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F0DEF48-DDA6-40A1-B49A-9D9013BC5A50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5" i="1" l="1"/>
  <c r="Y36" i="1"/>
  <c r="X37" i="1"/>
  <c r="X38" i="1" s="1"/>
  <c r="I11" i="1"/>
  <c r="J10" i="1"/>
  <c r="K10" i="1" s="1"/>
  <c r="B10" i="1" s="1"/>
  <c r="M10" i="1"/>
  <c r="N10" i="1" s="1"/>
  <c r="B1" i="1"/>
  <c r="T800" i="1"/>
  <c r="U800" i="1" s="1"/>
  <c r="T738" i="1"/>
  <c r="U738" i="1" s="1"/>
  <c r="Z36" i="1"/>
  <c r="U13" i="1" s="1"/>
  <c r="Y35" i="1"/>
  <c r="Z35" i="1" s="1"/>
  <c r="U12" i="1" s="1"/>
  <c r="T13" i="1"/>
  <c r="AB12" i="1"/>
  <c r="V12" i="1"/>
  <c r="Y16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Y13" i="1" l="1"/>
  <c r="V13" i="1" s="1"/>
  <c r="Y14" i="1"/>
  <c r="Y37" i="1"/>
  <c r="Z37" i="1" s="1"/>
  <c r="U14" i="1" s="1"/>
  <c r="AD13" i="1" s="1"/>
  <c r="O10" i="1"/>
  <c r="C11" i="1"/>
  <c r="A11" i="1"/>
  <c r="D11" i="1" s="1"/>
  <c r="AD12" i="1"/>
  <c r="Q10" i="1" s="1"/>
  <c r="Q11" i="1" s="1"/>
  <c r="T14" i="1"/>
  <c r="AB13" i="1"/>
  <c r="W13" i="1"/>
  <c r="X13" i="1" s="1"/>
  <c r="X39" i="1"/>
  <c r="Y38" i="1"/>
  <c r="Z38" i="1" s="1"/>
  <c r="U15" i="1" s="1"/>
  <c r="Y15" i="1"/>
  <c r="Y17" i="1"/>
  <c r="Y18" i="1"/>
  <c r="D10" i="1"/>
  <c r="E10" i="1" s="1"/>
  <c r="G10" i="1" s="1"/>
  <c r="H11" i="1" s="1"/>
  <c r="J11" i="1" s="1"/>
  <c r="K11" i="1" s="1"/>
  <c r="B11" i="1" s="1"/>
  <c r="V14" i="1" l="1"/>
  <c r="V15" i="1" s="1"/>
  <c r="V16" i="1" s="1"/>
  <c r="V17" i="1" s="1"/>
  <c r="V18" i="1" s="1"/>
  <c r="W14" i="1"/>
  <c r="X14" i="1" s="1"/>
  <c r="A12" i="1"/>
  <c r="AD14" i="1"/>
  <c r="T15" i="1"/>
  <c r="AB14" i="1"/>
  <c r="X40" i="1"/>
  <c r="Y39" i="1"/>
  <c r="Z39" i="1" s="1"/>
  <c r="U16" i="1" s="1"/>
  <c r="W16" i="1" s="1"/>
  <c r="W15" i="1"/>
  <c r="E11" i="1"/>
  <c r="X15" i="1" l="1"/>
  <c r="X16" i="1"/>
  <c r="X41" i="1"/>
  <c r="Y41" i="1" s="1"/>
  <c r="Z41" i="1" s="1"/>
  <c r="U18" i="1" s="1"/>
  <c r="L12" i="1" s="1"/>
  <c r="Y40" i="1"/>
  <c r="Z40" i="1" s="1"/>
  <c r="U17" i="1" s="1"/>
  <c r="W17" i="1" s="1"/>
  <c r="X17" i="1" s="1"/>
  <c r="T16" i="1"/>
  <c r="AB15" i="1"/>
  <c r="A13" i="1"/>
  <c r="D12" i="1"/>
  <c r="E12" i="1" s="1"/>
  <c r="G12" i="1" s="1"/>
  <c r="AD15" i="1"/>
  <c r="G11" i="1"/>
  <c r="H12" i="1" s="1"/>
  <c r="M12" i="1" l="1"/>
  <c r="N12" i="1" s="1"/>
  <c r="L13" i="1"/>
  <c r="A14" i="1"/>
  <c r="D13" i="1"/>
  <c r="E13" i="1" s="1"/>
  <c r="G13" i="1" s="1"/>
  <c r="AB16" i="1"/>
  <c r="T17" i="1"/>
  <c r="W18" i="1"/>
  <c r="X18" i="1" s="1"/>
  <c r="AD16" i="1"/>
  <c r="AD17" i="1"/>
  <c r="L11" i="1"/>
  <c r="H13" i="1"/>
  <c r="A15" i="1" l="1"/>
  <c r="L14" i="1"/>
  <c r="D14" i="1"/>
  <c r="E14" i="1" s="1"/>
  <c r="G14" i="1" s="1"/>
  <c r="H14" i="1"/>
  <c r="M11" i="1"/>
  <c r="N11" i="1" s="1"/>
  <c r="P12" i="1"/>
  <c r="P13" i="1" s="1"/>
  <c r="P14" i="1" s="1"/>
  <c r="I12" i="1"/>
  <c r="Q12" i="1"/>
  <c r="Q13" i="1" s="1"/>
  <c r="Q14" i="1" s="1"/>
  <c r="T18" i="1"/>
  <c r="AB18" i="1" s="1"/>
  <c r="AB17" i="1"/>
  <c r="M13" i="1"/>
  <c r="N13" i="1" s="1"/>
  <c r="H15" i="1" l="1"/>
  <c r="P15" i="1"/>
  <c r="M14" i="1"/>
  <c r="N14" i="1" s="1"/>
  <c r="Q15" i="1"/>
  <c r="C12" i="1"/>
  <c r="O11" i="1"/>
  <c r="A16" i="1"/>
  <c r="L15" i="1"/>
  <c r="D15" i="1"/>
  <c r="E15" i="1" s="1"/>
  <c r="G15" i="1" s="1"/>
  <c r="J12" i="1"/>
  <c r="I13" i="1"/>
  <c r="J13" i="1" l="1"/>
  <c r="I14" i="1"/>
  <c r="A17" i="1"/>
  <c r="L16" i="1"/>
  <c r="D16" i="1"/>
  <c r="E16" i="1" s="1"/>
  <c r="G16" i="1" s="1"/>
  <c r="M15" i="1"/>
  <c r="N15" i="1" s="1"/>
  <c r="Q16" i="1"/>
  <c r="P16" i="1"/>
  <c r="C13" i="1"/>
  <c r="K12" i="1"/>
  <c r="O12" i="1" s="1"/>
  <c r="H16" i="1"/>
  <c r="B12" i="1" l="1"/>
  <c r="I15" i="1"/>
  <c r="J14" i="1"/>
  <c r="C14" i="1"/>
  <c r="K13" i="1"/>
  <c r="O13" i="1" s="1"/>
  <c r="P17" i="1"/>
  <c r="M16" i="1"/>
  <c r="N16" i="1" s="1"/>
  <c r="Q17" i="1"/>
  <c r="H17" i="1"/>
  <c r="L17" i="1"/>
  <c r="A18" i="1"/>
  <c r="D17" i="1"/>
  <c r="E17" i="1" s="1"/>
  <c r="G17" i="1" s="1"/>
  <c r="B13" i="1" l="1"/>
  <c r="C15" i="1"/>
  <c r="K14" i="1"/>
  <c r="O14" i="1" s="1"/>
  <c r="H18" i="1"/>
  <c r="L18" i="1"/>
  <c r="A19" i="1"/>
  <c r="D18" i="1"/>
  <c r="E18" i="1" s="1"/>
  <c r="G18" i="1" s="1"/>
  <c r="H19" i="1" s="1"/>
  <c r="P18" i="1"/>
  <c r="Q18" i="1"/>
  <c r="M17" i="1"/>
  <c r="N17" i="1" s="1"/>
  <c r="I16" i="1"/>
  <c r="J15" i="1"/>
  <c r="B14" i="1" l="1"/>
  <c r="A20" i="1"/>
  <c r="L19" i="1"/>
  <c r="D19" i="1"/>
  <c r="E19" i="1" s="1"/>
  <c r="G19" i="1" s="1"/>
  <c r="H20" i="1" s="1"/>
  <c r="I17" i="1"/>
  <c r="J16" i="1"/>
  <c r="Q19" i="1"/>
  <c r="M18" i="1"/>
  <c r="N18" i="1" s="1"/>
  <c r="P19" i="1"/>
  <c r="C16" i="1"/>
  <c r="K15" i="1"/>
  <c r="O15" i="1" s="1"/>
  <c r="B15" i="1" l="1"/>
  <c r="J17" i="1"/>
  <c r="I18" i="1"/>
  <c r="M19" i="1"/>
  <c r="N19" i="1" s="1"/>
  <c r="P20" i="1"/>
  <c r="Q20" i="1"/>
  <c r="C17" i="1"/>
  <c r="K16" i="1"/>
  <c r="O16" i="1" s="1"/>
  <c r="A21" i="1"/>
  <c r="L20" i="1"/>
  <c r="D20" i="1"/>
  <c r="E20" i="1" s="1"/>
  <c r="G20" i="1" s="1"/>
  <c r="H21" i="1" s="1"/>
  <c r="P21" i="1" l="1"/>
  <c r="M20" i="1"/>
  <c r="N20" i="1" s="1"/>
  <c r="Q21" i="1"/>
  <c r="C18" i="1"/>
  <c r="K17" i="1"/>
  <c r="O17" i="1" s="1"/>
  <c r="L21" i="1"/>
  <c r="A22" i="1"/>
  <c r="D21" i="1"/>
  <c r="E21" i="1" s="1"/>
  <c r="G21" i="1" s="1"/>
  <c r="H22" i="1" s="1"/>
  <c r="J18" i="1"/>
  <c r="I19" i="1"/>
  <c r="B16" i="1"/>
  <c r="B17" i="1" l="1"/>
  <c r="J19" i="1"/>
  <c r="I20" i="1"/>
  <c r="L22" i="1"/>
  <c r="A23" i="1"/>
  <c r="D22" i="1"/>
  <c r="E22" i="1" s="1"/>
  <c r="G22" i="1" s="1"/>
  <c r="H23" i="1" s="1"/>
  <c r="Q22" i="1"/>
  <c r="M21" i="1"/>
  <c r="N21" i="1" s="1"/>
  <c r="P22" i="1"/>
  <c r="C19" i="1"/>
  <c r="K18" i="1"/>
  <c r="O18" i="1" s="1"/>
  <c r="C20" i="1" l="1"/>
  <c r="K19" i="1"/>
  <c r="O19" i="1" s="1"/>
  <c r="A24" i="1"/>
  <c r="L23" i="1"/>
  <c r="D23" i="1"/>
  <c r="E23" i="1" s="1"/>
  <c r="G23" i="1" s="1"/>
  <c r="H24" i="1" s="1"/>
  <c r="Q23" i="1"/>
  <c r="M22" i="1"/>
  <c r="N22" i="1" s="1"/>
  <c r="P23" i="1"/>
  <c r="B18" i="1"/>
  <c r="J20" i="1"/>
  <c r="I21" i="1"/>
  <c r="J21" i="1" l="1"/>
  <c r="I22" i="1"/>
  <c r="B19" i="1"/>
  <c r="M23" i="1"/>
  <c r="N23" i="1" s="1"/>
  <c r="P24" i="1"/>
  <c r="Q24" i="1"/>
  <c r="C21" i="1"/>
  <c r="K20" i="1"/>
  <c r="O20" i="1" s="1"/>
  <c r="A25" i="1"/>
  <c r="L24" i="1"/>
  <c r="D24" i="1"/>
  <c r="E24" i="1" s="1"/>
  <c r="G24" i="1" s="1"/>
  <c r="H25" i="1" s="1"/>
  <c r="B20" i="1" l="1"/>
  <c r="Q25" i="1"/>
  <c r="P25" i="1"/>
  <c r="M24" i="1"/>
  <c r="N24" i="1" s="1"/>
  <c r="A26" i="1"/>
  <c r="L25" i="1"/>
  <c r="D25" i="1"/>
  <c r="E25" i="1" s="1"/>
  <c r="G25" i="1" s="1"/>
  <c r="H26" i="1" s="1"/>
  <c r="C22" i="1"/>
  <c r="K21" i="1"/>
  <c r="O21" i="1" s="1"/>
  <c r="J22" i="1"/>
  <c r="I23" i="1"/>
  <c r="B21" i="1" l="1"/>
  <c r="J23" i="1"/>
  <c r="I24" i="1"/>
  <c r="C23" i="1"/>
  <c r="K22" i="1"/>
  <c r="O22" i="1" s="1"/>
  <c r="L26" i="1"/>
  <c r="A27" i="1"/>
  <c r="D26" i="1"/>
  <c r="E26" i="1" s="1"/>
  <c r="G26" i="1" s="1"/>
  <c r="H27" i="1" s="1"/>
  <c r="Q26" i="1"/>
  <c r="P26" i="1"/>
  <c r="M25" i="1"/>
  <c r="N25" i="1" s="1"/>
  <c r="B22" i="1" l="1"/>
  <c r="L27" i="1"/>
  <c r="A28" i="1"/>
  <c r="D27" i="1"/>
  <c r="E27" i="1" s="1"/>
  <c r="G27" i="1" s="1"/>
  <c r="H28" i="1" s="1"/>
  <c r="C24" i="1"/>
  <c r="K23" i="1"/>
  <c r="O23" i="1" s="1"/>
  <c r="M26" i="1"/>
  <c r="N26" i="1" s="1"/>
  <c r="P27" i="1"/>
  <c r="Q27" i="1"/>
  <c r="J24" i="1"/>
  <c r="I25" i="1"/>
  <c r="B23" i="1" l="1"/>
  <c r="D28" i="1"/>
  <c r="E28" i="1" s="1"/>
  <c r="G28" i="1" s="1"/>
  <c r="H29" i="1" s="1"/>
  <c r="A29" i="1"/>
  <c r="L28" i="1"/>
  <c r="J25" i="1"/>
  <c r="I26" i="1"/>
  <c r="C25" i="1"/>
  <c r="K24" i="1"/>
  <c r="O24" i="1" s="1"/>
  <c r="M27" i="1"/>
  <c r="N27" i="1" s="1"/>
  <c r="Q28" i="1"/>
  <c r="P28" i="1"/>
  <c r="B24" i="1" l="1"/>
  <c r="J26" i="1"/>
  <c r="I27" i="1"/>
  <c r="A30" i="1"/>
  <c r="D29" i="1"/>
  <c r="E29" i="1" s="1"/>
  <c r="G29" i="1" s="1"/>
  <c r="H30" i="1" s="1"/>
  <c r="L29" i="1"/>
  <c r="C26" i="1"/>
  <c r="K25" i="1"/>
  <c r="O25" i="1" s="1"/>
  <c r="P29" i="1"/>
  <c r="Q29" i="1"/>
  <c r="M28" i="1"/>
  <c r="N28" i="1" s="1"/>
  <c r="B25" i="1" l="1"/>
  <c r="P30" i="1"/>
  <c r="M29" i="1"/>
  <c r="N29" i="1" s="1"/>
  <c r="Q30" i="1"/>
  <c r="C27" i="1"/>
  <c r="K26" i="1"/>
  <c r="O26" i="1" s="1"/>
  <c r="A31" i="1"/>
  <c r="L30" i="1"/>
  <c r="D30" i="1"/>
  <c r="E30" i="1" s="1"/>
  <c r="G30" i="1" s="1"/>
  <c r="H31" i="1" s="1"/>
  <c r="J27" i="1"/>
  <c r="I28" i="1"/>
  <c r="J28" i="1" l="1"/>
  <c r="I29" i="1"/>
  <c r="P31" i="1"/>
  <c r="Q31" i="1"/>
  <c r="M30" i="1"/>
  <c r="N30" i="1" s="1"/>
  <c r="C28" i="1"/>
  <c r="K27" i="1"/>
  <c r="O27" i="1" s="1"/>
  <c r="A32" i="1"/>
  <c r="L31" i="1"/>
  <c r="D31" i="1"/>
  <c r="E31" i="1" s="1"/>
  <c r="G31" i="1" s="1"/>
  <c r="H32" i="1" s="1"/>
  <c r="B26" i="1"/>
  <c r="B27" i="1" l="1"/>
  <c r="P32" i="1"/>
  <c r="Q32" i="1"/>
  <c r="M31" i="1"/>
  <c r="N31" i="1" s="1"/>
  <c r="L32" i="1"/>
  <c r="A33" i="1"/>
  <c r="D32" i="1"/>
  <c r="E32" i="1" s="1"/>
  <c r="G32" i="1" s="1"/>
  <c r="H33" i="1" s="1"/>
  <c r="C29" i="1"/>
  <c r="K28" i="1"/>
  <c r="O28" i="1" s="1"/>
  <c r="J29" i="1"/>
  <c r="I30" i="1"/>
  <c r="B28" i="1" l="1"/>
  <c r="J30" i="1"/>
  <c r="I31" i="1"/>
  <c r="A34" i="1"/>
  <c r="L33" i="1"/>
  <c r="D33" i="1"/>
  <c r="E33" i="1" s="1"/>
  <c r="G33" i="1" s="1"/>
  <c r="H34" i="1" s="1"/>
  <c r="C30" i="1"/>
  <c r="K29" i="1"/>
  <c r="O29" i="1" s="1"/>
  <c r="P33" i="1"/>
  <c r="M32" i="1"/>
  <c r="N32" i="1" s="1"/>
  <c r="Q33" i="1"/>
  <c r="B29" i="1" l="1"/>
  <c r="J31" i="1"/>
  <c r="I32" i="1"/>
  <c r="M33" i="1"/>
  <c r="N33" i="1" s="1"/>
  <c r="Q34" i="1"/>
  <c r="P34" i="1"/>
  <c r="C31" i="1"/>
  <c r="K30" i="1"/>
  <c r="O30" i="1" s="1"/>
  <c r="L34" i="1"/>
  <c r="A35" i="1"/>
  <c r="D34" i="1"/>
  <c r="E34" i="1" s="1"/>
  <c r="G34" i="1" s="1"/>
  <c r="H35" i="1" s="1"/>
  <c r="B30" i="1" l="1"/>
  <c r="J32" i="1"/>
  <c r="I33" i="1"/>
  <c r="L35" i="1"/>
  <c r="A36" i="1"/>
  <c r="D35" i="1"/>
  <c r="E35" i="1" s="1"/>
  <c r="G35" i="1" s="1"/>
  <c r="H36" i="1" s="1"/>
  <c r="C32" i="1"/>
  <c r="K31" i="1"/>
  <c r="O31" i="1" s="1"/>
  <c r="Q35" i="1"/>
  <c r="M34" i="1"/>
  <c r="N34" i="1" s="1"/>
  <c r="P35" i="1"/>
  <c r="B31" i="1" l="1"/>
  <c r="J33" i="1"/>
  <c r="I34" i="1"/>
  <c r="L36" i="1"/>
  <c r="A37" i="1"/>
  <c r="D36" i="1"/>
  <c r="E36" i="1" s="1"/>
  <c r="G36" i="1" s="1"/>
  <c r="H37" i="1" s="1"/>
  <c r="C33" i="1"/>
  <c r="K32" i="1"/>
  <c r="O32" i="1" s="1"/>
  <c r="Q36" i="1"/>
  <c r="P36" i="1"/>
  <c r="M35" i="1"/>
  <c r="N35" i="1" s="1"/>
  <c r="B32" i="1" l="1"/>
  <c r="J34" i="1"/>
  <c r="I35" i="1"/>
  <c r="A38" i="1"/>
  <c r="L37" i="1"/>
  <c r="D37" i="1"/>
  <c r="E37" i="1" s="1"/>
  <c r="G37" i="1" s="1"/>
  <c r="H38" i="1" s="1"/>
  <c r="C34" i="1"/>
  <c r="K33" i="1"/>
  <c r="O33" i="1" s="1"/>
  <c r="P37" i="1"/>
  <c r="M36" i="1"/>
  <c r="N36" i="1" s="1"/>
  <c r="Q37" i="1"/>
  <c r="L38" i="1" l="1"/>
  <c r="A39" i="1"/>
  <c r="D38" i="1"/>
  <c r="E38" i="1" s="1"/>
  <c r="G38" i="1" s="1"/>
  <c r="H39" i="1" s="1"/>
  <c r="B33" i="1"/>
  <c r="J35" i="1"/>
  <c r="I36" i="1"/>
  <c r="C35" i="1"/>
  <c r="K34" i="1"/>
  <c r="O34" i="1" s="1"/>
  <c r="M37" i="1"/>
  <c r="N37" i="1" s="1"/>
  <c r="P38" i="1"/>
  <c r="Q38" i="1"/>
  <c r="B34" i="1" l="1"/>
  <c r="J36" i="1"/>
  <c r="I37" i="1"/>
  <c r="C36" i="1"/>
  <c r="K35" i="1"/>
  <c r="O35" i="1" s="1"/>
  <c r="A40" i="1"/>
  <c r="L39" i="1"/>
  <c r="D39" i="1"/>
  <c r="E39" i="1" s="1"/>
  <c r="G39" i="1" s="1"/>
  <c r="H40" i="1" s="1"/>
  <c r="Q39" i="1"/>
  <c r="M38" i="1"/>
  <c r="N38" i="1" s="1"/>
  <c r="P39" i="1"/>
  <c r="B35" i="1" l="1"/>
  <c r="L40" i="1"/>
  <c r="A41" i="1"/>
  <c r="D40" i="1"/>
  <c r="E40" i="1" s="1"/>
  <c r="G40" i="1" s="1"/>
  <c r="H41" i="1" s="1"/>
  <c r="J37" i="1"/>
  <c r="I38" i="1"/>
  <c r="Q40" i="1"/>
  <c r="M39" i="1"/>
  <c r="N39" i="1" s="1"/>
  <c r="P40" i="1"/>
  <c r="C37" i="1"/>
  <c r="K36" i="1"/>
  <c r="O36" i="1" s="1"/>
  <c r="B36" i="1" l="1"/>
  <c r="J38" i="1"/>
  <c r="I39" i="1"/>
  <c r="A42" i="1"/>
  <c r="L41" i="1"/>
  <c r="D41" i="1"/>
  <c r="E41" i="1" s="1"/>
  <c r="G41" i="1" s="1"/>
  <c r="H42" i="1" s="1"/>
  <c r="C38" i="1"/>
  <c r="K37" i="1"/>
  <c r="O37" i="1" s="1"/>
  <c r="P41" i="1"/>
  <c r="M40" i="1"/>
  <c r="N40" i="1" s="1"/>
  <c r="Q41" i="1"/>
  <c r="B37" i="1" l="1"/>
  <c r="J39" i="1"/>
  <c r="I40" i="1"/>
  <c r="M41" i="1"/>
  <c r="N41" i="1" s="1"/>
  <c r="Q42" i="1"/>
  <c r="P42" i="1"/>
  <c r="C39" i="1"/>
  <c r="K38" i="1"/>
  <c r="O38" i="1" s="1"/>
  <c r="A43" i="1"/>
  <c r="L42" i="1"/>
  <c r="D42" i="1"/>
  <c r="E42" i="1" s="1"/>
  <c r="G42" i="1" s="1"/>
  <c r="H43" i="1" s="1"/>
  <c r="L43" i="1" l="1"/>
  <c r="A44" i="1"/>
  <c r="D43" i="1"/>
  <c r="E43" i="1" s="1"/>
  <c r="G43" i="1" s="1"/>
  <c r="H44" i="1" s="1"/>
  <c r="B38" i="1"/>
  <c r="J40" i="1"/>
  <c r="I41" i="1"/>
  <c r="Q43" i="1"/>
  <c r="M42" i="1"/>
  <c r="N42" i="1" s="1"/>
  <c r="P43" i="1"/>
  <c r="C40" i="1"/>
  <c r="K39" i="1"/>
  <c r="O39" i="1" s="1"/>
  <c r="B39" i="1" l="1"/>
  <c r="J41" i="1"/>
  <c r="I42" i="1"/>
  <c r="L44" i="1"/>
  <c r="A45" i="1"/>
  <c r="D44" i="1"/>
  <c r="E44" i="1" s="1"/>
  <c r="G44" i="1" s="1"/>
  <c r="H45" i="1" s="1"/>
  <c r="C41" i="1"/>
  <c r="K40" i="1"/>
  <c r="O40" i="1" s="1"/>
  <c r="Q44" i="1"/>
  <c r="P44" i="1"/>
  <c r="M43" i="1"/>
  <c r="N43" i="1" s="1"/>
  <c r="B40" i="1" l="1"/>
  <c r="C42" i="1"/>
  <c r="K41" i="1"/>
  <c r="O41" i="1" s="1"/>
  <c r="L45" i="1"/>
  <c r="A46" i="1"/>
  <c r="D45" i="1"/>
  <c r="E45" i="1" s="1"/>
  <c r="G45" i="1" s="1"/>
  <c r="H46" i="1" s="1"/>
  <c r="J42" i="1"/>
  <c r="I43" i="1"/>
  <c r="M44" i="1"/>
  <c r="N44" i="1" s="1"/>
  <c r="Q45" i="1"/>
  <c r="P45" i="1"/>
  <c r="B41" i="1" l="1"/>
  <c r="J43" i="1"/>
  <c r="I44" i="1"/>
  <c r="A47" i="1"/>
  <c r="L46" i="1"/>
  <c r="D46" i="1"/>
  <c r="E46" i="1" s="1"/>
  <c r="G46" i="1" s="1"/>
  <c r="H47" i="1" s="1"/>
  <c r="C43" i="1"/>
  <c r="K42" i="1"/>
  <c r="O42" i="1" s="1"/>
  <c r="M45" i="1"/>
  <c r="N45" i="1" s="1"/>
  <c r="Q46" i="1"/>
  <c r="P46" i="1"/>
  <c r="B42" i="1" l="1"/>
  <c r="C44" i="1"/>
  <c r="K43" i="1"/>
  <c r="O43" i="1" s="1"/>
  <c r="L47" i="1"/>
  <c r="A48" i="1"/>
  <c r="D47" i="1"/>
  <c r="E47" i="1" s="1"/>
  <c r="G47" i="1" s="1"/>
  <c r="H48" i="1" s="1"/>
  <c r="J44" i="1"/>
  <c r="I45" i="1"/>
  <c r="P47" i="1"/>
  <c r="M46" i="1"/>
  <c r="N46" i="1" s="1"/>
  <c r="Q47" i="1"/>
  <c r="B43" i="1" l="1"/>
  <c r="P48" i="1"/>
  <c r="Q48" i="1"/>
  <c r="M47" i="1"/>
  <c r="N47" i="1" s="1"/>
  <c r="J45" i="1"/>
  <c r="I46" i="1"/>
  <c r="L48" i="1"/>
  <c r="A49" i="1"/>
  <c r="D48" i="1"/>
  <c r="E48" i="1" s="1"/>
  <c r="G48" i="1" s="1"/>
  <c r="H49" i="1" s="1"/>
  <c r="C45" i="1"/>
  <c r="K44" i="1"/>
  <c r="O44" i="1" s="1"/>
  <c r="B44" i="1" l="1"/>
  <c r="J46" i="1"/>
  <c r="I47" i="1"/>
  <c r="A50" i="1"/>
  <c r="L49" i="1"/>
  <c r="D49" i="1"/>
  <c r="E49" i="1" s="1"/>
  <c r="G49" i="1" s="1"/>
  <c r="H50" i="1" s="1"/>
  <c r="C46" i="1"/>
  <c r="K45" i="1"/>
  <c r="O45" i="1" s="1"/>
  <c r="P49" i="1"/>
  <c r="M48" i="1"/>
  <c r="N48" i="1" s="1"/>
  <c r="Q49" i="1"/>
  <c r="B45" i="1" l="1"/>
  <c r="J47" i="1"/>
  <c r="I48" i="1"/>
  <c r="M49" i="1"/>
  <c r="N49" i="1" s="1"/>
  <c r="Q50" i="1"/>
  <c r="P50" i="1"/>
  <c r="C47" i="1"/>
  <c r="K46" i="1"/>
  <c r="O46" i="1" s="1"/>
  <c r="L50" i="1"/>
  <c r="A51" i="1"/>
  <c r="D50" i="1"/>
  <c r="E50" i="1" s="1"/>
  <c r="G50" i="1" s="1"/>
  <c r="H51" i="1" s="1"/>
  <c r="Q51" i="1" l="1"/>
  <c r="M50" i="1"/>
  <c r="N50" i="1" s="1"/>
  <c r="P51" i="1"/>
  <c r="B46" i="1"/>
  <c r="J48" i="1"/>
  <c r="I49" i="1"/>
  <c r="L51" i="1"/>
  <c r="A52" i="1"/>
  <c r="D51" i="1"/>
  <c r="E51" i="1" s="1"/>
  <c r="G51" i="1" s="1"/>
  <c r="H52" i="1" s="1"/>
  <c r="C48" i="1"/>
  <c r="K47" i="1"/>
  <c r="O47" i="1" s="1"/>
  <c r="B47" i="1" l="1"/>
  <c r="J49" i="1"/>
  <c r="I50" i="1"/>
  <c r="L52" i="1"/>
  <c r="A53" i="1"/>
  <c r="D52" i="1"/>
  <c r="E52" i="1" s="1"/>
  <c r="G52" i="1" s="1"/>
  <c r="H53" i="1" s="1"/>
  <c r="C49" i="1"/>
  <c r="K48" i="1"/>
  <c r="O48" i="1" s="1"/>
  <c r="M51" i="1"/>
  <c r="N51" i="1" s="1"/>
  <c r="Q52" i="1"/>
  <c r="P52" i="1"/>
  <c r="B48" i="1" l="1"/>
  <c r="J50" i="1"/>
  <c r="I51" i="1"/>
  <c r="L53" i="1"/>
  <c r="A54" i="1"/>
  <c r="D53" i="1"/>
  <c r="E53" i="1" s="1"/>
  <c r="G53" i="1" s="1"/>
  <c r="H54" i="1" s="1"/>
  <c r="C50" i="1"/>
  <c r="K49" i="1"/>
  <c r="O49" i="1" s="1"/>
  <c r="P53" i="1"/>
  <c r="M52" i="1"/>
  <c r="N52" i="1" s="1"/>
  <c r="Q53" i="1"/>
  <c r="B49" i="1" l="1"/>
  <c r="J51" i="1"/>
  <c r="I52" i="1"/>
  <c r="L54" i="1"/>
  <c r="A55" i="1"/>
  <c r="D54" i="1"/>
  <c r="E54" i="1" s="1"/>
  <c r="G54" i="1" s="1"/>
  <c r="H55" i="1" s="1"/>
  <c r="C51" i="1"/>
  <c r="K50" i="1"/>
  <c r="O50" i="1" s="1"/>
  <c r="Q54" i="1"/>
  <c r="M53" i="1"/>
  <c r="N53" i="1" s="1"/>
  <c r="P54" i="1"/>
  <c r="B50" i="1" l="1"/>
  <c r="L55" i="1"/>
  <c r="A56" i="1"/>
  <c r="D55" i="1"/>
  <c r="E55" i="1" s="1"/>
  <c r="G55" i="1" s="1"/>
  <c r="H56" i="1" s="1"/>
  <c r="Q55" i="1"/>
  <c r="P55" i="1"/>
  <c r="M54" i="1"/>
  <c r="N54" i="1" s="1"/>
  <c r="C52" i="1"/>
  <c r="K51" i="1"/>
  <c r="O51" i="1" s="1"/>
  <c r="J52" i="1"/>
  <c r="I53" i="1"/>
  <c r="B51" i="1" l="1"/>
  <c r="J53" i="1"/>
  <c r="I54" i="1"/>
  <c r="C53" i="1"/>
  <c r="K52" i="1"/>
  <c r="O52" i="1" s="1"/>
  <c r="A57" i="1"/>
  <c r="D56" i="1"/>
  <c r="E56" i="1" s="1"/>
  <c r="G56" i="1" s="1"/>
  <c r="H57" i="1" s="1"/>
  <c r="L56" i="1"/>
  <c r="M55" i="1"/>
  <c r="N55" i="1" s="1"/>
  <c r="Q56" i="1"/>
  <c r="P56" i="1"/>
  <c r="A58" i="1" l="1"/>
  <c r="L57" i="1"/>
  <c r="D57" i="1"/>
  <c r="E57" i="1" s="1"/>
  <c r="G57" i="1" s="1"/>
  <c r="H58" i="1" s="1"/>
  <c r="C54" i="1"/>
  <c r="K53" i="1"/>
  <c r="O53" i="1" s="1"/>
  <c r="J54" i="1"/>
  <c r="I55" i="1"/>
  <c r="M56" i="1"/>
  <c r="N56" i="1" s="1"/>
  <c r="Q57" i="1"/>
  <c r="P57" i="1"/>
  <c r="B52" i="1"/>
  <c r="B53" i="1" l="1"/>
  <c r="M57" i="1"/>
  <c r="N57" i="1" s="1"/>
  <c r="P58" i="1"/>
  <c r="Q58" i="1"/>
  <c r="J55" i="1"/>
  <c r="I56" i="1"/>
  <c r="C55" i="1"/>
  <c r="K54" i="1"/>
  <c r="O54" i="1" s="1"/>
  <c r="A59" i="1"/>
  <c r="L58" i="1"/>
  <c r="D58" i="1"/>
  <c r="E58" i="1" s="1"/>
  <c r="G58" i="1" s="1"/>
  <c r="H59" i="1" s="1"/>
  <c r="A60" i="1" l="1"/>
  <c r="L59" i="1"/>
  <c r="D59" i="1"/>
  <c r="E59" i="1" s="1"/>
  <c r="G59" i="1" s="1"/>
  <c r="H60" i="1" s="1"/>
  <c r="J56" i="1"/>
  <c r="I57" i="1"/>
  <c r="M58" i="1"/>
  <c r="N58" i="1" s="1"/>
  <c r="Q59" i="1"/>
  <c r="P59" i="1"/>
  <c r="C56" i="1"/>
  <c r="K55" i="1"/>
  <c r="O55" i="1" s="1"/>
  <c r="B54" i="1"/>
  <c r="B55" i="1" l="1"/>
  <c r="C57" i="1"/>
  <c r="K56" i="1"/>
  <c r="O56" i="1" s="1"/>
  <c r="J57" i="1"/>
  <c r="I58" i="1"/>
  <c r="M59" i="1"/>
  <c r="N59" i="1" s="1"/>
  <c r="P60" i="1"/>
  <c r="Q60" i="1"/>
  <c r="L60" i="1"/>
  <c r="A61" i="1"/>
  <c r="D60" i="1"/>
  <c r="E60" i="1" s="1"/>
  <c r="G60" i="1" s="1"/>
  <c r="H61" i="1" s="1"/>
  <c r="B56" i="1" l="1"/>
  <c r="J58" i="1"/>
  <c r="I59" i="1"/>
  <c r="L61" i="1"/>
  <c r="A62" i="1"/>
  <c r="D61" i="1"/>
  <c r="E61" i="1" s="1"/>
  <c r="G61" i="1" s="1"/>
  <c r="H62" i="1" s="1"/>
  <c r="C58" i="1"/>
  <c r="K57" i="1"/>
  <c r="O57" i="1" s="1"/>
  <c r="M60" i="1"/>
  <c r="N60" i="1" s="1"/>
  <c r="Q61" i="1"/>
  <c r="P61" i="1"/>
  <c r="B57" i="1" l="1"/>
  <c r="J59" i="1"/>
  <c r="I60" i="1"/>
  <c r="M61" i="1"/>
  <c r="N61" i="1" s="1"/>
  <c r="P62" i="1"/>
  <c r="Q62" i="1"/>
  <c r="A63" i="1"/>
  <c r="L62" i="1"/>
  <c r="D62" i="1"/>
  <c r="E62" i="1" s="1"/>
  <c r="G62" i="1" s="1"/>
  <c r="H63" i="1" s="1"/>
  <c r="C59" i="1"/>
  <c r="K58" i="1"/>
  <c r="O58" i="1" s="1"/>
  <c r="B58" i="1" l="1"/>
  <c r="J60" i="1"/>
  <c r="I61" i="1"/>
  <c r="C60" i="1"/>
  <c r="K59" i="1"/>
  <c r="O59" i="1" s="1"/>
  <c r="M62" i="1"/>
  <c r="N62" i="1" s="1"/>
  <c r="Q63" i="1"/>
  <c r="P63" i="1"/>
  <c r="A64" i="1"/>
  <c r="L63" i="1"/>
  <c r="D63" i="1"/>
  <c r="E63" i="1" s="1"/>
  <c r="G63" i="1" s="1"/>
  <c r="H64" i="1" s="1"/>
  <c r="B59" i="1" l="1"/>
  <c r="L64" i="1"/>
  <c r="A65" i="1"/>
  <c r="D64" i="1"/>
  <c r="E64" i="1" s="1"/>
  <c r="G64" i="1" s="1"/>
  <c r="H65" i="1" s="1"/>
  <c r="J61" i="1"/>
  <c r="I62" i="1"/>
  <c r="P64" i="1"/>
  <c r="M63" i="1"/>
  <c r="N63" i="1" s="1"/>
  <c r="Q64" i="1"/>
  <c r="C61" i="1"/>
  <c r="K60" i="1"/>
  <c r="O60" i="1" s="1"/>
  <c r="J62" i="1" l="1"/>
  <c r="I63" i="1"/>
  <c r="B60" i="1"/>
  <c r="C62" i="1"/>
  <c r="K61" i="1"/>
  <c r="O61" i="1" s="1"/>
  <c r="L65" i="1"/>
  <c r="A66" i="1"/>
  <c r="D65" i="1"/>
  <c r="E65" i="1" s="1"/>
  <c r="G65" i="1" s="1"/>
  <c r="H66" i="1" s="1"/>
  <c r="P65" i="1"/>
  <c r="Q65" i="1"/>
  <c r="M64" i="1"/>
  <c r="N64" i="1" s="1"/>
  <c r="B61" i="1" l="1"/>
  <c r="M65" i="1"/>
  <c r="N65" i="1" s="1"/>
  <c r="Q66" i="1"/>
  <c r="P66" i="1"/>
  <c r="J63" i="1"/>
  <c r="I64" i="1"/>
  <c r="A67" i="1"/>
  <c r="L66" i="1"/>
  <c r="D66" i="1"/>
  <c r="E66" i="1" s="1"/>
  <c r="G66" i="1" s="1"/>
  <c r="H67" i="1" s="1"/>
  <c r="C63" i="1"/>
  <c r="K62" i="1"/>
  <c r="O62" i="1" s="1"/>
  <c r="B62" i="1" l="1"/>
  <c r="C64" i="1"/>
  <c r="K63" i="1"/>
  <c r="O63" i="1" s="1"/>
  <c r="L67" i="1"/>
  <c r="A68" i="1"/>
  <c r="D67" i="1"/>
  <c r="E67" i="1" s="1"/>
  <c r="G67" i="1" s="1"/>
  <c r="H68" i="1" s="1"/>
  <c r="M66" i="1"/>
  <c r="N66" i="1" s="1"/>
  <c r="Q67" i="1"/>
  <c r="P67" i="1"/>
  <c r="J64" i="1"/>
  <c r="I65" i="1"/>
  <c r="B63" i="1" l="1"/>
  <c r="P68" i="1"/>
  <c r="M67" i="1"/>
  <c r="N67" i="1" s="1"/>
  <c r="Q68" i="1"/>
  <c r="J65" i="1"/>
  <c r="I66" i="1"/>
  <c r="L68" i="1"/>
  <c r="A69" i="1"/>
  <c r="D68" i="1"/>
  <c r="E68" i="1" s="1"/>
  <c r="G68" i="1" s="1"/>
  <c r="H69" i="1" s="1"/>
  <c r="C65" i="1"/>
  <c r="K64" i="1"/>
  <c r="O64" i="1" s="1"/>
  <c r="B64" i="1" l="1"/>
  <c r="A70" i="1"/>
  <c r="L69" i="1"/>
  <c r="D69" i="1"/>
  <c r="E69" i="1" s="1"/>
  <c r="G69" i="1" s="1"/>
  <c r="H70" i="1" s="1"/>
  <c r="C66" i="1"/>
  <c r="K65" i="1"/>
  <c r="O65" i="1" s="1"/>
  <c r="Q69" i="1"/>
  <c r="M68" i="1"/>
  <c r="N68" i="1" s="1"/>
  <c r="P69" i="1"/>
  <c r="J66" i="1"/>
  <c r="I67" i="1"/>
  <c r="J67" i="1" l="1"/>
  <c r="I68" i="1"/>
  <c r="C67" i="1"/>
  <c r="K66" i="1"/>
  <c r="O66" i="1" s="1"/>
  <c r="M69" i="1"/>
  <c r="N69" i="1" s="1"/>
  <c r="P70" i="1"/>
  <c r="Q70" i="1"/>
  <c r="L70" i="1"/>
  <c r="A71" i="1"/>
  <c r="D70" i="1"/>
  <c r="E70" i="1" s="1"/>
  <c r="G70" i="1" s="1"/>
  <c r="H71" i="1" s="1"/>
  <c r="B65" i="1"/>
  <c r="B66" i="1" l="1"/>
  <c r="L71" i="1"/>
  <c r="A72" i="1"/>
  <c r="D71" i="1"/>
  <c r="E71" i="1" s="1"/>
  <c r="G71" i="1" s="1"/>
  <c r="H72" i="1" s="1"/>
  <c r="C68" i="1"/>
  <c r="K67" i="1"/>
  <c r="O67" i="1" s="1"/>
  <c r="Q71" i="1"/>
  <c r="P71" i="1"/>
  <c r="M70" i="1"/>
  <c r="N70" i="1" s="1"/>
  <c r="J68" i="1"/>
  <c r="I69" i="1"/>
  <c r="B67" i="1" l="1"/>
  <c r="J69" i="1"/>
  <c r="I70" i="1"/>
  <c r="L72" i="1"/>
  <c r="A73" i="1"/>
  <c r="D72" i="1"/>
  <c r="E72" i="1" s="1"/>
  <c r="G72" i="1" s="1"/>
  <c r="H73" i="1" s="1"/>
  <c r="C69" i="1"/>
  <c r="K68" i="1"/>
  <c r="O68" i="1" s="1"/>
  <c r="P72" i="1"/>
  <c r="M71" i="1"/>
  <c r="N71" i="1" s="1"/>
  <c r="Q72" i="1"/>
  <c r="B68" i="1" l="1"/>
  <c r="C70" i="1"/>
  <c r="K69" i="1"/>
  <c r="O69" i="1" s="1"/>
  <c r="A74" i="1"/>
  <c r="L73" i="1"/>
  <c r="D73" i="1"/>
  <c r="E73" i="1" s="1"/>
  <c r="G73" i="1" s="1"/>
  <c r="H74" i="1" s="1"/>
  <c r="J70" i="1"/>
  <c r="I71" i="1"/>
  <c r="Q73" i="1"/>
  <c r="M72" i="1"/>
  <c r="N72" i="1" s="1"/>
  <c r="P73" i="1"/>
  <c r="B69" i="1" l="1"/>
  <c r="J71" i="1"/>
  <c r="I72" i="1"/>
  <c r="M73" i="1"/>
  <c r="N73" i="1" s="1"/>
  <c r="P74" i="1"/>
  <c r="Q74" i="1"/>
  <c r="C71" i="1"/>
  <c r="K70" i="1"/>
  <c r="O70" i="1" s="1"/>
  <c r="A75" i="1"/>
  <c r="L74" i="1"/>
  <c r="D74" i="1"/>
  <c r="E74" i="1" s="1"/>
  <c r="G74" i="1" s="1"/>
  <c r="H75" i="1" s="1"/>
  <c r="B70" i="1" l="1"/>
  <c r="P75" i="1"/>
  <c r="Q75" i="1"/>
  <c r="M74" i="1"/>
  <c r="N74" i="1" s="1"/>
  <c r="C72" i="1"/>
  <c r="K71" i="1"/>
  <c r="O71" i="1" s="1"/>
  <c r="D75" i="1"/>
  <c r="E75" i="1" s="1"/>
  <c r="G75" i="1" s="1"/>
  <c r="H76" i="1" s="1"/>
  <c r="L75" i="1"/>
  <c r="A76" i="1"/>
  <c r="J72" i="1"/>
  <c r="I73" i="1"/>
  <c r="B71" i="1" l="1"/>
  <c r="D76" i="1"/>
  <c r="E76" i="1" s="1"/>
  <c r="G76" i="1" s="1"/>
  <c r="H77" i="1" s="1"/>
  <c r="L76" i="1"/>
  <c r="A77" i="1"/>
  <c r="J73" i="1"/>
  <c r="I74" i="1"/>
  <c r="M75" i="1"/>
  <c r="N75" i="1" s="1"/>
  <c r="P76" i="1"/>
  <c r="Q76" i="1"/>
  <c r="C73" i="1"/>
  <c r="K72" i="1"/>
  <c r="O72" i="1" s="1"/>
  <c r="B72" i="1" l="1"/>
  <c r="Q77" i="1"/>
  <c r="M76" i="1"/>
  <c r="N76" i="1" s="1"/>
  <c r="P77" i="1"/>
  <c r="C74" i="1"/>
  <c r="K73" i="1"/>
  <c r="O73" i="1" s="1"/>
  <c r="J74" i="1"/>
  <c r="I75" i="1"/>
  <c r="D77" i="1"/>
  <c r="E77" i="1" s="1"/>
  <c r="G77" i="1" s="1"/>
  <c r="H78" i="1" s="1"/>
  <c r="A78" i="1"/>
  <c r="L77" i="1"/>
  <c r="Q78" i="1" l="1"/>
  <c r="P78" i="1"/>
  <c r="M77" i="1"/>
  <c r="N77" i="1" s="1"/>
  <c r="D78" i="1"/>
  <c r="E78" i="1" s="1"/>
  <c r="G78" i="1" s="1"/>
  <c r="H79" i="1" s="1"/>
  <c r="L78" i="1"/>
  <c r="A79" i="1"/>
  <c r="B73" i="1"/>
  <c r="J75" i="1"/>
  <c r="I76" i="1"/>
  <c r="C75" i="1"/>
  <c r="K74" i="1"/>
  <c r="O74" i="1" s="1"/>
  <c r="J76" i="1" l="1"/>
  <c r="I77" i="1"/>
  <c r="B74" i="1"/>
  <c r="C76" i="1"/>
  <c r="K75" i="1"/>
  <c r="O75" i="1" s="1"/>
  <c r="D79" i="1"/>
  <c r="E79" i="1" s="1"/>
  <c r="G79" i="1" s="1"/>
  <c r="H80" i="1" s="1"/>
  <c r="A80" i="1"/>
  <c r="L79" i="1"/>
  <c r="M78" i="1"/>
  <c r="N78" i="1" s="1"/>
  <c r="P79" i="1"/>
  <c r="Q79" i="1"/>
  <c r="B75" i="1" l="1"/>
  <c r="M79" i="1"/>
  <c r="N79" i="1" s="1"/>
  <c r="P80" i="1"/>
  <c r="Q80" i="1"/>
  <c r="D80" i="1"/>
  <c r="E80" i="1" s="1"/>
  <c r="G80" i="1" s="1"/>
  <c r="H81" i="1" s="1"/>
  <c r="A81" i="1"/>
  <c r="L80" i="1"/>
  <c r="J77" i="1"/>
  <c r="I78" i="1"/>
  <c r="C77" i="1"/>
  <c r="K76" i="1"/>
  <c r="O76" i="1" s="1"/>
  <c r="B76" i="1" l="1"/>
  <c r="J78" i="1"/>
  <c r="I79" i="1"/>
  <c r="D81" i="1"/>
  <c r="E81" i="1" s="1"/>
  <c r="G81" i="1" s="1"/>
  <c r="H82" i="1" s="1"/>
  <c r="A82" i="1"/>
  <c r="L81" i="1"/>
  <c r="C78" i="1"/>
  <c r="K77" i="1"/>
  <c r="O77" i="1" s="1"/>
  <c r="Q81" i="1"/>
  <c r="M80" i="1"/>
  <c r="N80" i="1" s="1"/>
  <c r="P81" i="1"/>
  <c r="C79" i="1" l="1"/>
  <c r="K78" i="1"/>
  <c r="O78" i="1" s="1"/>
  <c r="J79" i="1"/>
  <c r="I80" i="1"/>
  <c r="B77" i="1"/>
  <c r="M81" i="1"/>
  <c r="N81" i="1" s="1"/>
  <c r="Q82" i="1"/>
  <c r="P82" i="1"/>
  <c r="D82" i="1"/>
  <c r="E82" i="1" s="1"/>
  <c r="G82" i="1" s="1"/>
  <c r="H83" i="1" s="1"/>
  <c r="L82" i="1"/>
  <c r="A83" i="1"/>
  <c r="D83" i="1" l="1"/>
  <c r="E83" i="1" s="1"/>
  <c r="G83" i="1" s="1"/>
  <c r="H84" i="1" s="1"/>
  <c r="L83" i="1"/>
  <c r="A84" i="1"/>
  <c r="J80" i="1"/>
  <c r="I81" i="1"/>
  <c r="B78" i="1"/>
  <c r="Q83" i="1"/>
  <c r="M82" i="1"/>
  <c r="N82" i="1" s="1"/>
  <c r="P83" i="1"/>
  <c r="C80" i="1"/>
  <c r="K79" i="1"/>
  <c r="O79" i="1" s="1"/>
  <c r="B79" i="1" l="1"/>
  <c r="D84" i="1"/>
  <c r="E84" i="1" s="1"/>
  <c r="G84" i="1" s="1"/>
  <c r="H85" i="1" s="1"/>
  <c r="L84" i="1"/>
  <c r="A85" i="1"/>
  <c r="C81" i="1"/>
  <c r="K80" i="1"/>
  <c r="O80" i="1" s="1"/>
  <c r="J81" i="1"/>
  <c r="I82" i="1"/>
  <c r="P84" i="1"/>
  <c r="M83" i="1"/>
  <c r="N83" i="1" s="1"/>
  <c r="Q84" i="1"/>
  <c r="B80" i="1" l="1"/>
  <c r="D85" i="1"/>
  <c r="E85" i="1" s="1"/>
  <c r="G85" i="1" s="1"/>
  <c r="H86" i="1" s="1"/>
  <c r="L85" i="1"/>
  <c r="A86" i="1"/>
  <c r="J82" i="1"/>
  <c r="I83" i="1"/>
  <c r="C82" i="1"/>
  <c r="K81" i="1"/>
  <c r="O81" i="1" s="1"/>
  <c r="P85" i="1"/>
  <c r="M84" i="1"/>
  <c r="N84" i="1" s="1"/>
  <c r="Q85" i="1"/>
  <c r="B81" i="1" l="1"/>
  <c r="C83" i="1"/>
  <c r="K82" i="1"/>
  <c r="O82" i="1" s="1"/>
  <c r="D86" i="1"/>
  <c r="E86" i="1" s="1"/>
  <c r="G86" i="1" s="1"/>
  <c r="H87" i="1" s="1"/>
  <c r="L86" i="1"/>
  <c r="A87" i="1"/>
  <c r="J83" i="1"/>
  <c r="I84" i="1"/>
  <c r="M85" i="1"/>
  <c r="N85" i="1" s="1"/>
  <c r="Q86" i="1"/>
  <c r="P86" i="1"/>
  <c r="B82" i="1" l="1"/>
  <c r="D87" i="1"/>
  <c r="E87" i="1" s="1"/>
  <c r="G87" i="1" s="1"/>
  <c r="H88" i="1" s="1"/>
  <c r="L87" i="1"/>
  <c r="A88" i="1"/>
  <c r="J84" i="1"/>
  <c r="I85" i="1"/>
  <c r="M86" i="1"/>
  <c r="N86" i="1" s="1"/>
  <c r="Q87" i="1"/>
  <c r="P87" i="1"/>
  <c r="C84" i="1"/>
  <c r="K83" i="1"/>
  <c r="O83" i="1" s="1"/>
  <c r="C85" i="1" l="1"/>
  <c r="K84" i="1"/>
  <c r="O84" i="1" s="1"/>
  <c r="J85" i="1"/>
  <c r="I86" i="1"/>
  <c r="D88" i="1"/>
  <c r="E88" i="1" s="1"/>
  <c r="G88" i="1" s="1"/>
  <c r="H89" i="1" s="1"/>
  <c r="L88" i="1"/>
  <c r="A89" i="1"/>
  <c r="B83" i="1"/>
  <c r="P88" i="1"/>
  <c r="M87" i="1"/>
  <c r="N87" i="1" s="1"/>
  <c r="Q88" i="1"/>
  <c r="D89" i="1" l="1"/>
  <c r="E89" i="1" s="1"/>
  <c r="G89" i="1" s="1"/>
  <c r="H90" i="1" s="1"/>
  <c r="A90" i="1"/>
  <c r="L89" i="1"/>
  <c r="P89" i="1"/>
  <c r="M88" i="1"/>
  <c r="N88" i="1" s="1"/>
  <c r="Q89" i="1"/>
  <c r="B84" i="1"/>
  <c r="J86" i="1"/>
  <c r="I87" i="1"/>
  <c r="C86" i="1"/>
  <c r="K85" i="1"/>
  <c r="O85" i="1" s="1"/>
  <c r="B85" i="1" l="1"/>
  <c r="J87" i="1"/>
  <c r="I88" i="1"/>
  <c r="P90" i="1"/>
  <c r="M89" i="1"/>
  <c r="N89" i="1" s="1"/>
  <c r="Q90" i="1"/>
  <c r="C87" i="1"/>
  <c r="K86" i="1"/>
  <c r="O86" i="1" s="1"/>
  <c r="D90" i="1"/>
  <c r="E90" i="1" s="1"/>
  <c r="G90" i="1" s="1"/>
  <c r="H91" i="1" s="1"/>
  <c r="L90" i="1"/>
  <c r="A91" i="1"/>
  <c r="D91" i="1" l="1"/>
  <c r="E91" i="1" s="1"/>
  <c r="G91" i="1" s="1"/>
  <c r="H92" i="1" s="1"/>
  <c r="A92" i="1"/>
  <c r="L91" i="1"/>
  <c r="P91" i="1"/>
  <c r="M90" i="1"/>
  <c r="N90" i="1" s="1"/>
  <c r="Q91" i="1"/>
  <c r="C88" i="1"/>
  <c r="K87" i="1"/>
  <c r="O87" i="1" s="1"/>
  <c r="B86" i="1"/>
  <c r="J88" i="1"/>
  <c r="I89" i="1"/>
  <c r="B87" i="1" l="1"/>
  <c r="C89" i="1"/>
  <c r="K88" i="1"/>
  <c r="O88" i="1" s="1"/>
  <c r="J89" i="1"/>
  <c r="I90" i="1"/>
  <c r="M91" i="1"/>
  <c r="N91" i="1" s="1"/>
  <c r="Q92" i="1"/>
  <c r="P92" i="1"/>
  <c r="D92" i="1"/>
  <c r="E92" i="1" s="1"/>
  <c r="G92" i="1" s="1"/>
  <c r="H93" i="1" s="1"/>
  <c r="L92" i="1"/>
  <c r="A93" i="1"/>
  <c r="B88" i="1" l="1"/>
  <c r="D93" i="1"/>
  <c r="E93" i="1" s="1"/>
  <c r="G93" i="1" s="1"/>
  <c r="H94" i="1" s="1"/>
  <c r="L93" i="1"/>
  <c r="A94" i="1"/>
  <c r="J90" i="1"/>
  <c r="I91" i="1"/>
  <c r="M92" i="1"/>
  <c r="N92" i="1" s="1"/>
  <c r="Q93" i="1"/>
  <c r="P93" i="1"/>
  <c r="C90" i="1"/>
  <c r="K89" i="1"/>
  <c r="O89" i="1" s="1"/>
  <c r="B89" i="1" l="1"/>
  <c r="J91" i="1"/>
  <c r="I92" i="1"/>
  <c r="P94" i="1"/>
  <c r="M93" i="1"/>
  <c r="N93" i="1" s="1"/>
  <c r="Q94" i="1"/>
  <c r="C91" i="1"/>
  <c r="K90" i="1"/>
  <c r="O90" i="1" s="1"/>
  <c r="D94" i="1"/>
  <c r="E94" i="1" s="1"/>
  <c r="G94" i="1" s="1"/>
  <c r="H95" i="1" s="1"/>
  <c r="L94" i="1"/>
  <c r="A95" i="1"/>
  <c r="D95" i="1" l="1"/>
  <c r="E95" i="1" s="1"/>
  <c r="G95" i="1" s="1"/>
  <c r="H96" i="1" s="1"/>
  <c r="A96" i="1"/>
  <c r="L95" i="1"/>
  <c r="M94" i="1"/>
  <c r="N94" i="1" s="1"/>
  <c r="Q95" i="1"/>
  <c r="P95" i="1"/>
  <c r="C92" i="1"/>
  <c r="K91" i="1"/>
  <c r="O91" i="1" s="1"/>
  <c r="J92" i="1"/>
  <c r="I93" i="1"/>
  <c r="B90" i="1"/>
  <c r="B91" i="1" l="1"/>
  <c r="M95" i="1"/>
  <c r="N95" i="1" s="1"/>
  <c r="Q96" i="1"/>
  <c r="P96" i="1"/>
  <c r="D96" i="1"/>
  <c r="E96" i="1" s="1"/>
  <c r="G96" i="1" s="1"/>
  <c r="H97" i="1" s="1"/>
  <c r="A97" i="1"/>
  <c r="L96" i="1"/>
  <c r="J93" i="1"/>
  <c r="I94" i="1"/>
  <c r="C93" i="1"/>
  <c r="K92" i="1"/>
  <c r="O92" i="1" s="1"/>
  <c r="B92" i="1" l="1"/>
  <c r="C94" i="1"/>
  <c r="K93" i="1"/>
  <c r="O93" i="1" s="1"/>
  <c r="P97" i="1"/>
  <c r="M96" i="1"/>
  <c r="N96" i="1" s="1"/>
  <c r="Q97" i="1"/>
  <c r="J94" i="1"/>
  <c r="I95" i="1"/>
  <c r="D97" i="1"/>
  <c r="E97" i="1" s="1"/>
  <c r="G97" i="1" s="1"/>
  <c r="H98" i="1" s="1"/>
  <c r="L97" i="1"/>
  <c r="A98" i="1"/>
  <c r="B93" i="1" l="1"/>
  <c r="J95" i="1"/>
  <c r="I96" i="1"/>
  <c r="C95" i="1"/>
  <c r="K94" i="1"/>
  <c r="O94" i="1" s="1"/>
  <c r="D98" i="1"/>
  <c r="E98" i="1" s="1"/>
  <c r="G98" i="1" s="1"/>
  <c r="H99" i="1" s="1"/>
  <c r="L98" i="1"/>
  <c r="A99" i="1"/>
  <c r="M97" i="1"/>
  <c r="N97" i="1" s="1"/>
  <c r="Q98" i="1"/>
  <c r="P98" i="1"/>
  <c r="B94" i="1" l="1"/>
  <c r="D99" i="1"/>
  <c r="E99" i="1" s="1"/>
  <c r="G99" i="1" s="1"/>
  <c r="H100" i="1" s="1"/>
  <c r="L99" i="1"/>
  <c r="A100" i="1"/>
  <c r="M98" i="1"/>
  <c r="N98" i="1" s="1"/>
  <c r="P99" i="1"/>
  <c r="Q99" i="1"/>
  <c r="C96" i="1"/>
  <c r="K95" i="1"/>
  <c r="O95" i="1" s="1"/>
  <c r="J96" i="1"/>
  <c r="I97" i="1"/>
  <c r="B95" i="1" l="1"/>
  <c r="A101" i="1"/>
  <c r="L100" i="1"/>
  <c r="D100" i="1"/>
  <c r="E100" i="1" s="1"/>
  <c r="G100" i="1" s="1"/>
  <c r="H101" i="1" s="1"/>
  <c r="J97" i="1"/>
  <c r="I98" i="1"/>
  <c r="C97" i="1"/>
  <c r="K96" i="1"/>
  <c r="O96" i="1" s="1"/>
  <c r="M99" i="1"/>
  <c r="N99" i="1" s="1"/>
  <c r="Q100" i="1"/>
  <c r="P100" i="1"/>
  <c r="C98" i="1" l="1"/>
  <c r="K97" i="1"/>
  <c r="O97" i="1" s="1"/>
  <c r="J98" i="1"/>
  <c r="I99" i="1"/>
  <c r="B96" i="1"/>
  <c r="M100" i="1"/>
  <c r="N100" i="1" s="1"/>
  <c r="Q101" i="1"/>
  <c r="P101" i="1"/>
  <c r="L101" i="1"/>
  <c r="D101" i="1"/>
  <c r="E101" i="1" s="1"/>
  <c r="G101" i="1" s="1"/>
  <c r="H102" i="1" s="1"/>
  <c r="A102" i="1"/>
  <c r="B97" i="1" l="1"/>
  <c r="D102" i="1"/>
  <c r="E102" i="1" s="1"/>
  <c r="G102" i="1" s="1"/>
  <c r="H103" i="1" s="1"/>
  <c r="L102" i="1"/>
  <c r="A103" i="1"/>
  <c r="J99" i="1"/>
  <c r="I100" i="1"/>
  <c r="M101" i="1"/>
  <c r="N101" i="1" s="1"/>
  <c r="P102" i="1"/>
  <c r="Q102" i="1"/>
  <c r="C99" i="1"/>
  <c r="K98" i="1"/>
  <c r="O98" i="1" s="1"/>
  <c r="B98" i="1" l="1"/>
  <c r="A104" i="1"/>
  <c r="D103" i="1"/>
  <c r="E103" i="1" s="1"/>
  <c r="G103" i="1" s="1"/>
  <c r="H104" i="1" s="1"/>
  <c r="L103" i="1"/>
  <c r="M102" i="1"/>
  <c r="N102" i="1" s="1"/>
  <c r="Q103" i="1"/>
  <c r="P103" i="1"/>
  <c r="C100" i="1"/>
  <c r="K99" i="1"/>
  <c r="O99" i="1" s="1"/>
  <c r="J100" i="1"/>
  <c r="I101" i="1"/>
  <c r="B99" i="1" l="1"/>
  <c r="J101" i="1"/>
  <c r="I102" i="1"/>
  <c r="M103" i="1"/>
  <c r="N103" i="1" s="1"/>
  <c r="P104" i="1"/>
  <c r="Q104" i="1"/>
  <c r="C101" i="1"/>
  <c r="K100" i="1"/>
  <c r="O100" i="1" s="1"/>
  <c r="L104" i="1"/>
  <c r="D104" i="1"/>
  <c r="E104" i="1" s="1"/>
  <c r="G104" i="1" s="1"/>
  <c r="H105" i="1" s="1"/>
  <c r="A105" i="1"/>
  <c r="B100" i="1" l="1"/>
  <c r="M104" i="1"/>
  <c r="N104" i="1" s="1"/>
  <c r="Q105" i="1"/>
  <c r="P105" i="1"/>
  <c r="J102" i="1"/>
  <c r="I103" i="1"/>
  <c r="L105" i="1"/>
  <c r="A106" i="1"/>
  <c r="D105" i="1"/>
  <c r="E105" i="1" s="1"/>
  <c r="G105" i="1" s="1"/>
  <c r="H106" i="1" s="1"/>
  <c r="C102" i="1"/>
  <c r="K101" i="1"/>
  <c r="O101" i="1" s="1"/>
  <c r="B101" i="1" l="1"/>
  <c r="M105" i="1"/>
  <c r="N105" i="1" s="1"/>
  <c r="Q106" i="1"/>
  <c r="P106" i="1"/>
  <c r="D106" i="1"/>
  <c r="E106" i="1" s="1"/>
  <c r="G106" i="1" s="1"/>
  <c r="H107" i="1" s="1"/>
  <c r="L106" i="1"/>
  <c r="A107" i="1"/>
  <c r="C103" i="1"/>
  <c r="K102" i="1"/>
  <c r="O102" i="1" s="1"/>
  <c r="J103" i="1"/>
  <c r="I104" i="1"/>
  <c r="J104" i="1" l="1"/>
  <c r="I105" i="1"/>
  <c r="M106" i="1"/>
  <c r="N106" i="1" s="1"/>
  <c r="Q107" i="1"/>
  <c r="P107" i="1"/>
  <c r="C104" i="1"/>
  <c r="K103" i="1"/>
  <c r="O103" i="1" s="1"/>
  <c r="B102" i="1"/>
  <c r="L107" i="1"/>
  <c r="A108" i="1"/>
  <c r="D107" i="1"/>
  <c r="E107" i="1" s="1"/>
  <c r="G107" i="1" s="1"/>
  <c r="H108" i="1" s="1"/>
  <c r="B103" i="1" l="1"/>
  <c r="C105" i="1"/>
  <c r="K104" i="1"/>
  <c r="O104" i="1" s="1"/>
  <c r="J105" i="1"/>
  <c r="I106" i="1"/>
  <c r="L108" i="1"/>
  <c r="A109" i="1"/>
  <c r="D108" i="1"/>
  <c r="E108" i="1" s="1"/>
  <c r="G108" i="1" s="1"/>
  <c r="H109" i="1" s="1"/>
  <c r="Q108" i="1"/>
  <c r="M107" i="1"/>
  <c r="N107" i="1" s="1"/>
  <c r="P108" i="1"/>
  <c r="B104" i="1" l="1"/>
  <c r="L109" i="1"/>
  <c r="A110" i="1"/>
  <c r="D109" i="1"/>
  <c r="E109" i="1" s="1"/>
  <c r="G109" i="1" s="1"/>
  <c r="H110" i="1" s="1"/>
  <c r="P109" i="1"/>
  <c r="M108" i="1"/>
  <c r="N108" i="1" s="1"/>
  <c r="Q109" i="1"/>
  <c r="C106" i="1"/>
  <c r="K105" i="1"/>
  <c r="O105" i="1" s="1"/>
  <c r="J106" i="1"/>
  <c r="I107" i="1"/>
  <c r="B105" i="1" l="1"/>
  <c r="J107" i="1"/>
  <c r="I108" i="1"/>
  <c r="C107" i="1"/>
  <c r="K106" i="1"/>
  <c r="O106" i="1" s="1"/>
  <c r="D110" i="1"/>
  <c r="E110" i="1" s="1"/>
  <c r="G110" i="1" s="1"/>
  <c r="H111" i="1" s="1"/>
  <c r="L110" i="1"/>
  <c r="A111" i="1"/>
  <c r="Q110" i="1"/>
  <c r="M109" i="1"/>
  <c r="N109" i="1" s="1"/>
  <c r="P110" i="1"/>
  <c r="Q111" i="1" l="1"/>
  <c r="P111" i="1"/>
  <c r="M110" i="1"/>
  <c r="N110" i="1" s="1"/>
  <c r="C108" i="1"/>
  <c r="K107" i="1"/>
  <c r="O107" i="1" s="1"/>
  <c r="J108" i="1"/>
  <c r="I109" i="1"/>
  <c r="B106" i="1"/>
  <c r="D111" i="1"/>
  <c r="E111" i="1" s="1"/>
  <c r="G111" i="1" s="1"/>
  <c r="H112" i="1" s="1"/>
  <c r="A112" i="1"/>
  <c r="L111" i="1"/>
  <c r="B107" i="1" l="1"/>
  <c r="P112" i="1"/>
  <c r="M111" i="1"/>
  <c r="N111" i="1" s="1"/>
  <c r="Q112" i="1"/>
  <c r="J109" i="1"/>
  <c r="I110" i="1"/>
  <c r="D112" i="1"/>
  <c r="E112" i="1" s="1"/>
  <c r="G112" i="1" s="1"/>
  <c r="H113" i="1" s="1"/>
  <c r="A113" i="1"/>
  <c r="L112" i="1"/>
  <c r="C109" i="1"/>
  <c r="K108" i="1"/>
  <c r="O108" i="1" s="1"/>
  <c r="B108" i="1" l="1"/>
  <c r="J110" i="1"/>
  <c r="I111" i="1"/>
  <c r="P113" i="1"/>
  <c r="M112" i="1"/>
  <c r="N112" i="1" s="1"/>
  <c r="Q113" i="1"/>
  <c r="C110" i="1"/>
  <c r="K109" i="1"/>
  <c r="O109" i="1" s="1"/>
  <c r="D113" i="1"/>
  <c r="E113" i="1" s="1"/>
  <c r="G113" i="1" s="1"/>
  <c r="H114" i="1" s="1"/>
  <c r="A114" i="1"/>
  <c r="L113" i="1"/>
  <c r="M113" i="1" l="1"/>
  <c r="N113" i="1" s="1"/>
  <c r="Q114" i="1"/>
  <c r="P114" i="1"/>
  <c r="D114" i="1"/>
  <c r="E114" i="1" s="1"/>
  <c r="G114" i="1" s="1"/>
  <c r="H115" i="1" s="1"/>
  <c r="L114" i="1"/>
  <c r="A115" i="1"/>
  <c r="C111" i="1"/>
  <c r="K110" i="1"/>
  <c r="O110" i="1" s="1"/>
  <c r="J111" i="1"/>
  <c r="I112" i="1"/>
  <c r="B109" i="1"/>
  <c r="J112" i="1" l="1"/>
  <c r="I113" i="1"/>
  <c r="B110" i="1"/>
  <c r="D115" i="1"/>
  <c r="E115" i="1" s="1"/>
  <c r="G115" i="1" s="1"/>
  <c r="H116" i="1" s="1"/>
  <c r="A116" i="1"/>
  <c r="L115" i="1"/>
  <c r="Q115" i="1"/>
  <c r="M114" i="1"/>
  <c r="N114" i="1" s="1"/>
  <c r="P115" i="1"/>
  <c r="C112" i="1"/>
  <c r="K111" i="1"/>
  <c r="O111" i="1" s="1"/>
  <c r="B111" i="1" l="1"/>
  <c r="J113" i="1"/>
  <c r="I114" i="1"/>
  <c r="C113" i="1"/>
  <c r="K112" i="1"/>
  <c r="O112" i="1" s="1"/>
  <c r="M115" i="1"/>
  <c r="N115" i="1" s="1"/>
  <c r="Q116" i="1"/>
  <c r="P116" i="1"/>
  <c r="D116" i="1"/>
  <c r="E116" i="1" s="1"/>
  <c r="G116" i="1" s="1"/>
  <c r="H117" i="1" s="1"/>
  <c r="L116" i="1"/>
  <c r="A117" i="1"/>
  <c r="M116" i="1" l="1"/>
  <c r="N116" i="1" s="1"/>
  <c r="Q117" i="1"/>
  <c r="P117" i="1"/>
  <c r="C114" i="1"/>
  <c r="K113" i="1"/>
  <c r="O113" i="1" s="1"/>
  <c r="J114" i="1"/>
  <c r="I115" i="1"/>
  <c r="B112" i="1"/>
  <c r="D117" i="1"/>
  <c r="E117" i="1" s="1"/>
  <c r="G117" i="1" s="1"/>
  <c r="H118" i="1" s="1"/>
  <c r="L117" i="1"/>
  <c r="A118" i="1"/>
  <c r="B113" i="1" l="1"/>
  <c r="D118" i="1"/>
  <c r="E118" i="1" s="1"/>
  <c r="G118" i="1" s="1"/>
  <c r="H119" i="1" s="1"/>
  <c r="L118" i="1"/>
  <c r="A119" i="1"/>
  <c r="J115" i="1"/>
  <c r="I116" i="1"/>
  <c r="M117" i="1"/>
  <c r="N117" i="1" s="1"/>
  <c r="P118" i="1"/>
  <c r="Q118" i="1"/>
  <c r="C115" i="1"/>
  <c r="K114" i="1"/>
  <c r="O114" i="1" s="1"/>
  <c r="B114" i="1" l="1"/>
  <c r="C116" i="1"/>
  <c r="K115" i="1"/>
  <c r="O115" i="1" s="1"/>
  <c r="D119" i="1"/>
  <c r="E119" i="1" s="1"/>
  <c r="G119" i="1" s="1"/>
  <c r="H120" i="1" s="1"/>
  <c r="A120" i="1"/>
  <c r="L119" i="1"/>
  <c r="J116" i="1"/>
  <c r="I117" i="1"/>
  <c r="M118" i="1"/>
  <c r="N118" i="1" s="1"/>
  <c r="P119" i="1"/>
  <c r="Q119" i="1"/>
  <c r="B115" i="1" l="1"/>
  <c r="J117" i="1"/>
  <c r="I118" i="1"/>
  <c r="P120" i="1"/>
  <c r="M119" i="1"/>
  <c r="N119" i="1" s="1"/>
  <c r="Q120" i="1"/>
  <c r="D120" i="1"/>
  <c r="E120" i="1" s="1"/>
  <c r="G120" i="1" s="1"/>
  <c r="H121" i="1" s="1"/>
  <c r="L120" i="1"/>
  <c r="A121" i="1"/>
  <c r="C117" i="1"/>
  <c r="K116" i="1"/>
  <c r="O116" i="1" s="1"/>
  <c r="C118" i="1" l="1"/>
  <c r="K117" i="1"/>
  <c r="O117" i="1" s="1"/>
  <c r="B116" i="1"/>
  <c r="D121" i="1"/>
  <c r="E121" i="1" s="1"/>
  <c r="G121" i="1" s="1"/>
  <c r="H122" i="1" s="1"/>
  <c r="L121" i="1"/>
  <c r="A122" i="1"/>
  <c r="J118" i="1"/>
  <c r="I119" i="1"/>
  <c r="M120" i="1"/>
  <c r="N120" i="1" s="1"/>
  <c r="P121" i="1"/>
  <c r="Q121" i="1"/>
  <c r="M121" i="1" l="1"/>
  <c r="N121" i="1" s="1"/>
  <c r="Q122" i="1"/>
  <c r="P122" i="1"/>
  <c r="C119" i="1"/>
  <c r="K118" i="1"/>
  <c r="O118" i="1" s="1"/>
  <c r="J119" i="1"/>
  <c r="I120" i="1"/>
  <c r="D122" i="1"/>
  <c r="E122" i="1" s="1"/>
  <c r="G122" i="1" s="1"/>
  <c r="H123" i="1" s="1"/>
  <c r="L122" i="1"/>
  <c r="A123" i="1"/>
  <c r="B117" i="1"/>
  <c r="B118" i="1" l="1"/>
  <c r="J120" i="1"/>
  <c r="I121" i="1"/>
  <c r="D123" i="1"/>
  <c r="E123" i="1" s="1"/>
  <c r="G123" i="1" s="1"/>
  <c r="H124" i="1" s="1"/>
  <c r="L123" i="1"/>
  <c r="A124" i="1"/>
  <c r="P123" i="1"/>
  <c r="Q123" i="1"/>
  <c r="M122" i="1"/>
  <c r="N122" i="1" s="1"/>
  <c r="C120" i="1"/>
  <c r="K119" i="1"/>
  <c r="O119" i="1" s="1"/>
  <c r="B119" i="1" l="1"/>
  <c r="C121" i="1"/>
  <c r="K120" i="1"/>
  <c r="O120" i="1" s="1"/>
  <c r="D124" i="1"/>
  <c r="E124" i="1" s="1"/>
  <c r="G124" i="1" s="1"/>
  <c r="H125" i="1" s="1"/>
  <c r="A125" i="1"/>
  <c r="L124" i="1"/>
  <c r="J121" i="1"/>
  <c r="I122" i="1"/>
  <c r="Q124" i="1"/>
  <c r="M123" i="1"/>
  <c r="N123" i="1" s="1"/>
  <c r="P124" i="1"/>
  <c r="B120" i="1" l="1"/>
  <c r="M124" i="1"/>
  <c r="N124" i="1" s="1"/>
  <c r="P125" i="1"/>
  <c r="Q125" i="1"/>
  <c r="J122" i="1"/>
  <c r="I123" i="1"/>
  <c r="D125" i="1"/>
  <c r="E125" i="1" s="1"/>
  <c r="G125" i="1" s="1"/>
  <c r="H126" i="1" s="1"/>
  <c r="L125" i="1"/>
  <c r="A126" i="1"/>
  <c r="C122" i="1"/>
  <c r="K121" i="1"/>
  <c r="O121" i="1" s="1"/>
  <c r="B121" i="1" l="1"/>
  <c r="D126" i="1"/>
  <c r="E126" i="1" s="1"/>
  <c r="G126" i="1" s="1"/>
  <c r="H127" i="1" s="1"/>
  <c r="A127" i="1"/>
  <c r="L126" i="1"/>
  <c r="P126" i="1"/>
  <c r="M125" i="1"/>
  <c r="N125" i="1" s="1"/>
  <c r="Q126" i="1"/>
  <c r="C123" i="1"/>
  <c r="K122" i="1"/>
  <c r="O122" i="1" s="1"/>
  <c r="J123" i="1"/>
  <c r="I124" i="1"/>
  <c r="B122" i="1" l="1"/>
  <c r="P127" i="1"/>
  <c r="M126" i="1"/>
  <c r="N126" i="1" s="1"/>
  <c r="Q127" i="1"/>
  <c r="J124" i="1"/>
  <c r="I125" i="1"/>
  <c r="C124" i="1"/>
  <c r="K123" i="1"/>
  <c r="O123" i="1" s="1"/>
  <c r="D127" i="1"/>
  <c r="E127" i="1" s="1"/>
  <c r="G127" i="1" s="1"/>
  <c r="H128" i="1" s="1"/>
  <c r="L127" i="1"/>
  <c r="A128" i="1"/>
  <c r="D128" i="1" l="1"/>
  <c r="E128" i="1" s="1"/>
  <c r="G128" i="1" s="1"/>
  <c r="H129" i="1" s="1"/>
  <c r="A129" i="1"/>
  <c r="L128" i="1"/>
  <c r="P128" i="1"/>
  <c r="M127" i="1"/>
  <c r="N127" i="1" s="1"/>
  <c r="Q128" i="1"/>
  <c r="C125" i="1"/>
  <c r="K124" i="1"/>
  <c r="O124" i="1" s="1"/>
  <c r="J125" i="1"/>
  <c r="I126" i="1"/>
  <c r="B123" i="1"/>
  <c r="B124" i="1" l="1"/>
  <c r="J126" i="1"/>
  <c r="I127" i="1"/>
  <c r="M128" i="1"/>
  <c r="N128" i="1" s="1"/>
  <c r="P129" i="1"/>
  <c r="Q129" i="1"/>
  <c r="C126" i="1"/>
  <c r="K125" i="1"/>
  <c r="O125" i="1" s="1"/>
  <c r="D129" i="1"/>
  <c r="E129" i="1" s="1"/>
  <c r="G129" i="1" s="1"/>
  <c r="H130" i="1" s="1"/>
  <c r="A130" i="1"/>
  <c r="L129" i="1"/>
  <c r="D130" i="1" l="1"/>
  <c r="E130" i="1" s="1"/>
  <c r="G130" i="1" s="1"/>
  <c r="H131" i="1" s="1"/>
  <c r="L130" i="1"/>
  <c r="A131" i="1"/>
  <c r="J127" i="1"/>
  <c r="I128" i="1"/>
  <c r="P130" i="1"/>
  <c r="M129" i="1"/>
  <c r="N129" i="1" s="1"/>
  <c r="Q130" i="1"/>
  <c r="B125" i="1"/>
  <c r="C127" i="1"/>
  <c r="K126" i="1"/>
  <c r="O126" i="1" s="1"/>
  <c r="B126" i="1" l="1"/>
  <c r="D131" i="1"/>
  <c r="E131" i="1" s="1"/>
  <c r="G131" i="1" s="1"/>
  <c r="H132" i="1" s="1"/>
  <c r="L131" i="1"/>
  <c r="A132" i="1"/>
  <c r="J128" i="1"/>
  <c r="I129" i="1"/>
  <c r="C128" i="1"/>
  <c r="K127" i="1"/>
  <c r="O127" i="1" s="1"/>
  <c r="Q131" i="1"/>
  <c r="P131" i="1"/>
  <c r="M130" i="1"/>
  <c r="N130" i="1" s="1"/>
  <c r="J129" i="1" l="1"/>
  <c r="I130" i="1"/>
  <c r="D132" i="1"/>
  <c r="E132" i="1" s="1"/>
  <c r="G132" i="1" s="1"/>
  <c r="H133" i="1" s="1"/>
  <c r="L132" i="1"/>
  <c r="A133" i="1"/>
  <c r="B127" i="1"/>
  <c r="M131" i="1"/>
  <c r="N131" i="1" s="1"/>
  <c r="Q132" i="1"/>
  <c r="P132" i="1"/>
  <c r="C129" i="1"/>
  <c r="K128" i="1"/>
  <c r="O128" i="1" s="1"/>
  <c r="B128" i="1" l="1"/>
  <c r="J130" i="1"/>
  <c r="I131" i="1"/>
  <c r="C130" i="1"/>
  <c r="K129" i="1"/>
  <c r="O129" i="1" s="1"/>
  <c r="D133" i="1"/>
  <c r="E133" i="1" s="1"/>
  <c r="G133" i="1" s="1"/>
  <c r="H134" i="1" s="1"/>
  <c r="L133" i="1"/>
  <c r="A134" i="1"/>
  <c r="Q133" i="1"/>
  <c r="P133" i="1"/>
  <c r="M132" i="1"/>
  <c r="N132" i="1" s="1"/>
  <c r="B129" i="1" l="1"/>
  <c r="J131" i="1"/>
  <c r="I132" i="1"/>
  <c r="D134" i="1"/>
  <c r="E134" i="1" s="1"/>
  <c r="G134" i="1" s="1"/>
  <c r="H135" i="1" s="1"/>
  <c r="L134" i="1"/>
  <c r="A135" i="1"/>
  <c r="Q134" i="1"/>
  <c r="M133" i="1"/>
  <c r="N133" i="1" s="1"/>
  <c r="P134" i="1"/>
  <c r="C131" i="1"/>
  <c r="K130" i="1"/>
  <c r="O130" i="1" s="1"/>
  <c r="B130" i="1" l="1"/>
  <c r="L135" i="1"/>
  <c r="D135" i="1"/>
  <c r="E135" i="1" s="1"/>
  <c r="G135" i="1" s="1"/>
  <c r="H136" i="1" s="1"/>
  <c r="A136" i="1"/>
  <c r="J132" i="1"/>
  <c r="I133" i="1"/>
  <c r="M134" i="1"/>
  <c r="N134" i="1" s="1"/>
  <c r="Q135" i="1"/>
  <c r="P135" i="1"/>
  <c r="C132" i="1"/>
  <c r="K131" i="1"/>
  <c r="O131" i="1" s="1"/>
  <c r="C133" i="1" l="1"/>
  <c r="K132" i="1"/>
  <c r="O132" i="1" s="1"/>
  <c r="L136" i="1"/>
  <c r="A137" i="1"/>
  <c r="D136" i="1"/>
  <c r="E136" i="1" s="1"/>
  <c r="G136" i="1" s="1"/>
  <c r="H137" i="1" s="1"/>
  <c r="J133" i="1"/>
  <c r="I134" i="1"/>
  <c r="B131" i="1"/>
  <c r="M135" i="1"/>
  <c r="N135" i="1" s="1"/>
  <c r="Q136" i="1"/>
  <c r="P136" i="1"/>
  <c r="B132" i="1" l="1"/>
  <c r="J134" i="1"/>
  <c r="I135" i="1"/>
  <c r="L137" i="1"/>
  <c r="A138" i="1"/>
  <c r="D137" i="1"/>
  <c r="E137" i="1" s="1"/>
  <c r="G137" i="1" s="1"/>
  <c r="H138" i="1" s="1"/>
  <c r="C134" i="1"/>
  <c r="K133" i="1"/>
  <c r="O133" i="1" s="1"/>
  <c r="M136" i="1"/>
  <c r="N136" i="1" s="1"/>
  <c r="Q137" i="1"/>
  <c r="P137" i="1"/>
  <c r="B133" i="1" l="1"/>
  <c r="L138" i="1"/>
  <c r="A139" i="1"/>
  <c r="D138" i="1"/>
  <c r="E138" i="1" s="1"/>
  <c r="G138" i="1" s="1"/>
  <c r="H139" i="1" s="1"/>
  <c r="C135" i="1"/>
  <c r="K134" i="1"/>
  <c r="O134" i="1" s="1"/>
  <c r="M137" i="1"/>
  <c r="N137" i="1" s="1"/>
  <c r="P138" i="1"/>
  <c r="Q138" i="1"/>
  <c r="J135" i="1"/>
  <c r="I136" i="1"/>
  <c r="B134" i="1" l="1"/>
  <c r="L139" i="1"/>
  <c r="A140" i="1"/>
  <c r="D139" i="1"/>
  <c r="E139" i="1" s="1"/>
  <c r="G139" i="1" s="1"/>
  <c r="H140" i="1" s="1"/>
  <c r="J136" i="1"/>
  <c r="I137" i="1"/>
  <c r="C136" i="1"/>
  <c r="K135" i="1"/>
  <c r="O135" i="1" s="1"/>
  <c r="P139" i="1"/>
  <c r="M138" i="1"/>
  <c r="N138" i="1" s="1"/>
  <c r="Q139" i="1"/>
  <c r="B135" i="1" l="1"/>
  <c r="C137" i="1"/>
  <c r="K136" i="1"/>
  <c r="O136" i="1" s="1"/>
  <c r="J137" i="1"/>
  <c r="I138" i="1"/>
  <c r="L140" i="1"/>
  <c r="D140" i="1"/>
  <c r="E140" i="1" s="1"/>
  <c r="G140" i="1" s="1"/>
  <c r="H141" i="1" s="1"/>
  <c r="A141" i="1"/>
  <c r="M139" i="1"/>
  <c r="N139" i="1" s="1"/>
  <c r="Q140" i="1"/>
  <c r="P140" i="1"/>
  <c r="B136" i="1" l="1"/>
  <c r="M140" i="1"/>
  <c r="N140" i="1" s="1"/>
  <c r="P141" i="1"/>
  <c r="Q141" i="1"/>
  <c r="J138" i="1"/>
  <c r="I139" i="1"/>
  <c r="L141" i="1"/>
  <c r="D141" i="1"/>
  <c r="E141" i="1" s="1"/>
  <c r="G141" i="1" s="1"/>
  <c r="H142" i="1" s="1"/>
  <c r="A142" i="1"/>
  <c r="C138" i="1"/>
  <c r="K137" i="1"/>
  <c r="O137" i="1" s="1"/>
  <c r="B137" i="1" l="1"/>
  <c r="P142" i="1"/>
  <c r="M141" i="1"/>
  <c r="N141" i="1" s="1"/>
  <c r="Q142" i="1"/>
  <c r="C139" i="1"/>
  <c r="K138" i="1"/>
  <c r="O138" i="1" s="1"/>
  <c r="L142" i="1"/>
  <c r="A143" i="1"/>
  <c r="D142" i="1"/>
  <c r="E142" i="1" s="1"/>
  <c r="G142" i="1" s="1"/>
  <c r="H143" i="1" s="1"/>
  <c r="J139" i="1"/>
  <c r="I140" i="1"/>
  <c r="B138" i="1" l="1"/>
  <c r="J140" i="1"/>
  <c r="I141" i="1"/>
  <c r="L143" i="1"/>
  <c r="D143" i="1"/>
  <c r="E143" i="1" s="1"/>
  <c r="G143" i="1" s="1"/>
  <c r="H144" i="1" s="1"/>
  <c r="A144" i="1"/>
  <c r="C140" i="1"/>
  <c r="K139" i="1"/>
  <c r="O139" i="1" s="1"/>
  <c r="M142" i="1"/>
  <c r="N142" i="1" s="1"/>
  <c r="P143" i="1"/>
  <c r="Q143" i="1"/>
  <c r="J141" i="1" l="1"/>
  <c r="I142" i="1"/>
  <c r="B139" i="1"/>
  <c r="L144" i="1"/>
  <c r="D144" i="1"/>
  <c r="E144" i="1" s="1"/>
  <c r="G144" i="1" s="1"/>
  <c r="H145" i="1" s="1"/>
  <c r="A145" i="1"/>
  <c r="C141" i="1"/>
  <c r="K140" i="1"/>
  <c r="O140" i="1" s="1"/>
  <c r="P144" i="1"/>
  <c r="M143" i="1"/>
  <c r="N143" i="1" s="1"/>
  <c r="Q144" i="1"/>
  <c r="B140" i="1" l="1"/>
  <c r="M144" i="1"/>
  <c r="N144" i="1" s="1"/>
  <c r="P145" i="1"/>
  <c r="Q145" i="1"/>
  <c r="L145" i="1"/>
  <c r="D145" i="1"/>
  <c r="E145" i="1" s="1"/>
  <c r="G145" i="1" s="1"/>
  <c r="H146" i="1" s="1"/>
  <c r="A146" i="1"/>
  <c r="J142" i="1"/>
  <c r="I143" i="1"/>
  <c r="C142" i="1"/>
  <c r="K141" i="1"/>
  <c r="O141" i="1" s="1"/>
  <c r="B141" i="1" l="1"/>
  <c r="J143" i="1"/>
  <c r="I144" i="1"/>
  <c r="M145" i="1"/>
  <c r="N145" i="1" s="1"/>
  <c r="P146" i="1"/>
  <c r="Q146" i="1"/>
  <c r="C143" i="1"/>
  <c r="K142" i="1"/>
  <c r="O142" i="1" s="1"/>
  <c r="D146" i="1"/>
  <c r="E146" i="1" s="1"/>
  <c r="G146" i="1" s="1"/>
  <c r="H147" i="1" s="1"/>
  <c r="L146" i="1"/>
  <c r="A147" i="1"/>
  <c r="B142" i="1" l="1"/>
  <c r="M146" i="1"/>
  <c r="N146" i="1" s="1"/>
  <c r="Q147" i="1"/>
  <c r="P147" i="1"/>
  <c r="C144" i="1"/>
  <c r="K143" i="1"/>
  <c r="O143" i="1" s="1"/>
  <c r="J144" i="1"/>
  <c r="I145" i="1"/>
  <c r="L147" i="1"/>
  <c r="A148" i="1"/>
  <c r="D147" i="1"/>
  <c r="E147" i="1" s="1"/>
  <c r="G147" i="1" s="1"/>
  <c r="H148" i="1" s="1"/>
  <c r="B143" i="1" l="1"/>
  <c r="J145" i="1"/>
  <c r="I146" i="1"/>
  <c r="A149" i="1"/>
  <c r="L148" i="1"/>
  <c r="D148" i="1"/>
  <c r="E148" i="1" s="1"/>
  <c r="G148" i="1" s="1"/>
  <c r="H149" i="1" s="1"/>
  <c r="M147" i="1"/>
  <c r="N147" i="1" s="1"/>
  <c r="Q148" i="1"/>
  <c r="P148" i="1"/>
  <c r="C145" i="1"/>
  <c r="K144" i="1"/>
  <c r="O144" i="1" s="1"/>
  <c r="B144" i="1" l="1"/>
  <c r="J146" i="1"/>
  <c r="I147" i="1"/>
  <c r="M148" i="1"/>
  <c r="N148" i="1" s="1"/>
  <c r="P149" i="1"/>
  <c r="Q149" i="1"/>
  <c r="C146" i="1"/>
  <c r="K145" i="1"/>
  <c r="O145" i="1" s="1"/>
  <c r="D149" i="1"/>
  <c r="E149" i="1" s="1"/>
  <c r="G149" i="1" s="1"/>
  <c r="H150" i="1" s="1"/>
  <c r="A150" i="1"/>
  <c r="L149" i="1"/>
  <c r="J147" i="1" l="1"/>
  <c r="I148" i="1"/>
  <c r="B145" i="1"/>
  <c r="M149" i="1"/>
  <c r="N149" i="1" s="1"/>
  <c r="Q150" i="1"/>
  <c r="P150" i="1"/>
  <c r="A151" i="1"/>
  <c r="D150" i="1"/>
  <c r="E150" i="1" s="1"/>
  <c r="G150" i="1" s="1"/>
  <c r="H151" i="1" s="1"/>
  <c r="L150" i="1"/>
  <c r="C147" i="1"/>
  <c r="K146" i="1"/>
  <c r="O146" i="1" s="1"/>
  <c r="B146" i="1" l="1"/>
  <c r="M150" i="1"/>
  <c r="N150" i="1" s="1"/>
  <c r="P151" i="1"/>
  <c r="Q151" i="1"/>
  <c r="J148" i="1"/>
  <c r="I149" i="1"/>
  <c r="C148" i="1"/>
  <c r="K147" i="1"/>
  <c r="O147" i="1" s="1"/>
  <c r="L151" i="1"/>
  <c r="A152" i="1"/>
  <c r="D151" i="1"/>
  <c r="E151" i="1" s="1"/>
  <c r="G151" i="1" s="1"/>
  <c r="H152" i="1" s="1"/>
  <c r="B147" i="1" l="1"/>
  <c r="M151" i="1"/>
  <c r="N151" i="1" s="1"/>
  <c r="P152" i="1"/>
  <c r="Q152" i="1"/>
  <c r="J149" i="1"/>
  <c r="I150" i="1"/>
  <c r="L152" i="1"/>
  <c r="A153" i="1"/>
  <c r="D152" i="1"/>
  <c r="E152" i="1" s="1"/>
  <c r="G152" i="1" s="1"/>
  <c r="H153" i="1" s="1"/>
  <c r="C149" i="1"/>
  <c r="K148" i="1"/>
  <c r="O148" i="1" s="1"/>
  <c r="B148" i="1" l="1"/>
  <c r="J150" i="1"/>
  <c r="I151" i="1"/>
  <c r="M152" i="1"/>
  <c r="N152" i="1" s="1"/>
  <c r="P153" i="1"/>
  <c r="Q153" i="1"/>
  <c r="D153" i="1"/>
  <c r="E153" i="1" s="1"/>
  <c r="G153" i="1" s="1"/>
  <c r="H154" i="1" s="1"/>
  <c r="L153" i="1"/>
  <c r="A154" i="1"/>
  <c r="C150" i="1"/>
  <c r="K149" i="1"/>
  <c r="O149" i="1" s="1"/>
  <c r="B149" i="1" l="1"/>
  <c r="A155" i="1"/>
  <c r="D154" i="1"/>
  <c r="E154" i="1" s="1"/>
  <c r="G154" i="1" s="1"/>
  <c r="H155" i="1" s="1"/>
  <c r="L154" i="1"/>
  <c r="M153" i="1"/>
  <c r="N153" i="1" s="1"/>
  <c r="Q154" i="1"/>
  <c r="P154" i="1"/>
  <c r="J151" i="1"/>
  <c r="I152" i="1"/>
  <c r="C151" i="1"/>
  <c r="K150" i="1"/>
  <c r="O150" i="1" s="1"/>
  <c r="J152" i="1" l="1"/>
  <c r="I153" i="1"/>
  <c r="B150" i="1"/>
  <c r="A156" i="1"/>
  <c r="L155" i="1"/>
  <c r="D155" i="1"/>
  <c r="E155" i="1" s="1"/>
  <c r="G155" i="1" s="1"/>
  <c r="H156" i="1" s="1"/>
  <c r="C152" i="1"/>
  <c r="K151" i="1"/>
  <c r="O151" i="1" s="1"/>
  <c r="M154" i="1"/>
  <c r="N154" i="1" s="1"/>
  <c r="P155" i="1"/>
  <c r="Q155" i="1"/>
  <c r="B151" i="1" l="1"/>
  <c r="J153" i="1"/>
  <c r="I154" i="1"/>
  <c r="C153" i="1"/>
  <c r="K152" i="1"/>
  <c r="O152" i="1" s="1"/>
  <c r="M155" i="1"/>
  <c r="N155" i="1" s="1"/>
  <c r="Q156" i="1"/>
  <c r="P156" i="1"/>
  <c r="A157" i="1"/>
  <c r="L156" i="1"/>
  <c r="D156" i="1"/>
  <c r="E156" i="1" s="1"/>
  <c r="G156" i="1" s="1"/>
  <c r="H157" i="1" s="1"/>
  <c r="B152" i="1" l="1"/>
  <c r="M156" i="1"/>
  <c r="N156" i="1" s="1"/>
  <c r="P157" i="1"/>
  <c r="Q157" i="1"/>
  <c r="A158" i="1"/>
  <c r="D157" i="1"/>
  <c r="E157" i="1" s="1"/>
  <c r="G157" i="1" s="1"/>
  <c r="H158" i="1" s="1"/>
  <c r="L157" i="1"/>
  <c r="C154" i="1"/>
  <c r="K153" i="1"/>
  <c r="O153" i="1" s="1"/>
  <c r="J154" i="1"/>
  <c r="I155" i="1"/>
  <c r="J155" i="1" l="1"/>
  <c r="I156" i="1"/>
  <c r="C155" i="1"/>
  <c r="K154" i="1"/>
  <c r="O154" i="1" s="1"/>
  <c r="D158" i="1"/>
  <c r="E158" i="1" s="1"/>
  <c r="G158" i="1" s="1"/>
  <c r="H159" i="1" s="1"/>
  <c r="A159" i="1"/>
  <c r="L158" i="1"/>
  <c r="B153" i="1"/>
  <c r="M157" i="1"/>
  <c r="N157" i="1" s="1"/>
  <c r="Q158" i="1"/>
  <c r="P158" i="1"/>
  <c r="B154" i="1" l="1"/>
  <c r="D159" i="1"/>
  <c r="E159" i="1" s="1"/>
  <c r="G159" i="1" s="1"/>
  <c r="H160" i="1" s="1"/>
  <c r="L159" i="1"/>
  <c r="A160" i="1"/>
  <c r="C156" i="1"/>
  <c r="K155" i="1"/>
  <c r="O155" i="1" s="1"/>
  <c r="J156" i="1"/>
  <c r="I157" i="1"/>
  <c r="M158" i="1"/>
  <c r="N158" i="1" s="1"/>
  <c r="Q159" i="1"/>
  <c r="P159" i="1"/>
  <c r="B155" i="1" l="1"/>
  <c r="P160" i="1"/>
  <c r="Q160" i="1"/>
  <c r="M159" i="1"/>
  <c r="N159" i="1" s="1"/>
  <c r="J157" i="1"/>
  <c r="I158" i="1"/>
  <c r="C157" i="1"/>
  <c r="K156" i="1"/>
  <c r="O156" i="1" s="1"/>
  <c r="D160" i="1"/>
  <c r="E160" i="1" s="1"/>
  <c r="G160" i="1" s="1"/>
  <c r="H161" i="1" s="1"/>
  <c r="A161" i="1"/>
  <c r="L160" i="1"/>
  <c r="B156" i="1" l="1"/>
  <c r="D161" i="1"/>
  <c r="E161" i="1" s="1"/>
  <c r="G161" i="1" s="1"/>
  <c r="H162" i="1" s="1"/>
  <c r="A162" i="1"/>
  <c r="L161" i="1"/>
  <c r="C158" i="1"/>
  <c r="K157" i="1"/>
  <c r="O157" i="1" s="1"/>
  <c r="Q161" i="1"/>
  <c r="M160" i="1"/>
  <c r="N160" i="1" s="1"/>
  <c r="P161" i="1"/>
  <c r="J158" i="1"/>
  <c r="I159" i="1"/>
  <c r="B157" i="1" l="1"/>
  <c r="Q162" i="1"/>
  <c r="P162" i="1"/>
  <c r="M161" i="1"/>
  <c r="N161" i="1" s="1"/>
  <c r="J159" i="1"/>
  <c r="I160" i="1"/>
  <c r="A163" i="1"/>
  <c r="D162" i="1"/>
  <c r="E162" i="1" s="1"/>
  <c r="G162" i="1" s="1"/>
  <c r="H163" i="1" s="1"/>
  <c r="L162" i="1"/>
  <c r="C159" i="1"/>
  <c r="K158" i="1"/>
  <c r="O158" i="1" s="1"/>
  <c r="B158" i="1" l="1"/>
  <c r="J160" i="1"/>
  <c r="I161" i="1"/>
  <c r="Q163" i="1"/>
  <c r="P163" i="1"/>
  <c r="M162" i="1"/>
  <c r="N162" i="1" s="1"/>
  <c r="C160" i="1"/>
  <c r="K159" i="1"/>
  <c r="O159" i="1" s="1"/>
  <c r="D163" i="1"/>
  <c r="E163" i="1" s="1"/>
  <c r="G163" i="1" s="1"/>
  <c r="H164" i="1" s="1"/>
  <c r="A164" i="1"/>
  <c r="L163" i="1"/>
  <c r="B159" i="1" l="1"/>
  <c r="Q164" i="1"/>
  <c r="P164" i="1"/>
  <c r="M163" i="1"/>
  <c r="N163" i="1" s="1"/>
  <c r="J161" i="1"/>
  <c r="I162" i="1"/>
  <c r="D164" i="1"/>
  <c r="E164" i="1" s="1"/>
  <c r="G164" i="1" s="1"/>
  <c r="H165" i="1" s="1"/>
  <c r="L164" i="1"/>
  <c r="A165" i="1"/>
  <c r="C161" i="1"/>
  <c r="K160" i="1"/>
  <c r="O160" i="1" s="1"/>
  <c r="B160" i="1" l="1"/>
  <c r="A166" i="1"/>
  <c r="D165" i="1"/>
  <c r="E165" i="1" s="1"/>
  <c r="G165" i="1" s="1"/>
  <c r="H166" i="1" s="1"/>
  <c r="L165" i="1"/>
  <c r="J162" i="1"/>
  <c r="I163" i="1"/>
  <c r="Q165" i="1"/>
  <c r="M164" i="1"/>
  <c r="N164" i="1" s="1"/>
  <c r="P165" i="1"/>
  <c r="C162" i="1"/>
  <c r="K161" i="1"/>
  <c r="O161" i="1" s="1"/>
  <c r="B161" i="1" l="1"/>
  <c r="P166" i="1"/>
  <c r="M165" i="1"/>
  <c r="N165" i="1" s="1"/>
  <c r="Q166" i="1"/>
  <c r="J163" i="1"/>
  <c r="I164" i="1"/>
  <c r="D166" i="1"/>
  <c r="E166" i="1" s="1"/>
  <c r="G166" i="1" s="1"/>
  <c r="H167" i="1" s="1"/>
  <c r="L166" i="1"/>
  <c r="A167" i="1"/>
  <c r="C163" i="1"/>
  <c r="K162" i="1"/>
  <c r="O162" i="1" s="1"/>
  <c r="C164" i="1" l="1"/>
  <c r="K163" i="1"/>
  <c r="O163" i="1" s="1"/>
  <c r="B162" i="1"/>
  <c r="D167" i="1"/>
  <c r="E167" i="1" s="1"/>
  <c r="G167" i="1" s="1"/>
  <c r="H168" i="1" s="1"/>
  <c r="A168" i="1"/>
  <c r="L167" i="1"/>
  <c r="J164" i="1"/>
  <c r="I165" i="1"/>
  <c r="Q167" i="1"/>
  <c r="P167" i="1"/>
  <c r="M166" i="1"/>
  <c r="N166" i="1" s="1"/>
  <c r="B163" i="1" l="1"/>
  <c r="Q168" i="1"/>
  <c r="P168" i="1"/>
  <c r="M167" i="1"/>
  <c r="N167" i="1" s="1"/>
  <c r="J165" i="1"/>
  <c r="I166" i="1"/>
  <c r="D168" i="1"/>
  <c r="E168" i="1" s="1"/>
  <c r="G168" i="1" s="1"/>
  <c r="H169" i="1" s="1"/>
  <c r="L168" i="1"/>
  <c r="A169" i="1"/>
  <c r="C165" i="1"/>
  <c r="K164" i="1"/>
  <c r="O164" i="1" s="1"/>
  <c r="B164" i="1" l="1"/>
  <c r="J166" i="1"/>
  <c r="I167" i="1"/>
  <c r="C166" i="1"/>
  <c r="K165" i="1"/>
  <c r="O165" i="1" s="1"/>
  <c r="D169" i="1"/>
  <c r="E169" i="1" s="1"/>
  <c r="G169" i="1" s="1"/>
  <c r="H170" i="1" s="1"/>
  <c r="A170" i="1"/>
  <c r="L169" i="1"/>
  <c r="P169" i="1"/>
  <c r="M168" i="1"/>
  <c r="N168" i="1" s="1"/>
  <c r="Q169" i="1"/>
  <c r="Q170" i="1" l="1"/>
  <c r="M169" i="1"/>
  <c r="N169" i="1" s="1"/>
  <c r="P170" i="1"/>
  <c r="D170" i="1"/>
  <c r="E170" i="1" s="1"/>
  <c r="G170" i="1" s="1"/>
  <c r="H171" i="1" s="1"/>
  <c r="L170" i="1"/>
  <c r="A171" i="1"/>
  <c r="C167" i="1"/>
  <c r="K166" i="1"/>
  <c r="O166" i="1" s="1"/>
  <c r="J167" i="1"/>
  <c r="I168" i="1"/>
  <c r="B165" i="1"/>
  <c r="B166" i="1" l="1"/>
  <c r="D171" i="1"/>
  <c r="E171" i="1" s="1"/>
  <c r="G171" i="1" s="1"/>
  <c r="H172" i="1" s="1"/>
  <c r="A172" i="1"/>
  <c r="L171" i="1"/>
  <c r="Q171" i="1"/>
  <c r="M170" i="1"/>
  <c r="N170" i="1" s="1"/>
  <c r="P171" i="1"/>
  <c r="J168" i="1"/>
  <c r="I169" i="1"/>
  <c r="C168" i="1"/>
  <c r="K167" i="1"/>
  <c r="O167" i="1" s="1"/>
  <c r="B167" i="1" l="1"/>
  <c r="P172" i="1"/>
  <c r="Q172" i="1"/>
  <c r="M171" i="1"/>
  <c r="N171" i="1" s="1"/>
  <c r="D172" i="1"/>
  <c r="E172" i="1" s="1"/>
  <c r="G172" i="1" s="1"/>
  <c r="H173" i="1" s="1"/>
  <c r="L172" i="1"/>
  <c r="A173" i="1"/>
  <c r="C169" i="1"/>
  <c r="K168" i="1"/>
  <c r="O168" i="1" s="1"/>
  <c r="J169" i="1"/>
  <c r="I170" i="1"/>
  <c r="B168" i="1" l="1"/>
  <c r="A174" i="1"/>
  <c r="D173" i="1"/>
  <c r="E173" i="1" s="1"/>
  <c r="G173" i="1" s="1"/>
  <c r="H174" i="1" s="1"/>
  <c r="L173" i="1"/>
  <c r="J170" i="1"/>
  <c r="I171" i="1"/>
  <c r="C170" i="1"/>
  <c r="K169" i="1"/>
  <c r="O169" i="1" s="1"/>
  <c r="Q173" i="1"/>
  <c r="M172" i="1"/>
  <c r="N172" i="1" s="1"/>
  <c r="P173" i="1"/>
  <c r="B169" i="1" l="1"/>
  <c r="C171" i="1"/>
  <c r="K170" i="1"/>
  <c r="O170" i="1" s="1"/>
  <c r="J171" i="1"/>
  <c r="I172" i="1"/>
  <c r="Q174" i="1"/>
  <c r="M173" i="1"/>
  <c r="N173" i="1" s="1"/>
  <c r="P174" i="1"/>
  <c r="D174" i="1"/>
  <c r="E174" i="1" s="1"/>
  <c r="G174" i="1" s="1"/>
  <c r="H175" i="1" s="1"/>
  <c r="A175" i="1"/>
  <c r="L174" i="1"/>
  <c r="B170" i="1" l="1"/>
  <c r="Q175" i="1"/>
  <c r="P175" i="1"/>
  <c r="M174" i="1"/>
  <c r="N174" i="1" s="1"/>
  <c r="D175" i="1"/>
  <c r="E175" i="1" s="1"/>
  <c r="G175" i="1" s="1"/>
  <c r="H176" i="1" s="1"/>
  <c r="L175" i="1"/>
  <c r="A176" i="1"/>
  <c r="J172" i="1"/>
  <c r="I173" i="1"/>
  <c r="C172" i="1"/>
  <c r="K171" i="1"/>
  <c r="O171" i="1" s="1"/>
  <c r="B171" i="1" l="1"/>
  <c r="C173" i="1"/>
  <c r="K172" i="1"/>
  <c r="O172" i="1" s="1"/>
  <c r="A177" i="1"/>
  <c r="D176" i="1"/>
  <c r="E176" i="1" s="1"/>
  <c r="G176" i="1" s="1"/>
  <c r="H177" i="1" s="1"/>
  <c r="L176" i="1"/>
  <c r="J173" i="1"/>
  <c r="I174" i="1"/>
  <c r="P176" i="1"/>
  <c r="M175" i="1"/>
  <c r="N175" i="1" s="1"/>
  <c r="Q176" i="1"/>
  <c r="B172" i="1" l="1"/>
  <c r="A178" i="1"/>
  <c r="D177" i="1"/>
  <c r="E177" i="1" s="1"/>
  <c r="G177" i="1" s="1"/>
  <c r="H178" i="1" s="1"/>
  <c r="L177" i="1"/>
  <c r="J174" i="1"/>
  <c r="I175" i="1"/>
  <c r="P177" i="1"/>
  <c r="M176" i="1"/>
  <c r="N176" i="1" s="1"/>
  <c r="Q177" i="1"/>
  <c r="C174" i="1"/>
  <c r="K173" i="1"/>
  <c r="O173" i="1" s="1"/>
  <c r="B173" i="1" l="1"/>
  <c r="J175" i="1"/>
  <c r="I176" i="1"/>
  <c r="C175" i="1"/>
  <c r="K174" i="1"/>
  <c r="O174" i="1" s="1"/>
  <c r="D178" i="1"/>
  <c r="E178" i="1" s="1"/>
  <c r="G178" i="1" s="1"/>
  <c r="H179" i="1" s="1"/>
  <c r="L178" i="1"/>
  <c r="A179" i="1"/>
  <c r="P178" i="1"/>
  <c r="M177" i="1"/>
  <c r="N177" i="1" s="1"/>
  <c r="Q178" i="1"/>
  <c r="B174" i="1" l="1"/>
  <c r="C176" i="1"/>
  <c r="K175" i="1"/>
  <c r="O175" i="1" s="1"/>
  <c r="A180" i="1"/>
  <c r="D179" i="1"/>
  <c r="E179" i="1" s="1"/>
  <c r="G179" i="1" s="1"/>
  <c r="H180" i="1" s="1"/>
  <c r="L179" i="1"/>
  <c r="P179" i="1"/>
  <c r="M178" i="1"/>
  <c r="N178" i="1" s="1"/>
  <c r="Q179" i="1"/>
  <c r="J176" i="1"/>
  <c r="I177" i="1"/>
  <c r="B175" i="1" l="1"/>
  <c r="D180" i="1"/>
  <c r="E180" i="1" s="1"/>
  <c r="G180" i="1" s="1"/>
  <c r="H181" i="1" s="1"/>
  <c r="A181" i="1"/>
  <c r="L180" i="1"/>
  <c r="J177" i="1"/>
  <c r="I178" i="1"/>
  <c r="Q180" i="1"/>
  <c r="P180" i="1"/>
  <c r="M179" i="1"/>
  <c r="N179" i="1" s="1"/>
  <c r="I180" i="1"/>
  <c r="J180" i="1" s="1"/>
  <c r="C177" i="1"/>
  <c r="K176" i="1"/>
  <c r="O176" i="1" s="1"/>
  <c r="B176" i="1" l="1"/>
  <c r="Q181" i="1"/>
  <c r="P181" i="1"/>
  <c r="M180" i="1"/>
  <c r="N180" i="1" s="1"/>
  <c r="I181" i="1"/>
  <c r="J181" i="1" s="1"/>
  <c r="J178" i="1"/>
  <c r="I179" i="1"/>
  <c r="J179" i="1" s="1"/>
  <c r="D181" i="1"/>
  <c r="E181" i="1" s="1"/>
  <c r="G181" i="1" s="1"/>
  <c r="H182" i="1" s="1"/>
  <c r="L181" i="1"/>
  <c r="A182" i="1"/>
  <c r="C178" i="1"/>
  <c r="K177" i="1"/>
  <c r="O177" i="1" s="1"/>
  <c r="B177" i="1" l="1"/>
  <c r="D182" i="1"/>
  <c r="E182" i="1" s="1"/>
  <c r="G182" i="1" s="1"/>
  <c r="H183" i="1" s="1"/>
  <c r="L182" i="1"/>
  <c r="A183" i="1"/>
  <c r="C179" i="1"/>
  <c r="K178" i="1"/>
  <c r="O178" i="1" s="1"/>
  <c r="Q182" i="1"/>
  <c r="M181" i="1"/>
  <c r="N181" i="1" s="1"/>
  <c r="P182" i="1"/>
  <c r="I182" i="1"/>
  <c r="B178" i="1" l="1"/>
  <c r="Q183" i="1"/>
  <c r="P183" i="1"/>
  <c r="M182" i="1"/>
  <c r="N182" i="1" s="1"/>
  <c r="C180" i="1"/>
  <c r="K179" i="1"/>
  <c r="O179" i="1" s="1"/>
  <c r="I183" i="1"/>
  <c r="D183" i="1"/>
  <c r="E183" i="1" s="1"/>
  <c r="G183" i="1" s="1"/>
  <c r="H184" i="1" s="1"/>
  <c r="L183" i="1"/>
  <c r="A184" i="1"/>
  <c r="J182" i="1"/>
  <c r="I184" i="1" l="1"/>
  <c r="J184" i="1" s="1"/>
  <c r="B179" i="1"/>
  <c r="C181" i="1"/>
  <c r="K180" i="1"/>
  <c r="O180" i="1" s="1"/>
  <c r="J183" i="1"/>
  <c r="D184" i="1"/>
  <c r="E184" i="1" s="1"/>
  <c r="G184" i="1" s="1"/>
  <c r="H185" i="1" s="1"/>
  <c r="L184" i="1"/>
  <c r="A185" i="1"/>
  <c r="Q184" i="1"/>
  <c r="P184" i="1"/>
  <c r="M183" i="1"/>
  <c r="N183" i="1" s="1"/>
  <c r="I185" i="1" l="1"/>
  <c r="J185" i="1" s="1"/>
  <c r="B180" i="1"/>
  <c r="D185" i="1"/>
  <c r="E185" i="1" s="1"/>
  <c r="G185" i="1" s="1"/>
  <c r="H186" i="1" s="1"/>
  <c r="L185" i="1"/>
  <c r="A186" i="1"/>
  <c r="Q185" i="1"/>
  <c r="P185" i="1"/>
  <c r="M184" i="1"/>
  <c r="N184" i="1" s="1"/>
  <c r="C182" i="1"/>
  <c r="K181" i="1"/>
  <c r="O181" i="1" s="1"/>
  <c r="B181" i="1" l="1"/>
  <c r="C183" i="1"/>
  <c r="K182" i="1"/>
  <c r="O182" i="1" s="1"/>
  <c r="L186" i="1"/>
  <c r="A187" i="1"/>
  <c r="D186" i="1"/>
  <c r="E186" i="1" s="1"/>
  <c r="G186" i="1" s="1"/>
  <c r="H187" i="1" s="1"/>
  <c r="Q186" i="1"/>
  <c r="M185" i="1"/>
  <c r="N185" i="1" s="1"/>
  <c r="P186" i="1"/>
  <c r="I186" i="1"/>
  <c r="I187" i="1" l="1"/>
  <c r="J187" i="1" s="1"/>
  <c r="B182" i="1"/>
  <c r="D187" i="1"/>
  <c r="E187" i="1" s="1"/>
  <c r="G187" i="1" s="1"/>
  <c r="H188" i="1" s="1"/>
  <c r="L187" i="1"/>
  <c r="A188" i="1"/>
  <c r="P187" i="1"/>
  <c r="M186" i="1"/>
  <c r="N186" i="1" s="1"/>
  <c r="Q187" i="1"/>
  <c r="C184" i="1"/>
  <c r="K183" i="1"/>
  <c r="O183" i="1" s="1"/>
  <c r="J186" i="1"/>
  <c r="I188" i="1" l="1"/>
  <c r="J188" i="1" s="1"/>
  <c r="A189" i="1"/>
  <c r="D188" i="1"/>
  <c r="E188" i="1" s="1"/>
  <c r="G188" i="1" s="1"/>
  <c r="H189" i="1" s="1"/>
  <c r="L188" i="1"/>
  <c r="C185" i="1"/>
  <c r="K184" i="1"/>
  <c r="O184" i="1" s="1"/>
  <c r="M187" i="1"/>
  <c r="N187" i="1" s="1"/>
  <c r="Q188" i="1"/>
  <c r="P188" i="1"/>
  <c r="B183" i="1"/>
  <c r="I189" i="1" l="1"/>
  <c r="J189" i="1" s="1"/>
  <c r="B184" i="1"/>
  <c r="M188" i="1"/>
  <c r="N188" i="1" s="1"/>
  <c r="Q189" i="1"/>
  <c r="P189" i="1"/>
  <c r="C186" i="1"/>
  <c r="K185" i="1"/>
  <c r="O185" i="1" s="1"/>
  <c r="D189" i="1"/>
  <c r="E189" i="1" s="1"/>
  <c r="G189" i="1" s="1"/>
  <c r="H190" i="1" s="1"/>
  <c r="L189" i="1"/>
  <c r="A190" i="1"/>
  <c r="I190" i="1" l="1"/>
  <c r="J190" i="1" s="1"/>
  <c r="L190" i="1"/>
  <c r="A191" i="1"/>
  <c r="D190" i="1"/>
  <c r="E190" i="1" s="1"/>
  <c r="G190" i="1" s="1"/>
  <c r="H191" i="1" s="1"/>
  <c r="Q190" i="1"/>
  <c r="P190" i="1"/>
  <c r="M189" i="1"/>
  <c r="N189" i="1" s="1"/>
  <c r="C187" i="1"/>
  <c r="K186" i="1"/>
  <c r="O186" i="1" s="1"/>
  <c r="B185" i="1"/>
  <c r="I191" i="1" l="1"/>
  <c r="J191" i="1" s="1"/>
  <c r="B186" i="1"/>
  <c r="L191" i="1"/>
  <c r="D191" i="1"/>
  <c r="E191" i="1" s="1"/>
  <c r="G191" i="1" s="1"/>
  <c r="H192" i="1" s="1"/>
  <c r="A192" i="1"/>
  <c r="C188" i="1"/>
  <c r="K187" i="1"/>
  <c r="O187" i="1" s="1"/>
  <c r="Q191" i="1"/>
  <c r="M190" i="1"/>
  <c r="N190" i="1" s="1"/>
  <c r="P191" i="1"/>
  <c r="I192" i="1" l="1"/>
  <c r="J192" i="1" s="1"/>
  <c r="B187" i="1"/>
  <c r="A193" i="1"/>
  <c r="D192" i="1"/>
  <c r="E192" i="1" s="1"/>
  <c r="G192" i="1" s="1"/>
  <c r="H193" i="1" s="1"/>
  <c r="L192" i="1"/>
  <c r="C189" i="1"/>
  <c r="K188" i="1"/>
  <c r="O188" i="1" s="1"/>
  <c r="P192" i="1"/>
  <c r="Q192" i="1"/>
  <c r="M191" i="1"/>
  <c r="N191" i="1" s="1"/>
  <c r="B188" i="1" l="1"/>
  <c r="A194" i="1"/>
  <c r="D193" i="1"/>
  <c r="E193" i="1" s="1"/>
  <c r="G193" i="1" s="1"/>
  <c r="H194" i="1" s="1"/>
  <c r="L193" i="1"/>
  <c r="C190" i="1"/>
  <c r="K189" i="1"/>
  <c r="O189" i="1" s="1"/>
  <c r="M192" i="1"/>
  <c r="N192" i="1" s="1"/>
  <c r="Q193" i="1"/>
  <c r="P193" i="1"/>
  <c r="I193" i="1"/>
  <c r="I194" i="1" l="1"/>
  <c r="B189" i="1"/>
  <c r="J193" i="1"/>
  <c r="A195" i="1"/>
  <c r="L194" i="1"/>
  <c r="D194" i="1"/>
  <c r="E194" i="1" s="1"/>
  <c r="G194" i="1" s="1"/>
  <c r="H195" i="1" s="1"/>
  <c r="C191" i="1"/>
  <c r="K190" i="1"/>
  <c r="O190" i="1" s="1"/>
  <c r="M193" i="1"/>
  <c r="N193" i="1" s="1"/>
  <c r="Q194" i="1"/>
  <c r="P194" i="1"/>
  <c r="B190" i="1" l="1"/>
  <c r="M194" i="1"/>
  <c r="N194" i="1" s="1"/>
  <c r="Q195" i="1"/>
  <c r="P195" i="1"/>
  <c r="I195" i="1"/>
  <c r="C192" i="1"/>
  <c r="K191" i="1"/>
  <c r="O191" i="1" s="1"/>
  <c r="L195" i="1"/>
  <c r="A196" i="1"/>
  <c r="D195" i="1"/>
  <c r="E195" i="1" s="1"/>
  <c r="G195" i="1" s="1"/>
  <c r="H196" i="1" s="1"/>
  <c r="J194" i="1"/>
  <c r="D196" i="1" l="1"/>
  <c r="E196" i="1" s="1"/>
  <c r="G196" i="1" s="1"/>
  <c r="H197" i="1" s="1"/>
  <c r="A197" i="1"/>
  <c r="L196" i="1"/>
  <c r="C193" i="1"/>
  <c r="K192" i="1"/>
  <c r="O192" i="1" s="1"/>
  <c r="P196" i="1"/>
  <c r="M195" i="1"/>
  <c r="N195" i="1" s="1"/>
  <c r="Q196" i="1"/>
  <c r="I196" i="1"/>
  <c r="J195" i="1"/>
  <c r="B191" i="1"/>
  <c r="B192" i="1" l="1"/>
  <c r="A198" i="1"/>
  <c r="D197" i="1"/>
  <c r="E197" i="1" s="1"/>
  <c r="G197" i="1" s="1"/>
  <c r="H198" i="1" s="1"/>
  <c r="L197" i="1"/>
  <c r="C194" i="1"/>
  <c r="K193" i="1"/>
  <c r="O193" i="1" s="1"/>
  <c r="M196" i="1"/>
  <c r="N196" i="1" s="1"/>
  <c r="P197" i="1"/>
  <c r="Q197" i="1"/>
  <c r="I197" i="1"/>
  <c r="J196" i="1"/>
  <c r="B193" i="1" l="1"/>
  <c r="P198" i="1"/>
  <c r="Q198" i="1"/>
  <c r="M197" i="1"/>
  <c r="N197" i="1" s="1"/>
  <c r="I198" i="1"/>
  <c r="C195" i="1"/>
  <c r="K194" i="1"/>
  <c r="O194" i="1" s="1"/>
  <c r="A199" i="1"/>
  <c r="D198" i="1"/>
  <c r="E198" i="1" s="1"/>
  <c r="G198" i="1" s="1"/>
  <c r="H199" i="1" s="1"/>
  <c r="L198" i="1"/>
  <c r="J197" i="1"/>
  <c r="C196" i="1" l="1"/>
  <c r="K195" i="1"/>
  <c r="O195" i="1" s="1"/>
  <c r="D199" i="1"/>
  <c r="E199" i="1" s="1"/>
  <c r="G199" i="1" s="1"/>
  <c r="H200" i="1" s="1"/>
  <c r="A200" i="1"/>
  <c r="L199" i="1"/>
  <c r="I199" i="1"/>
  <c r="B194" i="1"/>
  <c r="J198" i="1"/>
  <c r="Q199" i="1"/>
  <c r="M198" i="1"/>
  <c r="N198" i="1" s="1"/>
  <c r="P199" i="1"/>
  <c r="B195" i="1" l="1"/>
  <c r="I200" i="1"/>
  <c r="J200" i="1" s="1"/>
  <c r="M199" i="1"/>
  <c r="N199" i="1" s="1"/>
  <c r="Q200" i="1"/>
  <c r="P200" i="1"/>
  <c r="J199" i="1"/>
  <c r="D200" i="1"/>
  <c r="E200" i="1" s="1"/>
  <c r="G200" i="1" s="1"/>
  <c r="H201" i="1" s="1"/>
  <c r="L200" i="1"/>
  <c r="A201" i="1"/>
  <c r="C197" i="1"/>
  <c r="K196" i="1"/>
  <c r="O196" i="1" s="1"/>
  <c r="I201" i="1" l="1"/>
  <c r="J201" i="1" s="1"/>
  <c r="B196" i="1"/>
  <c r="L201" i="1"/>
  <c r="A202" i="1"/>
  <c r="D201" i="1"/>
  <c r="E201" i="1" s="1"/>
  <c r="G201" i="1" s="1"/>
  <c r="H202" i="1" s="1"/>
  <c r="M200" i="1"/>
  <c r="N200" i="1" s="1"/>
  <c r="Q201" i="1"/>
  <c r="P201" i="1"/>
  <c r="C198" i="1"/>
  <c r="K197" i="1"/>
  <c r="O197" i="1" s="1"/>
  <c r="B197" i="1" l="1"/>
  <c r="A203" i="1"/>
  <c r="L202" i="1"/>
  <c r="D202" i="1"/>
  <c r="E202" i="1" s="1"/>
  <c r="G202" i="1" s="1"/>
  <c r="H203" i="1" s="1"/>
  <c r="C199" i="1"/>
  <c r="K198" i="1"/>
  <c r="O198" i="1" s="1"/>
  <c r="Q202" i="1"/>
  <c r="M201" i="1"/>
  <c r="N201" i="1" s="1"/>
  <c r="P202" i="1"/>
  <c r="I202" i="1"/>
  <c r="I203" i="1" l="1"/>
  <c r="J203" i="1" s="1"/>
  <c r="B198" i="1"/>
  <c r="M202" i="1"/>
  <c r="N202" i="1" s="1"/>
  <c r="P203" i="1"/>
  <c r="Q203" i="1"/>
  <c r="J202" i="1"/>
  <c r="C200" i="1"/>
  <c r="K199" i="1"/>
  <c r="O199" i="1" s="1"/>
  <c r="D203" i="1"/>
  <c r="E203" i="1" s="1"/>
  <c r="G203" i="1" s="1"/>
  <c r="H204" i="1" s="1"/>
  <c r="A204" i="1"/>
  <c r="L203" i="1"/>
  <c r="M203" i="1" l="1"/>
  <c r="N203" i="1" s="1"/>
  <c r="Q204" i="1"/>
  <c r="P204" i="1"/>
  <c r="D204" i="1"/>
  <c r="E204" i="1" s="1"/>
  <c r="G204" i="1" s="1"/>
  <c r="H205" i="1" s="1"/>
  <c r="A205" i="1"/>
  <c r="L204" i="1"/>
  <c r="C201" i="1"/>
  <c r="K200" i="1"/>
  <c r="O200" i="1" s="1"/>
  <c r="B199" i="1"/>
  <c r="I204" i="1"/>
  <c r="I205" i="1" l="1"/>
  <c r="J205" i="1" s="1"/>
  <c r="J204" i="1"/>
  <c r="B200" i="1"/>
  <c r="M204" i="1"/>
  <c r="N204" i="1" s="1"/>
  <c r="P205" i="1"/>
  <c r="Q205" i="1"/>
  <c r="C202" i="1"/>
  <c r="K201" i="1"/>
  <c r="O201" i="1" s="1"/>
  <c r="D205" i="1"/>
  <c r="E205" i="1" s="1"/>
  <c r="G205" i="1" s="1"/>
  <c r="H206" i="1" s="1"/>
  <c r="A206" i="1"/>
  <c r="L205" i="1"/>
  <c r="B201" i="1" l="1"/>
  <c r="C203" i="1"/>
  <c r="K202" i="1"/>
  <c r="O202" i="1" s="1"/>
  <c r="D206" i="1"/>
  <c r="E206" i="1" s="1"/>
  <c r="G206" i="1" s="1"/>
  <c r="H207" i="1" s="1"/>
  <c r="L206" i="1"/>
  <c r="A207" i="1"/>
  <c r="M205" i="1"/>
  <c r="N205" i="1" s="1"/>
  <c r="P206" i="1"/>
  <c r="Q206" i="1"/>
  <c r="I206" i="1"/>
  <c r="D207" i="1" l="1"/>
  <c r="E207" i="1" s="1"/>
  <c r="G207" i="1" s="1"/>
  <c r="H208" i="1" s="1"/>
  <c r="A208" i="1"/>
  <c r="L207" i="1"/>
  <c r="M206" i="1"/>
  <c r="N206" i="1" s="1"/>
  <c r="P207" i="1"/>
  <c r="Q207" i="1"/>
  <c r="C204" i="1"/>
  <c r="K203" i="1"/>
  <c r="O203" i="1" s="1"/>
  <c r="I207" i="1"/>
  <c r="B202" i="1"/>
  <c r="J206" i="1"/>
  <c r="B203" i="1" l="1"/>
  <c r="I208" i="1"/>
  <c r="J208" i="1" s="1"/>
  <c r="J207" i="1"/>
  <c r="P208" i="1"/>
  <c r="M207" i="1"/>
  <c r="N207" i="1" s="1"/>
  <c r="Q208" i="1"/>
  <c r="D208" i="1"/>
  <c r="E208" i="1" s="1"/>
  <c r="G208" i="1" s="1"/>
  <c r="H209" i="1" s="1"/>
  <c r="L208" i="1"/>
  <c r="A209" i="1"/>
  <c r="C205" i="1"/>
  <c r="K204" i="1"/>
  <c r="O204" i="1" s="1"/>
  <c r="I209" i="1" l="1"/>
  <c r="J209" i="1" s="1"/>
  <c r="L209" i="1"/>
  <c r="D209" i="1"/>
  <c r="E209" i="1" s="1"/>
  <c r="G209" i="1" s="1"/>
  <c r="H210" i="1" s="1"/>
  <c r="A210" i="1"/>
  <c r="C206" i="1"/>
  <c r="K205" i="1"/>
  <c r="O205" i="1" s="1"/>
  <c r="P209" i="1"/>
  <c r="M208" i="1"/>
  <c r="N208" i="1" s="1"/>
  <c r="Q209" i="1"/>
  <c r="B204" i="1"/>
  <c r="I210" i="1" l="1"/>
  <c r="J210" i="1" s="1"/>
  <c r="B205" i="1"/>
  <c r="D210" i="1"/>
  <c r="E210" i="1" s="1"/>
  <c r="G210" i="1" s="1"/>
  <c r="H211" i="1" s="1"/>
  <c r="A211" i="1"/>
  <c r="L210" i="1"/>
  <c r="C207" i="1"/>
  <c r="K206" i="1"/>
  <c r="O206" i="1" s="1"/>
  <c r="P210" i="1"/>
  <c r="M209" i="1"/>
  <c r="N209" i="1" s="1"/>
  <c r="Q210" i="1"/>
  <c r="B206" i="1" l="1"/>
  <c r="M210" i="1"/>
  <c r="N210" i="1" s="1"/>
  <c r="P211" i="1"/>
  <c r="Q211" i="1"/>
  <c r="C208" i="1"/>
  <c r="K207" i="1"/>
  <c r="O207" i="1" s="1"/>
  <c r="D211" i="1"/>
  <c r="E211" i="1" s="1"/>
  <c r="G211" i="1" s="1"/>
  <c r="H212" i="1" s="1"/>
  <c r="L211" i="1"/>
  <c r="A212" i="1"/>
  <c r="I211" i="1"/>
  <c r="J211" i="1" s="1"/>
  <c r="B207" i="1" l="1"/>
  <c r="M211" i="1"/>
  <c r="N211" i="1" s="1"/>
  <c r="Q212" i="1"/>
  <c r="P212" i="1"/>
  <c r="C209" i="1"/>
  <c r="K208" i="1"/>
  <c r="O208" i="1" s="1"/>
  <c r="I212" i="1"/>
  <c r="L212" i="1"/>
  <c r="D212" i="1"/>
  <c r="E212" i="1" s="1"/>
  <c r="G212" i="1" s="1"/>
  <c r="H213" i="1" s="1"/>
  <c r="A213" i="1"/>
  <c r="I213" i="1" l="1"/>
  <c r="J213" i="1" s="1"/>
  <c r="B208" i="1"/>
  <c r="M212" i="1"/>
  <c r="N212" i="1" s="1"/>
  <c r="P213" i="1"/>
  <c r="Q213" i="1"/>
  <c r="C210" i="1"/>
  <c r="K209" i="1"/>
  <c r="O209" i="1" s="1"/>
  <c r="L213" i="1"/>
  <c r="D213" i="1"/>
  <c r="E213" i="1" s="1"/>
  <c r="G213" i="1" s="1"/>
  <c r="H214" i="1" s="1"/>
  <c r="A214" i="1"/>
  <c r="J212" i="1"/>
  <c r="I214" i="1" l="1"/>
  <c r="J214" i="1" s="1"/>
  <c r="B209" i="1"/>
  <c r="D214" i="1"/>
  <c r="E214" i="1" s="1"/>
  <c r="G214" i="1" s="1"/>
  <c r="H215" i="1" s="1"/>
  <c r="L214" i="1"/>
  <c r="A215" i="1"/>
  <c r="C211" i="1"/>
  <c r="K210" i="1"/>
  <c r="O210" i="1" s="1"/>
  <c r="Q214" i="1"/>
  <c r="M213" i="1"/>
  <c r="N213" i="1" s="1"/>
  <c r="P214" i="1"/>
  <c r="I215" i="1" l="1"/>
  <c r="J215" i="1" s="1"/>
  <c r="B210" i="1"/>
  <c r="D215" i="1"/>
  <c r="E215" i="1" s="1"/>
  <c r="G215" i="1" s="1"/>
  <c r="H216" i="1" s="1"/>
  <c r="L215" i="1"/>
  <c r="A216" i="1"/>
  <c r="Q215" i="1"/>
  <c r="M214" i="1"/>
  <c r="N214" i="1" s="1"/>
  <c r="P215" i="1"/>
  <c r="C212" i="1"/>
  <c r="K211" i="1"/>
  <c r="O211" i="1" s="1"/>
  <c r="I216" i="1" l="1"/>
  <c r="J216" i="1" s="1"/>
  <c r="B211" i="1"/>
  <c r="C213" i="1"/>
  <c r="K212" i="1"/>
  <c r="O212" i="1" s="1"/>
  <c r="A217" i="1"/>
  <c r="D216" i="1"/>
  <c r="E216" i="1" s="1"/>
  <c r="G216" i="1" s="1"/>
  <c r="H217" i="1" s="1"/>
  <c r="L216" i="1"/>
  <c r="M215" i="1"/>
  <c r="N215" i="1" s="1"/>
  <c r="P216" i="1"/>
  <c r="Q216" i="1"/>
  <c r="I217" i="1" l="1"/>
  <c r="J217" i="1" s="1"/>
  <c r="B212" i="1"/>
  <c r="D217" i="1"/>
  <c r="E217" i="1" s="1"/>
  <c r="G217" i="1" s="1"/>
  <c r="H218" i="1" s="1"/>
  <c r="L217" i="1"/>
  <c r="A218" i="1"/>
  <c r="M216" i="1"/>
  <c r="N216" i="1" s="1"/>
  <c r="Q217" i="1"/>
  <c r="P217" i="1"/>
  <c r="C214" i="1"/>
  <c r="K213" i="1"/>
  <c r="O213" i="1" s="1"/>
  <c r="B213" i="1" l="1"/>
  <c r="D218" i="1"/>
  <c r="E218" i="1" s="1"/>
  <c r="G218" i="1" s="1"/>
  <c r="H219" i="1" s="1"/>
  <c r="L218" i="1"/>
  <c r="A219" i="1"/>
  <c r="P218" i="1"/>
  <c r="Q218" i="1"/>
  <c r="M217" i="1"/>
  <c r="N217" i="1" s="1"/>
  <c r="C215" i="1"/>
  <c r="K214" i="1"/>
  <c r="O214" i="1" s="1"/>
  <c r="I218" i="1"/>
  <c r="I219" i="1" l="1"/>
  <c r="J219" i="1" s="1"/>
  <c r="B214" i="1"/>
  <c r="D219" i="1"/>
  <c r="E219" i="1" s="1"/>
  <c r="G219" i="1" s="1"/>
  <c r="H220" i="1" s="1"/>
  <c r="L219" i="1"/>
  <c r="A220" i="1"/>
  <c r="C216" i="1"/>
  <c r="K215" i="1"/>
  <c r="O215" i="1" s="1"/>
  <c r="J218" i="1"/>
  <c r="Q219" i="1"/>
  <c r="M218" i="1"/>
  <c r="N218" i="1" s="1"/>
  <c r="P219" i="1"/>
  <c r="I220" i="1" l="1"/>
  <c r="J220" i="1" s="1"/>
  <c r="B215" i="1"/>
  <c r="D220" i="1"/>
  <c r="E220" i="1" s="1"/>
  <c r="G220" i="1" s="1"/>
  <c r="H221" i="1" s="1"/>
  <c r="L220" i="1"/>
  <c r="A221" i="1"/>
  <c r="P220" i="1"/>
  <c r="Q220" i="1"/>
  <c r="M219" i="1"/>
  <c r="N219" i="1" s="1"/>
  <c r="C217" i="1"/>
  <c r="K216" i="1"/>
  <c r="O216" i="1" s="1"/>
  <c r="I221" i="1" l="1"/>
  <c r="J221" i="1" s="1"/>
  <c r="B216" i="1"/>
  <c r="L221" i="1"/>
  <c r="A222" i="1"/>
  <c r="D221" i="1"/>
  <c r="E221" i="1" s="1"/>
  <c r="G221" i="1" s="1"/>
  <c r="H222" i="1" s="1"/>
  <c r="Q221" i="1"/>
  <c r="M220" i="1"/>
  <c r="N220" i="1" s="1"/>
  <c r="P221" i="1"/>
  <c r="C218" i="1"/>
  <c r="K217" i="1"/>
  <c r="O217" i="1" s="1"/>
  <c r="I222" i="1" l="1"/>
  <c r="J222" i="1" s="1"/>
  <c r="B217" i="1"/>
  <c r="A223" i="1"/>
  <c r="D222" i="1"/>
  <c r="E222" i="1" s="1"/>
  <c r="G222" i="1" s="1"/>
  <c r="H223" i="1" s="1"/>
  <c r="L222" i="1"/>
  <c r="Q222" i="1"/>
  <c r="M221" i="1"/>
  <c r="N221" i="1" s="1"/>
  <c r="P222" i="1"/>
  <c r="C219" i="1"/>
  <c r="K218" i="1"/>
  <c r="O218" i="1" s="1"/>
  <c r="M222" i="1" l="1"/>
  <c r="N222" i="1" s="1"/>
  <c r="Q223" i="1"/>
  <c r="P223" i="1"/>
  <c r="C220" i="1"/>
  <c r="K219" i="1"/>
  <c r="O219" i="1" s="1"/>
  <c r="I223" i="1"/>
  <c r="A224" i="1"/>
  <c r="D223" i="1"/>
  <c r="E223" i="1" s="1"/>
  <c r="G223" i="1" s="1"/>
  <c r="H224" i="1" s="1"/>
  <c r="L223" i="1"/>
  <c r="B218" i="1"/>
  <c r="B219" i="1" l="1"/>
  <c r="I224" i="1"/>
  <c r="J224" i="1" s="1"/>
  <c r="C221" i="1"/>
  <c r="K220" i="1"/>
  <c r="O220" i="1" s="1"/>
  <c r="M223" i="1"/>
  <c r="N223" i="1" s="1"/>
  <c r="Q224" i="1"/>
  <c r="P224" i="1"/>
  <c r="J223" i="1"/>
  <c r="D224" i="1"/>
  <c r="E224" i="1" s="1"/>
  <c r="G224" i="1" s="1"/>
  <c r="H225" i="1" s="1"/>
  <c r="A225" i="1"/>
  <c r="L224" i="1"/>
  <c r="B220" i="1" l="1"/>
  <c r="M224" i="1"/>
  <c r="N224" i="1" s="1"/>
  <c r="Q225" i="1"/>
  <c r="P225" i="1"/>
  <c r="A226" i="1"/>
  <c r="D225" i="1"/>
  <c r="E225" i="1" s="1"/>
  <c r="G225" i="1" s="1"/>
  <c r="H226" i="1" s="1"/>
  <c r="L225" i="1"/>
  <c r="C222" i="1"/>
  <c r="K221" i="1"/>
  <c r="O221" i="1" s="1"/>
  <c r="I225" i="1"/>
  <c r="I226" i="1" l="1"/>
  <c r="J226" i="1" s="1"/>
  <c r="J225" i="1"/>
  <c r="B221" i="1"/>
  <c r="Q226" i="1"/>
  <c r="P226" i="1"/>
  <c r="M225" i="1"/>
  <c r="N225" i="1" s="1"/>
  <c r="C223" i="1"/>
  <c r="K222" i="1"/>
  <c r="O222" i="1" s="1"/>
  <c r="D226" i="1"/>
  <c r="E226" i="1" s="1"/>
  <c r="G226" i="1" s="1"/>
  <c r="H227" i="1" s="1"/>
  <c r="A227" i="1"/>
  <c r="L226" i="1"/>
  <c r="I227" i="1" l="1"/>
  <c r="J227" i="1" s="1"/>
  <c r="B222" i="1"/>
  <c r="D227" i="1"/>
  <c r="E227" i="1" s="1"/>
  <c r="G227" i="1" s="1"/>
  <c r="H228" i="1" s="1"/>
  <c r="L227" i="1"/>
  <c r="A228" i="1"/>
  <c r="C224" i="1"/>
  <c r="K223" i="1"/>
  <c r="O223" i="1" s="1"/>
  <c r="M226" i="1"/>
  <c r="N226" i="1" s="1"/>
  <c r="P227" i="1"/>
  <c r="Q227" i="1"/>
  <c r="B223" i="1" l="1"/>
  <c r="D228" i="1"/>
  <c r="E228" i="1" s="1"/>
  <c r="G228" i="1" s="1"/>
  <c r="H229" i="1" s="1"/>
  <c r="L228" i="1"/>
  <c r="A229" i="1"/>
  <c r="M227" i="1"/>
  <c r="N227" i="1" s="1"/>
  <c r="P228" i="1"/>
  <c r="Q228" i="1"/>
  <c r="C225" i="1"/>
  <c r="K224" i="1"/>
  <c r="O224" i="1" s="1"/>
  <c r="I228" i="1"/>
  <c r="I229" i="1" l="1"/>
  <c r="J229" i="1" s="1"/>
  <c r="J228" i="1"/>
  <c r="L229" i="1"/>
  <c r="A230" i="1"/>
  <c r="D229" i="1"/>
  <c r="E229" i="1" s="1"/>
  <c r="G229" i="1" s="1"/>
  <c r="H230" i="1" s="1"/>
  <c r="C226" i="1"/>
  <c r="K225" i="1"/>
  <c r="O225" i="1" s="1"/>
  <c r="M228" i="1"/>
  <c r="N228" i="1" s="1"/>
  <c r="Q229" i="1"/>
  <c r="P229" i="1"/>
  <c r="B224" i="1"/>
  <c r="I230" i="1" l="1"/>
  <c r="J230" i="1" s="1"/>
  <c r="B225" i="1"/>
  <c r="C227" i="1"/>
  <c r="K226" i="1"/>
  <c r="O226" i="1" s="1"/>
  <c r="A231" i="1"/>
  <c r="D230" i="1"/>
  <c r="E230" i="1" s="1"/>
  <c r="G230" i="1" s="1"/>
  <c r="H231" i="1" s="1"/>
  <c r="L230" i="1"/>
  <c r="P230" i="1"/>
  <c r="M229" i="1"/>
  <c r="N229" i="1" s="1"/>
  <c r="Q230" i="1"/>
  <c r="I231" i="1" l="1"/>
  <c r="J231" i="1" s="1"/>
  <c r="B226" i="1"/>
  <c r="M230" i="1"/>
  <c r="N230" i="1" s="1"/>
  <c r="P231" i="1"/>
  <c r="Q231" i="1"/>
  <c r="C228" i="1"/>
  <c r="K227" i="1"/>
  <c r="O227" i="1" s="1"/>
  <c r="D231" i="1"/>
  <c r="E231" i="1" s="1"/>
  <c r="G231" i="1" s="1"/>
  <c r="H232" i="1" s="1"/>
  <c r="A232" i="1"/>
  <c r="L231" i="1"/>
  <c r="I232" i="1" l="1"/>
  <c r="J232" i="1" s="1"/>
  <c r="D232" i="1"/>
  <c r="E232" i="1" s="1"/>
  <c r="G232" i="1" s="1"/>
  <c r="H233" i="1" s="1"/>
  <c r="A233" i="1"/>
  <c r="L232" i="1"/>
  <c r="C229" i="1"/>
  <c r="K228" i="1"/>
  <c r="O228" i="1" s="1"/>
  <c r="M231" i="1"/>
  <c r="N231" i="1" s="1"/>
  <c r="Q232" i="1"/>
  <c r="P232" i="1"/>
  <c r="B227" i="1"/>
  <c r="M232" i="1" l="1"/>
  <c r="N232" i="1" s="1"/>
  <c r="P233" i="1"/>
  <c r="Q233" i="1"/>
  <c r="C230" i="1"/>
  <c r="K229" i="1"/>
  <c r="O229" i="1" s="1"/>
  <c r="D233" i="1"/>
  <c r="E233" i="1" s="1"/>
  <c r="G233" i="1" s="1"/>
  <c r="H234" i="1" s="1"/>
  <c r="L233" i="1"/>
  <c r="A234" i="1"/>
  <c r="B228" i="1"/>
  <c r="I233" i="1"/>
  <c r="B229" i="1" l="1"/>
  <c r="I234" i="1"/>
  <c r="J234" i="1" s="1"/>
  <c r="J233" i="1"/>
  <c r="D234" i="1"/>
  <c r="E234" i="1" s="1"/>
  <c r="G234" i="1" s="1"/>
  <c r="H235" i="1" s="1"/>
  <c r="L234" i="1"/>
  <c r="A235" i="1"/>
  <c r="Q234" i="1"/>
  <c r="P234" i="1"/>
  <c r="M233" i="1"/>
  <c r="N233" i="1" s="1"/>
  <c r="C231" i="1"/>
  <c r="K230" i="1"/>
  <c r="O230" i="1" s="1"/>
  <c r="I235" i="1" l="1"/>
  <c r="J235" i="1" s="1"/>
  <c r="C232" i="1"/>
  <c r="K231" i="1"/>
  <c r="O231" i="1" s="1"/>
  <c r="Q235" i="1"/>
  <c r="M234" i="1"/>
  <c r="N234" i="1" s="1"/>
  <c r="P235" i="1"/>
  <c r="B230" i="1"/>
  <c r="D235" i="1"/>
  <c r="E235" i="1" s="1"/>
  <c r="G235" i="1" s="1"/>
  <c r="H236" i="1" s="1"/>
  <c r="L235" i="1"/>
  <c r="A236" i="1"/>
  <c r="B231" i="1" l="1"/>
  <c r="Q236" i="1"/>
  <c r="M235" i="1"/>
  <c r="N235" i="1" s="1"/>
  <c r="P236" i="1"/>
  <c r="C233" i="1"/>
  <c r="K232" i="1"/>
  <c r="O232" i="1" s="1"/>
  <c r="D236" i="1"/>
  <c r="E236" i="1" s="1"/>
  <c r="G236" i="1" s="1"/>
  <c r="H237" i="1" s="1"/>
  <c r="L236" i="1"/>
  <c r="A237" i="1"/>
  <c r="I236" i="1"/>
  <c r="B232" i="1" l="1"/>
  <c r="I237" i="1"/>
  <c r="J237" i="1" s="1"/>
  <c r="P237" i="1"/>
  <c r="M236" i="1"/>
  <c r="N236" i="1" s="1"/>
  <c r="Q237" i="1"/>
  <c r="L237" i="1"/>
  <c r="A238" i="1"/>
  <c r="D237" i="1"/>
  <c r="E237" i="1" s="1"/>
  <c r="G237" i="1" s="1"/>
  <c r="H238" i="1" s="1"/>
  <c r="C234" i="1"/>
  <c r="K233" i="1"/>
  <c r="O233" i="1" s="1"/>
  <c r="J236" i="1"/>
  <c r="C235" i="1" l="1"/>
  <c r="K234" i="1"/>
  <c r="O234" i="1" s="1"/>
  <c r="D238" i="1"/>
  <c r="E238" i="1" s="1"/>
  <c r="G238" i="1" s="1"/>
  <c r="H239" i="1" s="1"/>
  <c r="A239" i="1"/>
  <c r="L238" i="1"/>
  <c r="P238" i="1"/>
  <c r="M237" i="1"/>
  <c r="N237" i="1" s="1"/>
  <c r="Q238" i="1"/>
  <c r="B233" i="1"/>
  <c r="I238" i="1"/>
  <c r="I239" i="1" l="1"/>
  <c r="J239" i="1" s="1"/>
  <c r="B234" i="1"/>
  <c r="J238" i="1"/>
  <c r="M238" i="1"/>
  <c r="N238" i="1" s="1"/>
  <c r="Q239" i="1"/>
  <c r="P239" i="1"/>
  <c r="D239" i="1"/>
  <c r="E239" i="1" s="1"/>
  <c r="G239" i="1" s="1"/>
  <c r="H240" i="1" s="1"/>
  <c r="A240" i="1"/>
  <c r="L239" i="1"/>
  <c r="C236" i="1"/>
  <c r="K235" i="1"/>
  <c r="O235" i="1" s="1"/>
  <c r="I240" i="1" l="1"/>
  <c r="J240" i="1" s="1"/>
  <c r="B235" i="1"/>
  <c r="C237" i="1"/>
  <c r="K236" i="1"/>
  <c r="O236" i="1" s="1"/>
  <c r="M239" i="1"/>
  <c r="N239" i="1" s="1"/>
  <c r="Q240" i="1"/>
  <c r="P240" i="1"/>
  <c r="A241" i="1"/>
  <c r="D240" i="1"/>
  <c r="E240" i="1" s="1"/>
  <c r="G240" i="1" s="1"/>
  <c r="H241" i="1" s="1"/>
  <c r="L240" i="1"/>
  <c r="B236" i="1" l="1"/>
  <c r="M240" i="1"/>
  <c r="N240" i="1" s="1"/>
  <c r="Q241" i="1"/>
  <c r="P241" i="1"/>
  <c r="C238" i="1"/>
  <c r="K237" i="1"/>
  <c r="O237" i="1" s="1"/>
  <c r="D241" i="1"/>
  <c r="E241" i="1" s="1"/>
  <c r="G241" i="1" s="1"/>
  <c r="H242" i="1" s="1"/>
  <c r="L241" i="1"/>
  <c r="A242" i="1"/>
  <c r="I241" i="1"/>
  <c r="I242" i="1" l="1"/>
  <c r="J242" i="1" s="1"/>
  <c r="B237" i="1"/>
  <c r="Q242" i="1"/>
  <c r="P242" i="1"/>
  <c r="M241" i="1"/>
  <c r="N241" i="1" s="1"/>
  <c r="C239" i="1"/>
  <c r="K238" i="1"/>
  <c r="O238" i="1" s="1"/>
  <c r="D242" i="1"/>
  <c r="E242" i="1" s="1"/>
  <c r="G242" i="1" s="1"/>
  <c r="H243" i="1" s="1"/>
  <c r="L242" i="1"/>
  <c r="A243" i="1"/>
  <c r="J241" i="1"/>
  <c r="I243" i="1" l="1"/>
  <c r="J243" i="1" s="1"/>
  <c r="B238" i="1"/>
  <c r="D243" i="1"/>
  <c r="E243" i="1" s="1"/>
  <c r="G243" i="1" s="1"/>
  <c r="H244" i="1" s="1"/>
  <c r="L243" i="1"/>
  <c r="A244" i="1"/>
  <c r="Q243" i="1"/>
  <c r="M242" i="1"/>
  <c r="N242" i="1" s="1"/>
  <c r="P243" i="1"/>
  <c r="C240" i="1"/>
  <c r="K239" i="1"/>
  <c r="O239" i="1" s="1"/>
  <c r="B239" i="1" l="1"/>
  <c r="Q244" i="1"/>
  <c r="M243" i="1"/>
  <c r="N243" i="1" s="1"/>
  <c r="P244" i="1"/>
  <c r="C241" i="1"/>
  <c r="K240" i="1"/>
  <c r="O240" i="1" s="1"/>
  <c r="D244" i="1"/>
  <c r="E244" i="1" s="1"/>
  <c r="G244" i="1" s="1"/>
  <c r="H245" i="1" s="1"/>
  <c r="A245" i="1"/>
  <c r="L244" i="1"/>
  <c r="I244" i="1"/>
  <c r="J244" i="1" s="1"/>
  <c r="B240" i="1" l="1"/>
  <c r="Q245" i="1"/>
  <c r="M244" i="1"/>
  <c r="N244" i="1" s="1"/>
  <c r="P245" i="1"/>
  <c r="L245" i="1"/>
  <c r="A246" i="1"/>
  <c r="D245" i="1"/>
  <c r="E245" i="1" s="1"/>
  <c r="G245" i="1" s="1"/>
  <c r="H246" i="1" s="1"/>
  <c r="C242" i="1"/>
  <c r="K241" i="1"/>
  <c r="O241" i="1" s="1"/>
  <c r="I245" i="1"/>
  <c r="I246" i="1" l="1"/>
  <c r="J246" i="1" s="1"/>
  <c r="B241" i="1"/>
  <c r="J245" i="1"/>
  <c r="A247" i="1"/>
  <c r="D246" i="1"/>
  <c r="E246" i="1" s="1"/>
  <c r="G246" i="1" s="1"/>
  <c r="H247" i="1" s="1"/>
  <c r="L246" i="1"/>
  <c r="C243" i="1"/>
  <c r="K242" i="1"/>
  <c r="O242" i="1" s="1"/>
  <c r="Q246" i="1"/>
  <c r="M245" i="1"/>
  <c r="N245" i="1" s="1"/>
  <c r="P246" i="1"/>
  <c r="I247" i="1" l="1"/>
  <c r="J247" i="1" s="1"/>
  <c r="D247" i="1"/>
  <c r="E247" i="1" s="1"/>
  <c r="G247" i="1" s="1"/>
  <c r="H248" i="1" s="1"/>
  <c r="A248" i="1"/>
  <c r="L247" i="1"/>
  <c r="B242" i="1"/>
  <c r="M246" i="1"/>
  <c r="N246" i="1" s="1"/>
  <c r="P247" i="1"/>
  <c r="Q247" i="1"/>
  <c r="C244" i="1"/>
  <c r="K243" i="1"/>
  <c r="O243" i="1" s="1"/>
  <c r="B243" i="1" l="1"/>
  <c r="C245" i="1"/>
  <c r="K244" i="1"/>
  <c r="O244" i="1" s="1"/>
  <c r="D248" i="1"/>
  <c r="E248" i="1" s="1"/>
  <c r="G248" i="1" s="1"/>
  <c r="H249" i="1" s="1"/>
  <c r="L248" i="1"/>
  <c r="A249" i="1"/>
  <c r="M247" i="1"/>
  <c r="N247" i="1" s="1"/>
  <c r="Q248" i="1"/>
  <c r="P248" i="1"/>
  <c r="I248" i="1"/>
  <c r="I249" i="1" l="1"/>
  <c r="J249" i="1" s="1"/>
  <c r="B244" i="1"/>
  <c r="D249" i="1"/>
  <c r="E249" i="1" s="1"/>
  <c r="G249" i="1" s="1"/>
  <c r="H250" i="1" s="1"/>
  <c r="A250" i="1"/>
  <c r="L249" i="1"/>
  <c r="J248" i="1"/>
  <c r="M248" i="1"/>
  <c r="N248" i="1" s="1"/>
  <c r="P249" i="1"/>
  <c r="Q249" i="1"/>
  <c r="C246" i="1"/>
  <c r="K245" i="1"/>
  <c r="O245" i="1" s="1"/>
  <c r="I250" i="1" l="1"/>
  <c r="J250" i="1" s="1"/>
  <c r="B245" i="1"/>
  <c r="Q250" i="1"/>
  <c r="P250" i="1"/>
  <c r="M249" i="1"/>
  <c r="N249" i="1" s="1"/>
  <c r="C247" i="1"/>
  <c r="K246" i="1"/>
  <c r="O246" i="1" s="1"/>
  <c r="D250" i="1"/>
  <c r="E250" i="1" s="1"/>
  <c r="G250" i="1" s="1"/>
  <c r="H251" i="1" s="1"/>
  <c r="L250" i="1"/>
  <c r="A251" i="1"/>
  <c r="B246" i="1" l="1"/>
  <c r="D251" i="1"/>
  <c r="E251" i="1" s="1"/>
  <c r="G251" i="1" s="1"/>
  <c r="H252" i="1" s="1"/>
  <c r="L251" i="1"/>
  <c r="A252" i="1"/>
  <c r="Q251" i="1"/>
  <c r="P251" i="1"/>
  <c r="M250" i="1"/>
  <c r="N250" i="1" s="1"/>
  <c r="C248" i="1"/>
  <c r="K247" i="1"/>
  <c r="O247" i="1" s="1"/>
  <c r="I251" i="1"/>
  <c r="I252" i="1" l="1"/>
  <c r="J252" i="1" s="1"/>
  <c r="D252" i="1"/>
  <c r="E252" i="1" s="1"/>
  <c r="G252" i="1" s="1"/>
  <c r="H253" i="1" s="1"/>
  <c r="L252" i="1"/>
  <c r="A253" i="1"/>
  <c r="B247" i="1"/>
  <c r="Q252" i="1"/>
  <c r="M251" i="1"/>
  <c r="N251" i="1" s="1"/>
  <c r="P252" i="1"/>
  <c r="J251" i="1"/>
  <c r="C249" i="1"/>
  <c r="K248" i="1"/>
  <c r="O248" i="1" s="1"/>
  <c r="I253" i="1" l="1"/>
  <c r="J253" i="1" s="1"/>
  <c r="C250" i="1"/>
  <c r="K249" i="1"/>
  <c r="O249" i="1" s="1"/>
  <c r="B248" i="1"/>
  <c r="L253" i="1"/>
  <c r="A254" i="1"/>
  <c r="D253" i="1"/>
  <c r="E253" i="1" s="1"/>
  <c r="G253" i="1" s="1"/>
  <c r="H254" i="1" s="1"/>
  <c r="P253" i="1"/>
  <c r="M252" i="1"/>
  <c r="N252" i="1" s="1"/>
  <c r="Q253" i="1"/>
  <c r="I254" i="1" l="1"/>
  <c r="J254" i="1" s="1"/>
  <c r="B249" i="1"/>
  <c r="D254" i="1"/>
  <c r="E254" i="1" s="1"/>
  <c r="G254" i="1" s="1"/>
  <c r="H255" i="1" s="1"/>
  <c r="L254" i="1"/>
  <c r="A255" i="1"/>
  <c r="Q254" i="1"/>
  <c r="M253" i="1"/>
  <c r="N253" i="1" s="1"/>
  <c r="P254" i="1"/>
  <c r="C251" i="1"/>
  <c r="K250" i="1"/>
  <c r="O250" i="1" s="1"/>
  <c r="I255" i="1" l="1"/>
  <c r="J255" i="1" s="1"/>
  <c r="C252" i="1"/>
  <c r="K251" i="1"/>
  <c r="O251" i="1" s="1"/>
  <c r="B250" i="1"/>
  <c r="M254" i="1"/>
  <c r="N254" i="1" s="1"/>
  <c r="Q255" i="1"/>
  <c r="P255" i="1"/>
  <c r="A256" i="1"/>
  <c r="D255" i="1"/>
  <c r="E255" i="1" s="1"/>
  <c r="G255" i="1" s="1"/>
  <c r="H256" i="1" s="1"/>
  <c r="L255" i="1"/>
  <c r="B251" i="1" l="1"/>
  <c r="M255" i="1"/>
  <c r="N255" i="1" s="1"/>
  <c r="Q256" i="1"/>
  <c r="P256" i="1"/>
  <c r="D256" i="1"/>
  <c r="E256" i="1" s="1"/>
  <c r="G256" i="1" s="1"/>
  <c r="H257" i="1" s="1"/>
  <c r="A257" i="1"/>
  <c r="L256" i="1"/>
  <c r="C253" i="1"/>
  <c r="K252" i="1"/>
  <c r="O252" i="1" s="1"/>
  <c r="I256" i="1"/>
  <c r="I257" i="1" l="1"/>
  <c r="J257" i="1" s="1"/>
  <c r="C254" i="1"/>
  <c r="K253" i="1"/>
  <c r="O253" i="1" s="1"/>
  <c r="A258" i="1"/>
  <c r="D257" i="1"/>
  <c r="E257" i="1" s="1"/>
  <c r="G257" i="1" s="1"/>
  <c r="H258" i="1" s="1"/>
  <c r="L257" i="1"/>
  <c r="B252" i="1"/>
  <c r="J256" i="1"/>
  <c r="M256" i="1"/>
  <c r="N256" i="1" s="1"/>
  <c r="Q257" i="1"/>
  <c r="P257" i="1"/>
  <c r="I258" i="1" l="1"/>
  <c r="J258" i="1" s="1"/>
  <c r="B253" i="1"/>
  <c r="A259" i="1"/>
  <c r="D258" i="1"/>
  <c r="E258" i="1" s="1"/>
  <c r="G258" i="1" s="1"/>
  <c r="H259" i="1" s="1"/>
  <c r="L258" i="1"/>
  <c r="M257" i="1"/>
  <c r="N257" i="1" s="1"/>
  <c r="P258" i="1"/>
  <c r="Q258" i="1"/>
  <c r="C255" i="1"/>
  <c r="K254" i="1"/>
  <c r="O254" i="1" s="1"/>
  <c r="I259" i="1" l="1"/>
  <c r="J259" i="1" s="1"/>
  <c r="C256" i="1"/>
  <c r="K255" i="1"/>
  <c r="O255" i="1" s="1"/>
  <c r="M258" i="1"/>
  <c r="N258" i="1" s="1"/>
  <c r="Q259" i="1"/>
  <c r="P259" i="1"/>
  <c r="B254" i="1"/>
  <c r="D259" i="1"/>
  <c r="E259" i="1" s="1"/>
  <c r="G259" i="1" s="1"/>
  <c r="H260" i="1" s="1"/>
  <c r="L259" i="1"/>
  <c r="A260" i="1"/>
  <c r="B255" i="1" l="1"/>
  <c r="M259" i="1"/>
  <c r="N259" i="1" s="1"/>
  <c r="Q260" i="1"/>
  <c r="P260" i="1"/>
  <c r="I260" i="1"/>
  <c r="A261" i="1"/>
  <c r="D260" i="1"/>
  <c r="E260" i="1" s="1"/>
  <c r="G260" i="1" s="1"/>
  <c r="H261" i="1" s="1"/>
  <c r="L260" i="1"/>
  <c r="C257" i="1"/>
  <c r="K256" i="1"/>
  <c r="O256" i="1" s="1"/>
  <c r="B256" i="1" l="1"/>
  <c r="D261" i="1"/>
  <c r="E261" i="1" s="1"/>
  <c r="G261" i="1" s="1"/>
  <c r="H262" i="1" s="1"/>
  <c r="L261" i="1"/>
  <c r="A262" i="1"/>
  <c r="I261" i="1"/>
  <c r="J261" i="1" s="1"/>
  <c r="C258" i="1"/>
  <c r="K257" i="1"/>
  <c r="O257" i="1" s="1"/>
  <c r="M260" i="1"/>
  <c r="N260" i="1" s="1"/>
  <c r="P261" i="1"/>
  <c r="Q261" i="1"/>
  <c r="J260" i="1"/>
  <c r="A263" i="1" l="1"/>
  <c r="D262" i="1"/>
  <c r="E262" i="1" s="1"/>
  <c r="G262" i="1" s="1"/>
  <c r="H263" i="1" s="1"/>
  <c r="L262" i="1"/>
  <c r="C259" i="1"/>
  <c r="K258" i="1"/>
  <c r="O258" i="1" s="1"/>
  <c r="M261" i="1"/>
  <c r="N261" i="1" s="1"/>
  <c r="P262" i="1"/>
  <c r="Q262" i="1"/>
  <c r="I262" i="1"/>
  <c r="B257" i="1"/>
  <c r="I263" i="1" l="1"/>
  <c r="J263" i="1" s="1"/>
  <c r="J262" i="1"/>
  <c r="B258" i="1"/>
  <c r="M262" i="1"/>
  <c r="N262" i="1" s="1"/>
  <c r="Q263" i="1"/>
  <c r="P263" i="1"/>
  <c r="C260" i="1"/>
  <c r="K259" i="1"/>
  <c r="O259" i="1" s="1"/>
  <c r="A264" i="1"/>
  <c r="D263" i="1"/>
  <c r="E263" i="1" s="1"/>
  <c r="G263" i="1" s="1"/>
  <c r="H264" i="1" s="1"/>
  <c r="L263" i="1"/>
  <c r="B259" i="1" l="1"/>
  <c r="C261" i="1"/>
  <c r="K260" i="1"/>
  <c r="O260" i="1" s="1"/>
  <c r="A265" i="1"/>
  <c r="D264" i="1"/>
  <c r="E264" i="1" s="1"/>
  <c r="G264" i="1" s="1"/>
  <c r="H265" i="1" s="1"/>
  <c r="L264" i="1"/>
  <c r="M263" i="1"/>
  <c r="N263" i="1" s="1"/>
  <c r="Q264" i="1"/>
  <c r="P264" i="1"/>
  <c r="I264" i="1"/>
  <c r="B260" i="1" l="1"/>
  <c r="A266" i="1"/>
  <c r="D265" i="1"/>
  <c r="E265" i="1" s="1"/>
  <c r="G265" i="1" s="1"/>
  <c r="H266" i="1" s="1"/>
  <c r="L265" i="1"/>
  <c r="M264" i="1"/>
  <c r="N264" i="1" s="1"/>
  <c r="P265" i="1"/>
  <c r="Q265" i="1"/>
  <c r="I265" i="1"/>
  <c r="C262" i="1"/>
  <c r="K261" i="1"/>
  <c r="O261" i="1" s="1"/>
  <c r="J264" i="1"/>
  <c r="B261" i="1" l="1"/>
  <c r="I266" i="1"/>
  <c r="J266" i="1" s="1"/>
  <c r="C263" i="1"/>
  <c r="K262" i="1"/>
  <c r="O262" i="1" s="1"/>
  <c r="M265" i="1"/>
  <c r="N265" i="1" s="1"/>
  <c r="P266" i="1"/>
  <c r="Q266" i="1"/>
  <c r="D266" i="1"/>
  <c r="A267" i="1"/>
  <c r="L266" i="1"/>
  <c r="J265" i="1"/>
  <c r="I267" i="1" l="1"/>
  <c r="B262" i="1"/>
  <c r="Q267" i="1"/>
  <c r="M266" i="1"/>
  <c r="N266" i="1" s="1"/>
  <c r="P267" i="1"/>
  <c r="A268" i="1"/>
  <c r="D267" i="1"/>
  <c r="E267" i="1" s="1"/>
  <c r="G267" i="1" s="1"/>
  <c r="L267" i="1"/>
  <c r="E266" i="1"/>
  <c r="G266" i="1" s="1"/>
  <c r="H267" i="1" s="1"/>
  <c r="J267" i="1" s="1"/>
  <c r="C264" i="1"/>
  <c r="K263" i="1"/>
  <c r="O263" i="1" s="1"/>
  <c r="B263" i="1" l="1"/>
  <c r="C265" i="1"/>
  <c r="K264" i="1"/>
  <c r="O264" i="1" s="1"/>
  <c r="P268" i="1"/>
  <c r="M267" i="1"/>
  <c r="N267" i="1" s="1"/>
  <c r="Q268" i="1"/>
  <c r="H268" i="1"/>
  <c r="A269" i="1"/>
  <c r="D268" i="1"/>
  <c r="E268" i="1" s="1"/>
  <c r="G268" i="1" s="1"/>
  <c r="H269" i="1" s="1"/>
  <c r="L268" i="1"/>
  <c r="I268" i="1"/>
  <c r="B264" i="1" l="1"/>
  <c r="I269" i="1"/>
  <c r="J269" i="1" s="1"/>
  <c r="J268" i="1"/>
  <c r="P269" i="1"/>
  <c r="Q269" i="1"/>
  <c r="M268" i="1"/>
  <c r="N268" i="1" s="1"/>
  <c r="C266" i="1"/>
  <c r="K265" i="1"/>
  <c r="O265" i="1" s="1"/>
  <c r="A270" i="1"/>
  <c r="D269" i="1"/>
  <c r="E269" i="1" s="1"/>
  <c r="G269" i="1" s="1"/>
  <c r="H270" i="1" s="1"/>
  <c r="L269" i="1"/>
  <c r="B265" i="1" l="1"/>
  <c r="A271" i="1"/>
  <c r="D270" i="1"/>
  <c r="E270" i="1" s="1"/>
  <c r="G270" i="1" s="1"/>
  <c r="H271" i="1" s="1"/>
  <c r="L270" i="1"/>
  <c r="C267" i="1"/>
  <c r="K266" i="1"/>
  <c r="O266" i="1" s="1"/>
  <c r="Q270" i="1"/>
  <c r="M269" i="1"/>
  <c r="N269" i="1" s="1"/>
  <c r="P270" i="1"/>
  <c r="I270" i="1"/>
  <c r="I271" i="1" l="1"/>
  <c r="J271" i="1" s="1"/>
  <c r="B266" i="1"/>
  <c r="P271" i="1"/>
  <c r="M270" i="1"/>
  <c r="N270" i="1" s="1"/>
  <c r="Q271" i="1"/>
  <c r="C268" i="1"/>
  <c r="K267" i="1"/>
  <c r="O267" i="1" s="1"/>
  <c r="D271" i="1"/>
  <c r="E271" i="1" s="1"/>
  <c r="G271" i="1" s="1"/>
  <c r="H272" i="1" s="1"/>
  <c r="L271" i="1"/>
  <c r="A272" i="1"/>
  <c r="J270" i="1"/>
  <c r="Q272" i="1" l="1"/>
  <c r="P272" i="1"/>
  <c r="M271" i="1"/>
  <c r="N271" i="1" s="1"/>
  <c r="C269" i="1"/>
  <c r="K268" i="1"/>
  <c r="O268" i="1" s="1"/>
  <c r="I272" i="1"/>
  <c r="B267" i="1"/>
  <c r="D272" i="1"/>
  <c r="E272" i="1" s="1"/>
  <c r="G272" i="1" s="1"/>
  <c r="H273" i="1" s="1"/>
  <c r="L272" i="1"/>
  <c r="A273" i="1"/>
  <c r="B268" i="1" l="1"/>
  <c r="I273" i="1"/>
  <c r="C270" i="1"/>
  <c r="K269" i="1"/>
  <c r="O269" i="1" s="1"/>
  <c r="P273" i="1"/>
  <c r="M272" i="1"/>
  <c r="N272" i="1" s="1"/>
  <c r="Q273" i="1"/>
  <c r="J272" i="1"/>
  <c r="D273" i="1"/>
  <c r="E273" i="1" s="1"/>
  <c r="G273" i="1" s="1"/>
  <c r="H274" i="1" s="1"/>
  <c r="L273" i="1"/>
  <c r="A274" i="1"/>
  <c r="C271" i="1" l="1"/>
  <c r="K270" i="1"/>
  <c r="O270" i="1" s="1"/>
  <c r="I274" i="1"/>
  <c r="Q274" i="1"/>
  <c r="M273" i="1"/>
  <c r="N273" i="1" s="1"/>
  <c r="P274" i="1"/>
  <c r="L274" i="1"/>
  <c r="A275" i="1"/>
  <c r="D274" i="1"/>
  <c r="E274" i="1" s="1"/>
  <c r="G274" i="1" s="1"/>
  <c r="H275" i="1" s="1"/>
  <c r="B269" i="1"/>
  <c r="J273" i="1"/>
  <c r="B270" i="1" l="1"/>
  <c r="L275" i="1"/>
  <c r="A276" i="1"/>
  <c r="D275" i="1"/>
  <c r="E275" i="1" s="1"/>
  <c r="G275" i="1" s="1"/>
  <c r="H276" i="1" s="1"/>
  <c r="C272" i="1"/>
  <c r="K271" i="1"/>
  <c r="O271" i="1" s="1"/>
  <c r="P275" i="1"/>
  <c r="M274" i="1"/>
  <c r="N274" i="1" s="1"/>
  <c r="Q275" i="1"/>
  <c r="I275" i="1"/>
  <c r="J274" i="1"/>
  <c r="I276" i="1" l="1"/>
  <c r="J276" i="1" s="1"/>
  <c r="B271" i="1"/>
  <c r="A277" i="1"/>
  <c r="D276" i="1"/>
  <c r="E276" i="1" s="1"/>
  <c r="G276" i="1" s="1"/>
  <c r="H277" i="1" s="1"/>
  <c r="L276" i="1"/>
  <c r="C273" i="1"/>
  <c r="K272" i="1"/>
  <c r="O272" i="1" s="1"/>
  <c r="M275" i="1"/>
  <c r="N275" i="1" s="1"/>
  <c r="Q276" i="1"/>
  <c r="P276" i="1"/>
  <c r="J275" i="1"/>
  <c r="I277" i="1" l="1"/>
  <c r="J277" i="1" s="1"/>
  <c r="B272" i="1"/>
  <c r="M276" i="1"/>
  <c r="N276" i="1" s="1"/>
  <c r="Q277" i="1"/>
  <c r="P277" i="1"/>
  <c r="C274" i="1"/>
  <c r="K273" i="1"/>
  <c r="O273" i="1" s="1"/>
  <c r="A278" i="1"/>
  <c r="D277" i="1"/>
  <c r="E277" i="1" s="1"/>
  <c r="G277" i="1" s="1"/>
  <c r="H278" i="1" s="1"/>
  <c r="L277" i="1"/>
  <c r="B273" i="1" l="1"/>
  <c r="M277" i="1"/>
  <c r="N277" i="1" s="1"/>
  <c r="Q278" i="1"/>
  <c r="P278" i="1"/>
  <c r="C275" i="1"/>
  <c r="K274" i="1"/>
  <c r="O274" i="1" s="1"/>
  <c r="D278" i="1"/>
  <c r="E278" i="1" s="1"/>
  <c r="G278" i="1" s="1"/>
  <c r="H279" i="1" s="1"/>
  <c r="L278" i="1"/>
  <c r="A279" i="1"/>
  <c r="I278" i="1"/>
  <c r="B274" i="1" l="1"/>
  <c r="I279" i="1"/>
  <c r="J279" i="1" s="1"/>
  <c r="J278" i="1"/>
  <c r="D279" i="1"/>
  <c r="E279" i="1" s="1"/>
  <c r="G279" i="1" s="1"/>
  <c r="H280" i="1" s="1"/>
  <c r="L279" i="1"/>
  <c r="A280" i="1"/>
  <c r="Q279" i="1"/>
  <c r="M278" i="1"/>
  <c r="N278" i="1" s="1"/>
  <c r="P279" i="1"/>
  <c r="C276" i="1"/>
  <c r="K275" i="1"/>
  <c r="O275" i="1" s="1"/>
  <c r="C277" i="1" l="1"/>
  <c r="K276" i="1"/>
  <c r="O276" i="1" s="1"/>
  <c r="B275" i="1"/>
  <c r="D280" i="1"/>
  <c r="E280" i="1" s="1"/>
  <c r="G280" i="1" s="1"/>
  <c r="H281" i="1" s="1"/>
  <c r="A281" i="1"/>
  <c r="L280" i="1"/>
  <c r="Q280" i="1"/>
  <c r="P280" i="1"/>
  <c r="M279" i="1"/>
  <c r="N279" i="1" s="1"/>
  <c r="I280" i="1"/>
  <c r="B276" i="1" l="1"/>
  <c r="I281" i="1"/>
  <c r="J281" i="1" s="1"/>
  <c r="J280" i="1"/>
  <c r="P281" i="1"/>
  <c r="M280" i="1"/>
  <c r="N280" i="1" s="1"/>
  <c r="Q281" i="1"/>
  <c r="D281" i="1"/>
  <c r="E281" i="1" s="1"/>
  <c r="G281" i="1" s="1"/>
  <c r="H282" i="1" s="1"/>
  <c r="L281" i="1"/>
  <c r="A282" i="1"/>
  <c r="C278" i="1"/>
  <c r="K277" i="1"/>
  <c r="O277" i="1" s="1"/>
  <c r="P282" i="1" l="1"/>
  <c r="M281" i="1"/>
  <c r="N281" i="1" s="1"/>
  <c r="Q282" i="1"/>
  <c r="C279" i="1"/>
  <c r="K278" i="1"/>
  <c r="O278" i="1" s="1"/>
  <c r="B277" i="1"/>
  <c r="L282" i="1"/>
  <c r="A283" i="1"/>
  <c r="D282" i="1"/>
  <c r="E282" i="1" s="1"/>
  <c r="G282" i="1" s="1"/>
  <c r="H283" i="1" s="1"/>
  <c r="I282" i="1"/>
  <c r="B278" i="1" l="1"/>
  <c r="I283" i="1"/>
  <c r="J283" i="1" s="1"/>
  <c r="L283" i="1"/>
  <c r="A284" i="1"/>
  <c r="D283" i="1"/>
  <c r="E283" i="1" s="1"/>
  <c r="G283" i="1" s="1"/>
  <c r="H284" i="1" s="1"/>
  <c r="M282" i="1"/>
  <c r="N282" i="1" s="1"/>
  <c r="Q283" i="1"/>
  <c r="P283" i="1"/>
  <c r="C280" i="1"/>
  <c r="K279" i="1"/>
  <c r="O279" i="1" s="1"/>
  <c r="J282" i="1"/>
  <c r="I284" i="1" l="1"/>
  <c r="J284" i="1" s="1"/>
  <c r="B279" i="1"/>
  <c r="D284" i="1"/>
  <c r="E284" i="1" s="1"/>
  <c r="G284" i="1" s="1"/>
  <c r="H285" i="1" s="1"/>
  <c r="A285" i="1"/>
  <c r="L284" i="1"/>
  <c r="C281" i="1"/>
  <c r="K280" i="1"/>
  <c r="O280" i="1" s="1"/>
  <c r="Q284" i="1"/>
  <c r="M283" i="1"/>
  <c r="N283" i="1" s="1"/>
  <c r="P284" i="1"/>
  <c r="I285" i="1" l="1"/>
  <c r="J285" i="1" s="1"/>
  <c r="B280" i="1"/>
  <c r="M284" i="1"/>
  <c r="N284" i="1" s="1"/>
  <c r="Q285" i="1"/>
  <c r="P285" i="1"/>
  <c r="D285" i="1"/>
  <c r="E285" i="1" s="1"/>
  <c r="G285" i="1" s="1"/>
  <c r="H286" i="1" s="1"/>
  <c r="L285" i="1"/>
  <c r="A286" i="1"/>
  <c r="C282" i="1"/>
  <c r="K281" i="1"/>
  <c r="O281" i="1" s="1"/>
  <c r="I286" i="1" l="1"/>
  <c r="J286" i="1" s="1"/>
  <c r="B281" i="1"/>
  <c r="A287" i="1"/>
  <c r="D286" i="1"/>
  <c r="E286" i="1" s="1"/>
  <c r="G286" i="1" s="1"/>
  <c r="H287" i="1" s="1"/>
  <c r="L286" i="1"/>
  <c r="C283" i="1"/>
  <c r="K282" i="1"/>
  <c r="O282" i="1" s="1"/>
  <c r="M285" i="1"/>
  <c r="N285" i="1" s="1"/>
  <c r="P286" i="1"/>
  <c r="Q286" i="1"/>
  <c r="Q287" i="1" l="1"/>
  <c r="M286" i="1"/>
  <c r="N286" i="1" s="1"/>
  <c r="P287" i="1"/>
  <c r="D287" i="1"/>
  <c r="E287" i="1" s="1"/>
  <c r="G287" i="1" s="1"/>
  <c r="H288" i="1" s="1"/>
  <c r="A288" i="1"/>
  <c r="L287" i="1"/>
  <c r="C284" i="1"/>
  <c r="K283" i="1"/>
  <c r="O283" i="1" s="1"/>
  <c r="I287" i="1"/>
  <c r="B282" i="1"/>
  <c r="I288" i="1" l="1"/>
  <c r="J288" i="1" s="1"/>
  <c r="B283" i="1"/>
  <c r="Q288" i="1"/>
  <c r="M287" i="1"/>
  <c r="N287" i="1" s="1"/>
  <c r="P288" i="1"/>
  <c r="D288" i="1"/>
  <c r="E288" i="1" s="1"/>
  <c r="G288" i="1" s="1"/>
  <c r="H289" i="1" s="1"/>
  <c r="L288" i="1"/>
  <c r="A289" i="1"/>
  <c r="C285" i="1"/>
  <c r="K284" i="1"/>
  <c r="O284" i="1" s="1"/>
  <c r="J287" i="1"/>
  <c r="B284" i="1" l="1"/>
  <c r="C286" i="1"/>
  <c r="K285" i="1"/>
  <c r="O285" i="1" s="1"/>
  <c r="M288" i="1"/>
  <c r="N288" i="1" s="1"/>
  <c r="Q289" i="1"/>
  <c r="P289" i="1"/>
  <c r="D289" i="1"/>
  <c r="E289" i="1" s="1"/>
  <c r="G289" i="1" s="1"/>
  <c r="H290" i="1" s="1"/>
  <c r="L289" i="1"/>
  <c r="A290" i="1"/>
  <c r="I289" i="1"/>
  <c r="J289" i="1" s="1"/>
  <c r="B285" i="1" l="1"/>
  <c r="L290" i="1"/>
  <c r="A291" i="1"/>
  <c r="D290" i="1"/>
  <c r="E290" i="1" s="1"/>
  <c r="G290" i="1" s="1"/>
  <c r="H291" i="1" s="1"/>
  <c r="Q290" i="1"/>
  <c r="P290" i="1"/>
  <c r="M289" i="1"/>
  <c r="N289" i="1" s="1"/>
  <c r="I290" i="1"/>
  <c r="C287" i="1"/>
  <c r="K286" i="1"/>
  <c r="O286" i="1" s="1"/>
  <c r="I291" i="1" l="1"/>
  <c r="J291" i="1" s="1"/>
  <c r="J290" i="1"/>
  <c r="C288" i="1"/>
  <c r="K287" i="1"/>
  <c r="O287" i="1" s="1"/>
  <c r="B286" i="1"/>
  <c r="L291" i="1"/>
  <c r="A292" i="1"/>
  <c r="D291" i="1"/>
  <c r="E291" i="1" s="1"/>
  <c r="G291" i="1" s="1"/>
  <c r="H292" i="1" s="1"/>
  <c r="Q291" i="1"/>
  <c r="M290" i="1"/>
  <c r="N290" i="1" s="1"/>
  <c r="P291" i="1"/>
  <c r="B287" i="1" l="1"/>
  <c r="D292" i="1"/>
  <c r="E292" i="1" s="1"/>
  <c r="G292" i="1" s="1"/>
  <c r="H293" i="1" s="1"/>
  <c r="L292" i="1"/>
  <c r="A293" i="1"/>
  <c r="M291" i="1"/>
  <c r="N291" i="1" s="1"/>
  <c r="Q292" i="1"/>
  <c r="P292" i="1"/>
  <c r="I292" i="1"/>
  <c r="C289" i="1"/>
  <c r="K288" i="1"/>
  <c r="O288" i="1" s="1"/>
  <c r="I293" i="1" l="1"/>
  <c r="J293" i="1" s="1"/>
  <c r="B288" i="1"/>
  <c r="M292" i="1"/>
  <c r="N292" i="1" s="1"/>
  <c r="P293" i="1"/>
  <c r="Q293" i="1"/>
  <c r="C290" i="1"/>
  <c r="K289" i="1"/>
  <c r="O289" i="1" s="1"/>
  <c r="D293" i="1"/>
  <c r="E293" i="1" s="1"/>
  <c r="G293" i="1" s="1"/>
  <c r="H294" i="1" s="1"/>
  <c r="A294" i="1"/>
  <c r="L293" i="1"/>
  <c r="J292" i="1"/>
  <c r="B289" i="1" l="1"/>
  <c r="M293" i="1"/>
  <c r="N293" i="1" s="1"/>
  <c r="P294" i="1"/>
  <c r="Q294" i="1"/>
  <c r="C291" i="1"/>
  <c r="K290" i="1"/>
  <c r="O290" i="1" s="1"/>
  <c r="D294" i="1"/>
  <c r="E294" i="1" s="1"/>
  <c r="G294" i="1" s="1"/>
  <c r="H295" i="1" s="1"/>
  <c r="A295" i="1"/>
  <c r="L294" i="1"/>
  <c r="I294" i="1"/>
  <c r="B290" i="1" l="1"/>
  <c r="I295" i="1"/>
  <c r="J295" i="1" s="1"/>
  <c r="J294" i="1"/>
  <c r="P295" i="1"/>
  <c r="M294" i="1"/>
  <c r="N294" i="1" s="1"/>
  <c r="Q295" i="1"/>
  <c r="A296" i="1"/>
  <c r="D295" i="1"/>
  <c r="E295" i="1" s="1"/>
  <c r="G295" i="1" s="1"/>
  <c r="H296" i="1" s="1"/>
  <c r="L295" i="1"/>
  <c r="C292" i="1"/>
  <c r="K291" i="1"/>
  <c r="O291" i="1" s="1"/>
  <c r="I296" i="1" l="1"/>
  <c r="J296" i="1" s="1"/>
  <c r="B291" i="1"/>
  <c r="C293" i="1"/>
  <c r="K292" i="1"/>
  <c r="O292" i="1" s="1"/>
  <c r="D296" i="1"/>
  <c r="E296" i="1" s="1"/>
  <c r="G296" i="1" s="1"/>
  <c r="H297" i="1" s="1"/>
  <c r="L296" i="1"/>
  <c r="A297" i="1"/>
  <c r="Q296" i="1"/>
  <c r="P296" i="1"/>
  <c r="M295" i="1"/>
  <c r="N295" i="1" s="1"/>
  <c r="M296" i="1" l="1"/>
  <c r="N296" i="1" s="1"/>
  <c r="Q297" i="1"/>
  <c r="P297" i="1"/>
  <c r="C294" i="1"/>
  <c r="K293" i="1"/>
  <c r="O293" i="1" s="1"/>
  <c r="D297" i="1"/>
  <c r="E297" i="1" s="1"/>
  <c r="G297" i="1" s="1"/>
  <c r="H298" i="1" s="1"/>
  <c r="L297" i="1"/>
  <c r="A298" i="1"/>
  <c r="B292" i="1"/>
  <c r="I297" i="1"/>
  <c r="I298" i="1" l="1"/>
  <c r="J298" i="1" s="1"/>
  <c r="B293" i="1"/>
  <c r="J297" i="1"/>
  <c r="L298" i="1"/>
  <c r="D298" i="1"/>
  <c r="E298" i="1" s="1"/>
  <c r="G298" i="1" s="1"/>
  <c r="H299" i="1" s="1"/>
  <c r="A299" i="1"/>
  <c r="M297" i="1"/>
  <c r="N297" i="1" s="1"/>
  <c r="Q298" i="1"/>
  <c r="P298" i="1"/>
  <c r="C295" i="1"/>
  <c r="K294" i="1"/>
  <c r="O294" i="1" s="1"/>
  <c r="M298" i="1" l="1"/>
  <c r="N298" i="1" s="1"/>
  <c r="Q299" i="1"/>
  <c r="P299" i="1"/>
  <c r="C296" i="1"/>
  <c r="K295" i="1"/>
  <c r="O295" i="1" s="1"/>
  <c r="I299" i="1"/>
  <c r="J299" i="1" s="1"/>
  <c r="B294" i="1"/>
  <c r="D299" i="1"/>
  <c r="E299" i="1" s="1"/>
  <c r="G299" i="1" s="1"/>
  <c r="H300" i="1" s="1"/>
  <c r="A300" i="1"/>
  <c r="L299" i="1"/>
  <c r="B295" i="1" l="1"/>
  <c r="C297" i="1"/>
  <c r="K296" i="1"/>
  <c r="O296" i="1" s="1"/>
  <c r="M299" i="1"/>
  <c r="N299" i="1" s="1"/>
  <c r="P300" i="1"/>
  <c r="Q300" i="1"/>
  <c r="I300" i="1"/>
  <c r="J300" i="1" s="1"/>
  <c r="D300" i="1"/>
  <c r="E300" i="1" s="1"/>
  <c r="G300" i="1" s="1"/>
  <c r="H301" i="1" s="1"/>
  <c r="L300" i="1"/>
  <c r="A301" i="1"/>
  <c r="B296" i="1" l="1"/>
  <c r="I301" i="1"/>
  <c r="J301" i="1" s="1"/>
  <c r="D301" i="1"/>
  <c r="E301" i="1" s="1"/>
  <c r="G301" i="1" s="1"/>
  <c r="H302" i="1" s="1"/>
  <c r="A302" i="1"/>
  <c r="L301" i="1"/>
  <c r="P301" i="1"/>
  <c r="M300" i="1"/>
  <c r="N300" i="1" s="1"/>
  <c r="Q301" i="1"/>
  <c r="C298" i="1"/>
  <c r="K297" i="1"/>
  <c r="O297" i="1" s="1"/>
  <c r="B297" i="1" l="1"/>
  <c r="D302" i="1"/>
  <c r="E302" i="1" s="1"/>
  <c r="G302" i="1" s="1"/>
  <c r="H303" i="1" s="1"/>
  <c r="L302" i="1"/>
  <c r="A303" i="1"/>
  <c r="C299" i="1"/>
  <c r="K298" i="1"/>
  <c r="O298" i="1" s="1"/>
  <c r="P302" i="1"/>
  <c r="M301" i="1"/>
  <c r="N301" i="1" s="1"/>
  <c r="Q302" i="1"/>
  <c r="I302" i="1"/>
  <c r="I303" i="1" l="1"/>
  <c r="J303" i="1" s="1"/>
  <c r="J302" i="1"/>
  <c r="B298" i="1"/>
  <c r="D303" i="1"/>
  <c r="E303" i="1" s="1"/>
  <c r="G303" i="1" s="1"/>
  <c r="H304" i="1" s="1"/>
  <c r="L303" i="1"/>
  <c r="A304" i="1"/>
  <c r="M302" i="1"/>
  <c r="N302" i="1" s="1"/>
  <c r="Q303" i="1"/>
  <c r="P303" i="1"/>
  <c r="C300" i="1"/>
  <c r="K299" i="1"/>
  <c r="O299" i="1" s="1"/>
  <c r="I304" i="1" l="1"/>
  <c r="J304" i="1" s="1"/>
  <c r="B299" i="1"/>
  <c r="C301" i="1"/>
  <c r="K300" i="1"/>
  <c r="O300" i="1" s="1"/>
  <c r="Q304" i="1"/>
  <c r="P304" i="1"/>
  <c r="M303" i="1"/>
  <c r="N303" i="1" s="1"/>
  <c r="L304" i="1"/>
  <c r="A305" i="1"/>
  <c r="D304" i="1"/>
  <c r="E304" i="1" s="1"/>
  <c r="G304" i="1" s="1"/>
  <c r="H305" i="1" s="1"/>
  <c r="B300" i="1" l="1"/>
  <c r="L305" i="1"/>
  <c r="A306" i="1"/>
  <c r="D305" i="1"/>
  <c r="E305" i="1" s="1"/>
  <c r="G305" i="1" s="1"/>
  <c r="H306" i="1" s="1"/>
  <c r="Q305" i="1"/>
  <c r="M304" i="1"/>
  <c r="N304" i="1" s="1"/>
  <c r="P305" i="1"/>
  <c r="I305" i="1"/>
  <c r="C302" i="1"/>
  <c r="K301" i="1"/>
  <c r="O301" i="1" s="1"/>
  <c r="I306" i="1" l="1"/>
  <c r="J306" i="1" s="1"/>
  <c r="A307" i="1"/>
  <c r="D306" i="1"/>
  <c r="L306" i="1"/>
  <c r="C303" i="1"/>
  <c r="K302" i="1"/>
  <c r="O302" i="1" s="1"/>
  <c r="B301" i="1"/>
  <c r="M305" i="1"/>
  <c r="N305" i="1" s="1"/>
  <c r="Q306" i="1"/>
  <c r="P306" i="1"/>
  <c r="J305" i="1"/>
  <c r="B302" i="1" l="1"/>
  <c r="M306" i="1"/>
  <c r="N306" i="1" s="1"/>
  <c r="P307" i="1"/>
  <c r="Q307" i="1"/>
  <c r="E306" i="1"/>
  <c r="G306" i="1" s="1"/>
  <c r="H307" i="1" s="1"/>
  <c r="I307" i="1"/>
  <c r="C304" i="1"/>
  <c r="K303" i="1"/>
  <c r="O303" i="1" s="1"/>
  <c r="A308" i="1"/>
  <c r="D307" i="1"/>
  <c r="E307" i="1" s="1"/>
  <c r="G307" i="1" s="1"/>
  <c r="L307" i="1"/>
  <c r="H308" i="1" l="1"/>
  <c r="C305" i="1"/>
  <c r="K304" i="1"/>
  <c r="O304" i="1" s="1"/>
  <c r="D308" i="1"/>
  <c r="L308" i="1"/>
  <c r="A309" i="1"/>
  <c r="I308" i="1"/>
  <c r="M307" i="1"/>
  <c r="N307" i="1" s="1"/>
  <c r="Q308" i="1"/>
  <c r="P308" i="1"/>
  <c r="B303" i="1"/>
  <c r="J307" i="1"/>
  <c r="B304" i="1" l="1"/>
  <c r="I309" i="1"/>
  <c r="J308" i="1"/>
  <c r="E308" i="1"/>
  <c r="G308" i="1" s="1"/>
  <c r="H309" i="1" s="1"/>
  <c r="A310" i="1"/>
  <c r="D309" i="1"/>
  <c r="E309" i="1" s="1"/>
  <c r="G309" i="1" s="1"/>
  <c r="L309" i="1"/>
  <c r="P309" i="1"/>
  <c r="M308" i="1"/>
  <c r="N308" i="1" s="1"/>
  <c r="Q309" i="1"/>
  <c r="C306" i="1"/>
  <c r="K305" i="1"/>
  <c r="O305" i="1" s="1"/>
  <c r="H310" i="1" l="1"/>
  <c r="J309" i="1"/>
  <c r="B305" i="1"/>
  <c r="C307" i="1"/>
  <c r="K306" i="1"/>
  <c r="O306" i="1" s="1"/>
  <c r="Q310" i="1"/>
  <c r="P310" i="1"/>
  <c r="M309" i="1"/>
  <c r="N309" i="1" s="1"/>
  <c r="D310" i="1"/>
  <c r="E310" i="1" s="1"/>
  <c r="G310" i="1" s="1"/>
  <c r="H311" i="1" s="1"/>
  <c r="L310" i="1"/>
  <c r="A311" i="1"/>
  <c r="I310" i="1"/>
  <c r="B306" i="1" l="1"/>
  <c r="I311" i="1"/>
  <c r="J311" i="1" s="1"/>
  <c r="J310" i="1"/>
  <c r="D311" i="1"/>
  <c r="E311" i="1" s="1"/>
  <c r="G311" i="1" s="1"/>
  <c r="H312" i="1" s="1"/>
  <c r="L311" i="1"/>
  <c r="A312" i="1"/>
  <c r="P311" i="1"/>
  <c r="M310" i="1"/>
  <c r="N310" i="1" s="1"/>
  <c r="Q311" i="1"/>
  <c r="C308" i="1"/>
  <c r="K307" i="1"/>
  <c r="O307" i="1" s="1"/>
  <c r="I312" i="1" l="1"/>
  <c r="J312" i="1" s="1"/>
  <c r="B307" i="1"/>
  <c r="C309" i="1"/>
  <c r="K308" i="1"/>
  <c r="O308" i="1" s="1"/>
  <c r="L312" i="1"/>
  <c r="A313" i="1"/>
  <c r="D312" i="1"/>
  <c r="E312" i="1" s="1"/>
  <c r="G312" i="1" s="1"/>
  <c r="H313" i="1" s="1"/>
  <c r="P312" i="1"/>
  <c r="M311" i="1"/>
  <c r="N311" i="1" s="1"/>
  <c r="Q312" i="1"/>
  <c r="I313" i="1" l="1"/>
  <c r="J313" i="1" s="1"/>
  <c r="B308" i="1"/>
  <c r="A314" i="1"/>
  <c r="D313" i="1"/>
  <c r="E313" i="1" s="1"/>
  <c r="G313" i="1" s="1"/>
  <c r="H314" i="1" s="1"/>
  <c r="L313" i="1"/>
  <c r="Q313" i="1"/>
  <c r="M312" i="1"/>
  <c r="N312" i="1" s="1"/>
  <c r="P313" i="1"/>
  <c r="C310" i="1"/>
  <c r="K309" i="1"/>
  <c r="O309" i="1" s="1"/>
  <c r="I314" i="1" l="1"/>
  <c r="J314" i="1" s="1"/>
  <c r="B309" i="1"/>
  <c r="C311" i="1"/>
  <c r="K310" i="1"/>
  <c r="O310" i="1" s="1"/>
  <c r="A315" i="1"/>
  <c r="D314" i="1"/>
  <c r="E314" i="1" s="1"/>
  <c r="G314" i="1" s="1"/>
  <c r="H315" i="1" s="1"/>
  <c r="L314" i="1"/>
  <c r="M313" i="1"/>
  <c r="N313" i="1" s="1"/>
  <c r="Q314" i="1"/>
  <c r="P314" i="1"/>
  <c r="B310" i="1" l="1"/>
  <c r="C312" i="1"/>
  <c r="K311" i="1"/>
  <c r="O311" i="1" s="1"/>
  <c r="D315" i="1"/>
  <c r="E315" i="1" s="1"/>
  <c r="G315" i="1" s="1"/>
  <c r="H316" i="1" s="1"/>
  <c r="L315" i="1"/>
  <c r="A316" i="1"/>
  <c r="M314" i="1"/>
  <c r="N314" i="1" s="1"/>
  <c r="P315" i="1"/>
  <c r="Q315" i="1"/>
  <c r="I315" i="1"/>
  <c r="B311" i="1" l="1"/>
  <c r="I316" i="1"/>
  <c r="J316" i="1" s="1"/>
  <c r="A317" i="1"/>
  <c r="D316" i="1"/>
  <c r="E316" i="1" s="1"/>
  <c r="G316" i="1" s="1"/>
  <c r="H317" i="1" s="1"/>
  <c r="L316" i="1"/>
  <c r="M315" i="1"/>
  <c r="N315" i="1" s="1"/>
  <c r="Q316" i="1"/>
  <c r="P316" i="1"/>
  <c r="C313" i="1"/>
  <c r="K312" i="1"/>
  <c r="O312" i="1" s="1"/>
  <c r="J315" i="1"/>
  <c r="I317" i="1" l="1"/>
  <c r="J317" i="1" s="1"/>
  <c r="B312" i="1"/>
  <c r="D317" i="1"/>
  <c r="L317" i="1"/>
  <c r="A318" i="1"/>
  <c r="C314" i="1"/>
  <c r="K313" i="1"/>
  <c r="O313" i="1" s="1"/>
  <c r="P317" i="1"/>
  <c r="Q317" i="1"/>
  <c r="M316" i="1"/>
  <c r="N316" i="1" s="1"/>
  <c r="B313" i="1" l="1"/>
  <c r="C315" i="1"/>
  <c r="K314" i="1"/>
  <c r="O314" i="1" s="1"/>
  <c r="P318" i="1"/>
  <c r="M317" i="1"/>
  <c r="N317" i="1" s="1"/>
  <c r="Q318" i="1"/>
  <c r="E317" i="1"/>
  <c r="G317" i="1" s="1"/>
  <c r="H318" i="1" s="1"/>
  <c r="D318" i="1"/>
  <c r="L318" i="1"/>
  <c r="A319" i="1"/>
  <c r="I318" i="1"/>
  <c r="B314" i="1" l="1"/>
  <c r="J318" i="1"/>
  <c r="P319" i="1"/>
  <c r="M318" i="1"/>
  <c r="N318" i="1" s="1"/>
  <c r="Q319" i="1"/>
  <c r="D319" i="1"/>
  <c r="E319" i="1" s="1"/>
  <c r="G319" i="1" s="1"/>
  <c r="L319" i="1"/>
  <c r="A320" i="1"/>
  <c r="E318" i="1"/>
  <c r="G318" i="1" s="1"/>
  <c r="H319" i="1" s="1"/>
  <c r="I319" i="1"/>
  <c r="C316" i="1"/>
  <c r="K315" i="1"/>
  <c r="O315" i="1" s="1"/>
  <c r="H320" i="1" l="1"/>
  <c r="I320" i="1"/>
  <c r="B315" i="1"/>
  <c r="C317" i="1"/>
  <c r="K316" i="1"/>
  <c r="O316" i="1" s="1"/>
  <c r="L320" i="1"/>
  <c r="A321" i="1"/>
  <c r="D320" i="1"/>
  <c r="E320" i="1" s="1"/>
  <c r="G320" i="1" s="1"/>
  <c r="H321" i="1" s="1"/>
  <c r="J319" i="1"/>
  <c r="Q320" i="1"/>
  <c r="M319" i="1"/>
  <c r="N319" i="1" s="1"/>
  <c r="P320" i="1"/>
  <c r="I321" i="1" l="1"/>
  <c r="J321" i="1" s="1"/>
  <c r="J320" i="1"/>
  <c r="B316" i="1"/>
  <c r="A322" i="1"/>
  <c r="D321" i="1"/>
  <c r="L321" i="1"/>
  <c r="M320" i="1"/>
  <c r="N320" i="1" s="1"/>
  <c r="P321" i="1"/>
  <c r="Q321" i="1"/>
  <c r="C318" i="1"/>
  <c r="K317" i="1"/>
  <c r="O317" i="1" s="1"/>
  <c r="B317" i="1" l="1"/>
  <c r="M321" i="1"/>
  <c r="N321" i="1" s="1"/>
  <c r="P322" i="1"/>
  <c r="Q322" i="1"/>
  <c r="C319" i="1"/>
  <c r="K318" i="1"/>
  <c r="O318" i="1" s="1"/>
  <c r="E321" i="1"/>
  <c r="G321" i="1" s="1"/>
  <c r="H322" i="1" s="1"/>
  <c r="D322" i="1"/>
  <c r="E322" i="1" s="1"/>
  <c r="G322" i="1" s="1"/>
  <c r="L322" i="1"/>
  <c r="A323" i="1"/>
  <c r="I322" i="1"/>
  <c r="H323" i="1" l="1"/>
  <c r="J322" i="1"/>
  <c r="I323" i="1"/>
  <c r="B318" i="1"/>
  <c r="A324" i="1"/>
  <c r="D323" i="1"/>
  <c r="E323" i="1" s="1"/>
  <c r="G323" i="1" s="1"/>
  <c r="H324" i="1" s="1"/>
  <c r="L323" i="1"/>
  <c r="C320" i="1"/>
  <c r="K319" i="1"/>
  <c r="O319" i="1" s="1"/>
  <c r="M322" i="1"/>
  <c r="N322" i="1" s="1"/>
  <c r="P323" i="1"/>
  <c r="Q323" i="1"/>
  <c r="J323" i="1" l="1"/>
  <c r="Q324" i="1"/>
  <c r="P324" i="1"/>
  <c r="M323" i="1"/>
  <c r="N323" i="1" s="1"/>
  <c r="D324" i="1"/>
  <c r="E324" i="1" s="1"/>
  <c r="G324" i="1" s="1"/>
  <c r="H325" i="1" s="1"/>
  <c r="L324" i="1"/>
  <c r="A325" i="1"/>
  <c r="C321" i="1"/>
  <c r="K320" i="1"/>
  <c r="O320" i="1" s="1"/>
  <c r="B319" i="1"/>
  <c r="I324" i="1"/>
  <c r="I325" i="1" l="1"/>
  <c r="J325" i="1" s="1"/>
  <c r="C322" i="1"/>
  <c r="K321" i="1"/>
  <c r="O321" i="1" s="1"/>
  <c r="B320" i="1"/>
  <c r="L325" i="1"/>
  <c r="A326" i="1"/>
  <c r="D325" i="1"/>
  <c r="E325" i="1" s="1"/>
  <c r="G325" i="1" s="1"/>
  <c r="H326" i="1" s="1"/>
  <c r="J324" i="1"/>
  <c r="P325" i="1"/>
  <c r="M324" i="1"/>
  <c r="N324" i="1" s="1"/>
  <c r="Q325" i="1"/>
  <c r="B321" i="1" l="1"/>
  <c r="L326" i="1"/>
  <c r="A327" i="1"/>
  <c r="D326" i="1"/>
  <c r="E326" i="1" s="1"/>
  <c r="G326" i="1" s="1"/>
  <c r="H327" i="1" s="1"/>
  <c r="M325" i="1"/>
  <c r="N325" i="1" s="1"/>
  <c r="Q326" i="1"/>
  <c r="P326" i="1"/>
  <c r="C323" i="1"/>
  <c r="K322" i="1"/>
  <c r="O322" i="1" s="1"/>
  <c r="I326" i="1"/>
  <c r="B322" i="1" l="1"/>
  <c r="I327" i="1"/>
  <c r="J327" i="1" s="1"/>
  <c r="P327" i="1"/>
  <c r="M326" i="1"/>
  <c r="N326" i="1" s="1"/>
  <c r="Q327" i="1"/>
  <c r="C324" i="1"/>
  <c r="K323" i="1"/>
  <c r="O323" i="1" s="1"/>
  <c r="L327" i="1"/>
  <c r="A328" i="1"/>
  <c r="D327" i="1"/>
  <c r="E327" i="1" s="1"/>
  <c r="G327" i="1" s="1"/>
  <c r="H328" i="1" s="1"/>
  <c r="J326" i="1"/>
  <c r="B323" i="1" l="1"/>
  <c r="A329" i="1"/>
  <c r="D328" i="1"/>
  <c r="E328" i="1" s="1"/>
  <c r="G328" i="1" s="1"/>
  <c r="H329" i="1" s="1"/>
  <c r="L328" i="1"/>
  <c r="C325" i="1"/>
  <c r="K324" i="1"/>
  <c r="O324" i="1" s="1"/>
  <c r="P328" i="1"/>
  <c r="M327" i="1"/>
  <c r="N327" i="1" s="1"/>
  <c r="Q328" i="1"/>
  <c r="I328" i="1"/>
  <c r="I329" i="1" l="1"/>
  <c r="J329" i="1" s="1"/>
  <c r="C326" i="1"/>
  <c r="K325" i="1"/>
  <c r="O325" i="1" s="1"/>
  <c r="A330" i="1"/>
  <c r="D329" i="1"/>
  <c r="E329" i="1" s="1"/>
  <c r="G329" i="1" s="1"/>
  <c r="H330" i="1" s="1"/>
  <c r="L329" i="1"/>
  <c r="B324" i="1"/>
  <c r="M328" i="1"/>
  <c r="N328" i="1" s="1"/>
  <c r="P329" i="1"/>
  <c r="Q329" i="1"/>
  <c r="J328" i="1"/>
  <c r="B325" i="1" l="1"/>
  <c r="P330" i="1"/>
  <c r="M329" i="1"/>
  <c r="N329" i="1" s="1"/>
  <c r="Q330" i="1"/>
  <c r="C327" i="1"/>
  <c r="K326" i="1"/>
  <c r="O326" i="1" s="1"/>
  <c r="I330" i="1"/>
  <c r="A331" i="1"/>
  <c r="D330" i="1"/>
  <c r="E330" i="1" s="1"/>
  <c r="G330" i="1" s="1"/>
  <c r="H331" i="1" s="1"/>
  <c r="L330" i="1"/>
  <c r="B326" i="1" l="1"/>
  <c r="D331" i="1"/>
  <c r="E331" i="1" s="1"/>
  <c r="G331" i="1" s="1"/>
  <c r="H332" i="1" s="1"/>
  <c r="L331" i="1"/>
  <c r="A332" i="1"/>
  <c r="I331" i="1"/>
  <c r="P331" i="1"/>
  <c r="Q331" i="1"/>
  <c r="M330" i="1"/>
  <c r="N330" i="1" s="1"/>
  <c r="C328" i="1"/>
  <c r="K327" i="1"/>
  <c r="O327" i="1" s="1"/>
  <c r="J330" i="1"/>
  <c r="B327" i="1" l="1"/>
  <c r="I332" i="1"/>
  <c r="J332" i="1" s="1"/>
  <c r="J331" i="1"/>
  <c r="C329" i="1"/>
  <c r="K328" i="1"/>
  <c r="O328" i="1" s="1"/>
  <c r="D332" i="1"/>
  <c r="E332" i="1" s="1"/>
  <c r="G332" i="1" s="1"/>
  <c r="H333" i="1" s="1"/>
  <c r="L332" i="1"/>
  <c r="A333" i="1"/>
  <c r="Q332" i="1"/>
  <c r="P332" i="1"/>
  <c r="M331" i="1"/>
  <c r="N331" i="1" s="1"/>
  <c r="I333" i="1" l="1"/>
  <c r="J333" i="1" s="1"/>
  <c r="B328" i="1"/>
  <c r="L333" i="1"/>
  <c r="A334" i="1"/>
  <c r="D333" i="1"/>
  <c r="P333" i="1"/>
  <c r="Q333" i="1"/>
  <c r="M332" i="1"/>
  <c r="N332" i="1" s="1"/>
  <c r="C330" i="1"/>
  <c r="K329" i="1"/>
  <c r="O329" i="1" s="1"/>
  <c r="I334" i="1" l="1"/>
  <c r="E333" i="1"/>
  <c r="G333" i="1" s="1"/>
  <c r="H334" i="1" s="1"/>
  <c r="J334" i="1" s="1"/>
  <c r="B329" i="1"/>
  <c r="L334" i="1"/>
  <c r="A335" i="1"/>
  <c r="D334" i="1"/>
  <c r="Q334" i="1"/>
  <c r="M333" i="1"/>
  <c r="N333" i="1" s="1"/>
  <c r="P334" i="1"/>
  <c r="C331" i="1"/>
  <c r="K330" i="1"/>
  <c r="O330" i="1" s="1"/>
  <c r="B330" i="1" l="1"/>
  <c r="C332" i="1"/>
  <c r="K331" i="1"/>
  <c r="O331" i="1" s="1"/>
  <c r="E334" i="1"/>
  <c r="G334" i="1" s="1"/>
  <c r="H335" i="1" s="1"/>
  <c r="L335" i="1"/>
  <c r="A336" i="1"/>
  <c r="D335" i="1"/>
  <c r="E335" i="1" s="1"/>
  <c r="G335" i="1" s="1"/>
  <c r="P335" i="1"/>
  <c r="M334" i="1"/>
  <c r="N334" i="1" s="1"/>
  <c r="Q335" i="1"/>
  <c r="I335" i="1"/>
  <c r="I336" i="1" l="1"/>
  <c r="H336" i="1"/>
  <c r="J336" i="1" s="1"/>
  <c r="B331" i="1"/>
  <c r="Q336" i="1"/>
  <c r="M335" i="1"/>
  <c r="N335" i="1" s="1"/>
  <c r="P336" i="1"/>
  <c r="J335" i="1"/>
  <c r="D336" i="1"/>
  <c r="E336" i="1" s="1"/>
  <c r="G336" i="1" s="1"/>
  <c r="H337" i="1" s="1"/>
  <c r="L336" i="1"/>
  <c r="A337" i="1"/>
  <c r="C333" i="1"/>
  <c r="K332" i="1"/>
  <c r="O332" i="1" s="1"/>
  <c r="B332" i="1" l="1"/>
  <c r="A338" i="1"/>
  <c r="D337" i="1"/>
  <c r="L337" i="1"/>
  <c r="M336" i="1"/>
  <c r="N336" i="1" s="1"/>
  <c r="Q337" i="1"/>
  <c r="P337" i="1"/>
  <c r="I337" i="1"/>
  <c r="C334" i="1"/>
  <c r="K333" i="1"/>
  <c r="O333" i="1" s="1"/>
  <c r="I338" i="1" l="1"/>
  <c r="B333" i="1"/>
  <c r="C335" i="1"/>
  <c r="K334" i="1"/>
  <c r="O334" i="1" s="1"/>
  <c r="Q338" i="1"/>
  <c r="M337" i="1"/>
  <c r="N337" i="1" s="1"/>
  <c r="P338" i="1"/>
  <c r="E337" i="1"/>
  <c r="G337" i="1" s="1"/>
  <c r="H338" i="1" s="1"/>
  <c r="D338" i="1"/>
  <c r="L338" i="1"/>
  <c r="A339" i="1"/>
  <c r="J337" i="1"/>
  <c r="J338" i="1" l="1"/>
  <c r="B334" i="1"/>
  <c r="Q339" i="1"/>
  <c r="P339" i="1"/>
  <c r="M338" i="1"/>
  <c r="N338" i="1" s="1"/>
  <c r="E338" i="1"/>
  <c r="G338" i="1" s="1"/>
  <c r="H339" i="1" s="1"/>
  <c r="I339" i="1"/>
  <c r="A340" i="1"/>
  <c r="D339" i="1"/>
  <c r="E339" i="1" s="1"/>
  <c r="G339" i="1" s="1"/>
  <c r="L339" i="1"/>
  <c r="C336" i="1"/>
  <c r="K335" i="1"/>
  <c r="O335" i="1" s="1"/>
  <c r="J339" i="1" l="1"/>
  <c r="H340" i="1"/>
  <c r="B335" i="1"/>
  <c r="C337" i="1"/>
  <c r="K336" i="1"/>
  <c r="O336" i="1" s="1"/>
  <c r="D340" i="1"/>
  <c r="E340" i="1" s="1"/>
  <c r="G340" i="1" s="1"/>
  <c r="H341" i="1" s="1"/>
  <c r="L340" i="1"/>
  <c r="A341" i="1"/>
  <c r="I340" i="1"/>
  <c r="Q340" i="1"/>
  <c r="M339" i="1"/>
  <c r="N339" i="1" s="1"/>
  <c r="P340" i="1"/>
  <c r="B336" i="1" l="1"/>
  <c r="I341" i="1"/>
  <c r="J341" i="1" s="1"/>
  <c r="J340" i="1"/>
  <c r="L341" i="1"/>
  <c r="A342" i="1"/>
  <c r="D341" i="1"/>
  <c r="E341" i="1" s="1"/>
  <c r="G341" i="1" s="1"/>
  <c r="H342" i="1" s="1"/>
  <c r="P341" i="1"/>
  <c r="M340" i="1"/>
  <c r="N340" i="1" s="1"/>
  <c r="Q341" i="1"/>
  <c r="C338" i="1"/>
  <c r="K337" i="1"/>
  <c r="O337" i="1" s="1"/>
  <c r="M341" i="1" l="1"/>
  <c r="N341" i="1" s="1"/>
  <c r="Q342" i="1"/>
  <c r="P342" i="1"/>
  <c r="B337" i="1"/>
  <c r="L342" i="1"/>
  <c r="A343" i="1"/>
  <c r="D342" i="1"/>
  <c r="E342" i="1" s="1"/>
  <c r="G342" i="1" s="1"/>
  <c r="H343" i="1" s="1"/>
  <c r="C339" i="1"/>
  <c r="K338" i="1"/>
  <c r="O338" i="1" s="1"/>
  <c r="I342" i="1"/>
  <c r="I343" i="1" l="1"/>
  <c r="J343" i="1" s="1"/>
  <c r="B338" i="1"/>
  <c r="L343" i="1"/>
  <c r="A344" i="1"/>
  <c r="D343" i="1"/>
  <c r="E343" i="1" s="1"/>
  <c r="G343" i="1" s="1"/>
  <c r="H344" i="1" s="1"/>
  <c r="J342" i="1"/>
  <c r="C340" i="1"/>
  <c r="K339" i="1"/>
  <c r="O339" i="1" s="1"/>
  <c r="M342" i="1"/>
  <c r="N342" i="1" s="1"/>
  <c r="Q343" i="1"/>
  <c r="P343" i="1"/>
  <c r="B339" i="1" l="1"/>
  <c r="C341" i="1"/>
  <c r="K340" i="1"/>
  <c r="O340" i="1" s="1"/>
  <c r="D344" i="1"/>
  <c r="E344" i="1" s="1"/>
  <c r="G344" i="1" s="1"/>
  <c r="H345" i="1" s="1"/>
  <c r="A345" i="1"/>
  <c r="L344" i="1"/>
  <c r="Q344" i="1"/>
  <c r="M343" i="1"/>
  <c r="N343" i="1" s="1"/>
  <c r="P344" i="1"/>
  <c r="I344" i="1"/>
  <c r="J344" i="1" s="1"/>
  <c r="C342" i="1" l="1"/>
  <c r="K341" i="1"/>
  <c r="O341" i="1" s="1"/>
  <c r="M344" i="1"/>
  <c r="N344" i="1" s="1"/>
  <c r="Q345" i="1"/>
  <c r="P345" i="1"/>
  <c r="D345" i="1"/>
  <c r="E345" i="1" s="1"/>
  <c r="G345" i="1" s="1"/>
  <c r="H346" i="1" s="1"/>
  <c r="L345" i="1"/>
  <c r="A346" i="1"/>
  <c r="I345" i="1"/>
  <c r="B340" i="1"/>
  <c r="B341" i="1" l="1"/>
  <c r="I346" i="1"/>
  <c r="J346" i="1" s="1"/>
  <c r="J345" i="1"/>
  <c r="A347" i="1"/>
  <c r="D346" i="1"/>
  <c r="E346" i="1" s="1"/>
  <c r="G346" i="1" s="1"/>
  <c r="H347" i="1" s="1"/>
  <c r="L346" i="1"/>
  <c r="Q346" i="1"/>
  <c r="M345" i="1"/>
  <c r="N345" i="1" s="1"/>
  <c r="P346" i="1"/>
  <c r="C343" i="1"/>
  <c r="K342" i="1"/>
  <c r="O342" i="1" s="1"/>
  <c r="I347" i="1" l="1"/>
  <c r="J347" i="1" s="1"/>
  <c r="B342" i="1"/>
  <c r="Q347" i="1"/>
  <c r="M346" i="1"/>
  <c r="N346" i="1" s="1"/>
  <c r="P347" i="1"/>
  <c r="C344" i="1"/>
  <c r="K343" i="1"/>
  <c r="O343" i="1" s="1"/>
  <c r="A348" i="1"/>
  <c r="D347" i="1"/>
  <c r="E347" i="1" s="1"/>
  <c r="G347" i="1" s="1"/>
  <c r="H348" i="1" s="1"/>
  <c r="L347" i="1"/>
  <c r="M347" i="1" l="1"/>
  <c r="N347" i="1" s="1"/>
  <c r="P348" i="1"/>
  <c r="Q348" i="1"/>
  <c r="C345" i="1"/>
  <c r="K344" i="1"/>
  <c r="O344" i="1" s="1"/>
  <c r="D348" i="1"/>
  <c r="E348" i="1" s="1"/>
  <c r="G348" i="1" s="1"/>
  <c r="H349" i="1" s="1"/>
  <c r="L348" i="1"/>
  <c r="A349" i="1"/>
  <c r="B343" i="1"/>
  <c r="I348" i="1"/>
  <c r="B344" i="1" l="1"/>
  <c r="I349" i="1"/>
  <c r="J349" i="1" s="1"/>
  <c r="J348" i="1"/>
  <c r="D349" i="1"/>
  <c r="A350" i="1"/>
  <c r="L349" i="1"/>
  <c r="Q349" i="1"/>
  <c r="M348" i="1"/>
  <c r="N348" i="1" s="1"/>
  <c r="P349" i="1"/>
  <c r="C346" i="1"/>
  <c r="K345" i="1"/>
  <c r="O345" i="1" s="1"/>
  <c r="I350" i="1" l="1"/>
  <c r="E349" i="1"/>
  <c r="G349" i="1" s="1"/>
  <c r="H350" i="1" s="1"/>
  <c r="J350" i="1" s="1"/>
  <c r="B345" i="1"/>
  <c r="M349" i="1"/>
  <c r="N349" i="1" s="1"/>
  <c r="Q350" i="1"/>
  <c r="P350" i="1"/>
  <c r="C347" i="1"/>
  <c r="K346" i="1"/>
  <c r="O346" i="1" s="1"/>
  <c r="D350" i="1"/>
  <c r="E350" i="1" s="1"/>
  <c r="G350" i="1" s="1"/>
  <c r="H351" i="1" s="1"/>
  <c r="L350" i="1"/>
  <c r="A351" i="1"/>
  <c r="B346" i="1" l="1"/>
  <c r="C348" i="1"/>
  <c r="K347" i="1"/>
  <c r="O347" i="1" s="1"/>
  <c r="D351" i="1"/>
  <c r="E351" i="1" s="1"/>
  <c r="G351" i="1" s="1"/>
  <c r="H352" i="1" s="1"/>
  <c r="L351" i="1"/>
  <c r="A352" i="1"/>
  <c r="Q351" i="1"/>
  <c r="M350" i="1"/>
  <c r="N350" i="1" s="1"/>
  <c r="P351" i="1"/>
  <c r="I351" i="1"/>
  <c r="B347" i="1" l="1"/>
  <c r="I352" i="1"/>
  <c r="L352" i="1"/>
  <c r="D352" i="1"/>
  <c r="A353" i="1"/>
  <c r="C349" i="1"/>
  <c r="K348" i="1"/>
  <c r="O348" i="1" s="1"/>
  <c r="Q352" i="1"/>
  <c r="P352" i="1"/>
  <c r="M351" i="1"/>
  <c r="N351" i="1" s="1"/>
  <c r="J351" i="1"/>
  <c r="B348" i="1" l="1"/>
  <c r="E352" i="1"/>
  <c r="G352" i="1" s="1"/>
  <c r="H353" i="1" s="1"/>
  <c r="M352" i="1"/>
  <c r="N352" i="1" s="1"/>
  <c r="Q353" i="1"/>
  <c r="P353" i="1"/>
  <c r="L353" i="1"/>
  <c r="A354" i="1"/>
  <c r="D353" i="1"/>
  <c r="E353" i="1" s="1"/>
  <c r="G353" i="1" s="1"/>
  <c r="H354" i="1" s="1"/>
  <c r="C350" i="1"/>
  <c r="K349" i="1"/>
  <c r="O349" i="1" s="1"/>
  <c r="I353" i="1"/>
  <c r="J352" i="1"/>
  <c r="B349" i="1" l="1"/>
  <c r="I354" i="1"/>
  <c r="J354" i="1" s="1"/>
  <c r="C351" i="1"/>
  <c r="K350" i="1"/>
  <c r="O350" i="1" s="1"/>
  <c r="L354" i="1"/>
  <c r="A355" i="1"/>
  <c r="D354" i="1"/>
  <c r="J353" i="1"/>
  <c r="M353" i="1"/>
  <c r="N353" i="1" s="1"/>
  <c r="Q354" i="1"/>
  <c r="P354" i="1"/>
  <c r="B350" i="1" l="1"/>
  <c r="Q355" i="1"/>
  <c r="M354" i="1"/>
  <c r="N354" i="1" s="1"/>
  <c r="P355" i="1"/>
  <c r="E354" i="1"/>
  <c r="G354" i="1" s="1"/>
  <c r="H355" i="1" s="1"/>
  <c r="L355" i="1"/>
  <c r="A356" i="1"/>
  <c r="D355" i="1"/>
  <c r="E355" i="1" s="1"/>
  <c r="G355" i="1" s="1"/>
  <c r="C352" i="1"/>
  <c r="K351" i="1"/>
  <c r="O351" i="1" s="1"/>
  <c r="I355" i="1"/>
  <c r="J355" i="1" l="1"/>
  <c r="H356" i="1"/>
  <c r="I356" i="1"/>
  <c r="B351" i="1"/>
  <c r="C353" i="1"/>
  <c r="K352" i="1"/>
  <c r="O352" i="1" s="1"/>
  <c r="M355" i="1"/>
  <c r="N355" i="1" s="1"/>
  <c r="Q356" i="1"/>
  <c r="P356" i="1"/>
  <c r="A357" i="1"/>
  <c r="D356" i="1"/>
  <c r="E356" i="1" s="1"/>
  <c r="G356" i="1" s="1"/>
  <c r="H357" i="1" s="1"/>
  <c r="L356" i="1"/>
  <c r="J356" i="1" l="1"/>
  <c r="B352" i="1"/>
  <c r="M356" i="1"/>
  <c r="N356" i="1" s="1"/>
  <c r="Q357" i="1"/>
  <c r="P357" i="1"/>
  <c r="I357" i="1"/>
  <c r="A358" i="1"/>
  <c r="D357" i="1"/>
  <c r="E357" i="1" s="1"/>
  <c r="G357" i="1" s="1"/>
  <c r="H358" i="1" s="1"/>
  <c r="L357" i="1"/>
  <c r="C354" i="1"/>
  <c r="K353" i="1"/>
  <c r="O353" i="1" s="1"/>
  <c r="B353" i="1" l="1"/>
  <c r="I358" i="1"/>
  <c r="J358" i="1" s="1"/>
  <c r="C355" i="1"/>
  <c r="K354" i="1"/>
  <c r="O354" i="1" s="1"/>
  <c r="D358" i="1"/>
  <c r="E358" i="1" s="1"/>
  <c r="G358" i="1" s="1"/>
  <c r="H359" i="1" s="1"/>
  <c r="L358" i="1"/>
  <c r="A359" i="1"/>
  <c r="M357" i="1"/>
  <c r="N357" i="1" s="1"/>
  <c r="Q358" i="1"/>
  <c r="P358" i="1"/>
  <c r="J357" i="1"/>
  <c r="B354" i="1" l="1"/>
  <c r="A360" i="1"/>
  <c r="D359" i="1"/>
  <c r="E359" i="1" s="1"/>
  <c r="G359" i="1" s="1"/>
  <c r="H360" i="1" s="1"/>
  <c r="L359" i="1"/>
  <c r="Q359" i="1"/>
  <c r="P359" i="1"/>
  <c r="M358" i="1"/>
  <c r="N358" i="1" s="1"/>
  <c r="C356" i="1"/>
  <c r="K355" i="1"/>
  <c r="O355" i="1" s="1"/>
  <c r="I359" i="1"/>
  <c r="I360" i="1" l="1"/>
  <c r="J360" i="1" s="1"/>
  <c r="J359" i="1"/>
  <c r="B355" i="1"/>
  <c r="M359" i="1"/>
  <c r="N359" i="1" s="1"/>
  <c r="Q360" i="1"/>
  <c r="P360" i="1"/>
  <c r="C357" i="1"/>
  <c r="K356" i="1"/>
  <c r="O356" i="1" s="1"/>
  <c r="D360" i="1"/>
  <c r="E360" i="1" s="1"/>
  <c r="G360" i="1" s="1"/>
  <c r="H361" i="1" s="1"/>
  <c r="L360" i="1"/>
  <c r="A361" i="1"/>
  <c r="B356" i="1" l="1"/>
  <c r="C358" i="1"/>
  <c r="K357" i="1"/>
  <c r="O357" i="1" s="1"/>
  <c r="A362" i="1"/>
  <c r="D361" i="1"/>
  <c r="E361" i="1" s="1"/>
  <c r="G361" i="1" s="1"/>
  <c r="H362" i="1" s="1"/>
  <c r="L361" i="1"/>
  <c r="Q361" i="1"/>
  <c r="P361" i="1"/>
  <c r="M360" i="1"/>
  <c r="N360" i="1" s="1"/>
  <c r="I361" i="1"/>
  <c r="I362" i="1" l="1"/>
  <c r="J362" i="1" s="1"/>
  <c r="B357" i="1"/>
  <c r="P362" i="1"/>
  <c r="M361" i="1"/>
  <c r="N361" i="1" s="1"/>
  <c r="Q362" i="1"/>
  <c r="C359" i="1"/>
  <c r="K358" i="1"/>
  <c r="O358" i="1" s="1"/>
  <c r="D362" i="1"/>
  <c r="A363" i="1"/>
  <c r="L362" i="1"/>
  <c r="J361" i="1"/>
  <c r="B358" i="1" l="1"/>
  <c r="E362" i="1"/>
  <c r="G362" i="1" s="1"/>
  <c r="H363" i="1" s="1"/>
  <c r="C360" i="1"/>
  <c r="K359" i="1"/>
  <c r="O359" i="1" s="1"/>
  <c r="M362" i="1"/>
  <c r="N362" i="1" s="1"/>
  <c r="Q363" i="1"/>
  <c r="P363" i="1"/>
  <c r="I363" i="1"/>
  <c r="D363" i="1"/>
  <c r="E363" i="1" s="1"/>
  <c r="L363" i="1"/>
  <c r="A364" i="1"/>
  <c r="B359" i="1" l="1"/>
  <c r="M363" i="1"/>
  <c r="N363" i="1" s="1"/>
  <c r="Q364" i="1"/>
  <c r="P364" i="1"/>
  <c r="G363" i="1"/>
  <c r="H364" i="1" s="1"/>
  <c r="C361" i="1"/>
  <c r="K360" i="1"/>
  <c r="B360" i="1" s="1"/>
  <c r="J363" i="1"/>
  <c r="A365" i="1"/>
  <c r="D364" i="1"/>
  <c r="E364" i="1" s="1"/>
  <c r="G364" i="1" s="1"/>
  <c r="L364" i="1"/>
  <c r="I364" i="1"/>
  <c r="H365" i="1" l="1"/>
  <c r="O360" i="1"/>
  <c r="I365" i="1"/>
  <c r="A366" i="1"/>
  <c r="D365" i="1"/>
  <c r="L365" i="1"/>
  <c r="C362" i="1"/>
  <c r="K361" i="1"/>
  <c r="O361" i="1" s="1"/>
  <c r="M364" i="1"/>
  <c r="N364" i="1" s="1"/>
  <c r="P365" i="1"/>
  <c r="Q365" i="1"/>
  <c r="J364" i="1"/>
  <c r="I366" i="1" l="1"/>
  <c r="E365" i="1"/>
  <c r="G365" i="1" s="1"/>
  <c r="H366" i="1" s="1"/>
  <c r="J366" i="1" s="1"/>
  <c r="C363" i="1"/>
  <c r="K362" i="1"/>
  <c r="O362" i="1" s="1"/>
  <c r="D366" i="1"/>
  <c r="E366" i="1" s="1"/>
  <c r="G366" i="1" s="1"/>
  <c r="L366" i="1"/>
  <c r="A367" i="1"/>
  <c r="B361" i="1"/>
  <c r="M365" i="1"/>
  <c r="N365" i="1" s="1"/>
  <c r="Q366" i="1"/>
  <c r="P366" i="1"/>
  <c r="J365" i="1"/>
  <c r="I367" i="1" l="1"/>
  <c r="H367" i="1"/>
  <c r="J367" i="1" s="1"/>
  <c r="B362" i="1"/>
  <c r="A368" i="1"/>
  <c r="D367" i="1"/>
  <c r="E367" i="1" s="1"/>
  <c r="G367" i="1" s="1"/>
  <c r="H368" i="1" s="1"/>
  <c r="L367" i="1"/>
  <c r="M366" i="1"/>
  <c r="N366" i="1" s="1"/>
  <c r="Q367" i="1"/>
  <c r="P367" i="1"/>
  <c r="C364" i="1"/>
  <c r="K363" i="1"/>
  <c r="O363" i="1" s="1"/>
  <c r="I368" i="1" l="1"/>
  <c r="J368" i="1" s="1"/>
  <c r="B363" i="1"/>
  <c r="M367" i="1"/>
  <c r="N367" i="1" s="1"/>
  <c r="Q368" i="1"/>
  <c r="P368" i="1"/>
  <c r="C365" i="1"/>
  <c r="K364" i="1"/>
  <c r="O364" i="1" s="1"/>
  <c r="A369" i="1"/>
  <c r="D368" i="1"/>
  <c r="E368" i="1" s="1"/>
  <c r="G368" i="1" s="1"/>
  <c r="H369" i="1" s="1"/>
  <c r="L368" i="1"/>
  <c r="Q369" i="1" l="1"/>
  <c r="P369" i="1"/>
  <c r="M368" i="1"/>
  <c r="N368" i="1" s="1"/>
  <c r="C366" i="1"/>
  <c r="K365" i="1"/>
  <c r="O365" i="1" s="1"/>
  <c r="D369" i="1"/>
  <c r="E369" i="1" s="1"/>
  <c r="G369" i="1" s="1"/>
  <c r="H370" i="1" s="1"/>
  <c r="L369" i="1"/>
  <c r="A370" i="1"/>
  <c r="B364" i="1"/>
  <c r="I369" i="1"/>
  <c r="I370" i="1" l="1"/>
  <c r="J370" i="1" s="1"/>
  <c r="D370" i="1"/>
  <c r="E370" i="1" s="1"/>
  <c r="G370" i="1" s="1"/>
  <c r="H371" i="1" s="1"/>
  <c r="L370" i="1"/>
  <c r="A371" i="1"/>
  <c r="P370" i="1"/>
  <c r="M369" i="1"/>
  <c r="N369" i="1" s="1"/>
  <c r="Q370" i="1"/>
  <c r="C367" i="1"/>
  <c r="K366" i="1"/>
  <c r="O366" i="1" s="1"/>
  <c r="B365" i="1"/>
  <c r="J369" i="1"/>
  <c r="I371" i="1" l="1"/>
  <c r="J371" i="1" s="1"/>
  <c r="B366" i="1"/>
  <c r="A372" i="1"/>
  <c r="D371" i="1"/>
  <c r="E371" i="1" s="1"/>
  <c r="G371" i="1" s="1"/>
  <c r="H372" i="1" s="1"/>
  <c r="L371" i="1"/>
  <c r="Q371" i="1"/>
  <c r="P371" i="1"/>
  <c r="M370" i="1"/>
  <c r="N370" i="1" s="1"/>
  <c r="C368" i="1"/>
  <c r="K367" i="1"/>
  <c r="O367" i="1" s="1"/>
  <c r="D372" i="1" l="1"/>
  <c r="E372" i="1" s="1"/>
  <c r="G372" i="1" s="1"/>
  <c r="H373" i="1" s="1"/>
  <c r="L372" i="1"/>
  <c r="A373" i="1"/>
  <c r="C369" i="1"/>
  <c r="K368" i="1"/>
  <c r="O368" i="1" s="1"/>
  <c r="B367" i="1"/>
  <c r="P372" i="1"/>
  <c r="M371" i="1"/>
  <c r="N371" i="1" s="1"/>
  <c r="Q372" i="1"/>
  <c r="I372" i="1"/>
  <c r="I373" i="1" l="1"/>
  <c r="J373" i="1" s="1"/>
  <c r="C370" i="1"/>
  <c r="K369" i="1"/>
  <c r="O369" i="1" s="1"/>
  <c r="B368" i="1"/>
  <c r="D373" i="1"/>
  <c r="E373" i="1" s="1"/>
  <c r="G373" i="1" s="1"/>
  <c r="H374" i="1" s="1"/>
  <c r="L373" i="1"/>
  <c r="A374" i="1"/>
  <c r="J372" i="1"/>
  <c r="M372" i="1"/>
  <c r="N372" i="1" s="1"/>
  <c r="Q373" i="1"/>
  <c r="P373" i="1"/>
  <c r="B369" i="1" l="1"/>
  <c r="Q374" i="1"/>
  <c r="P374" i="1"/>
  <c r="M373" i="1"/>
  <c r="N373" i="1" s="1"/>
  <c r="C371" i="1"/>
  <c r="K370" i="1"/>
  <c r="O370" i="1" s="1"/>
  <c r="D374" i="1"/>
  <c r="E374" i="1" s="1"/>
  <c r="G374" i="1" s="1"/>
  <c r="H375" i="1" s="1"/>
  <c r="L374" i="1"/>
  <c r="A375" i="1"/>
  <c r="I374" i="1"/>
  <c r="I375" i="1" l="1"/>
  <c r="J375" i="1" s="1"/>
  <c r="B370" i="1"/>
  <c r="D375" i="1"/>
  <c r="E375" i="1" s="1"/>
  <c r="G375" i="1" s="1"/>
  <c r="H376" i="1" s="1"/>
  <c r="L375" i="1"/>
  <c r="A376" i="1"/>
  <c r="Q375" i="1"/>
  <c r="M374" i="1"/>
  <c r="N374" i="1" s="1"/>
  <c r="P375" i="1"/>
  <c r="C372" i="1"/>
  <c r="K371" i="1"/>
  <c r="O371" i="1" s="1"/>
  <c r="J374" i="1"/>
  <c r="I376" i="1" l="1"/>
  <c r="J376" i="1" s="1"/>
  <c r="L376" i="1"/>
  <c r="A377" i="1"/>
  <c r="D376" i="1"/>
  <c r="B371" i="1"/>
  <c r="Q376" i="1"/>
  <c r="P376" i="1"/>
  <c r="M375" i="1"/>
  <c r="N375" i="1" s="1"/>
  <c r="C373" i="1"/>
  <c r="K372" i="1"/>
  <c r="O372" i="1" s="1"/>
  <c r="I377" i="1" l="1"/>
  <c r="E376" i="1"/>
  <c r="G376" i="1" s="1"/>
  <c r="H377" i="1" s="1"/>
  <c r="J377" i="1" s="1"/>
  <c r="C374" i="1"/>
  <c r="K373" i="1"/>
  <c r="O373" i="1" s="1"/>
  <c r="L377" i="1"/>
  <c r="A378" i="1"/>
  <c r="D377" i="1"/>
  <c r="E377" i="1" s="1"/>
  <c r="G377" i="1" s="1"/>
  <c r="M376" i="1"/>
  <c r="N376" i="1" s="1"/>
  <c r="P377" i="1"/>
  <c r="Q377" i="1"/>
  <c r="B372" i="1"/>
  <c r="B373" i="1" l="1"/>
  <c r="I378" i="1"/>
  <c r="H378" i="1"/>
  <c r="L378" i="1"/>
  <c r="D378" i="1"/>
  <c r="A379" i="1"/>
  <c r="C375" i="1"/>
  <c r="K374" i="1"/>
  <c r="O374" i="1" s="1"/>
  <c r="P378" i="1"/>
  <c r="M377" i="1"/>
  <c r="N377" i="1" s="1"/>
  <c r="Q378" i="1"/>
  <c r="J378" i="1" l="1"/>
  <c r="I379" i="1"/>
  <c r="B374" i="1"/>
  <c r="A380" i="1"/>
  <c r="D379" i="1"/>
  <c r="E379" i="1" s="1"/>
  <c r="G379" i="1" s="1"/>
  <c r="L379" i="1"/>
  <c r="E378" i="1"/>
  <c r="G378" i="1" s="1"/>
  <c r="H379" i="1" s="1"/>
  <c r="C376" i="1"/>
  <c r="K375" i="1"/>
  <c r="O375" i="1" s="1"/>
  <c r="Q379" i="1"/>
  <c r="M378" i="1"/>
  <c r="N378" i="1" s="1"/>
  <c r="P379" i="1"/>
  <c r="J379" i="1" l="1"/>
  <c r="I380" i="1"/>
  <c r="H380" i="1"/>
  <c r="J380" i="1" s="1"/>
  <c r="C377" i="1"/>
  <c r="K376" i="1"/>
  <c r="O376" i="1" s="1"/>
  <c r="M379" i="1"/>
  <c r="N379" i="1" s="1"/>
  <c r="P380" i="1"/>
  <c r="Q380" i="1"/>
  <c r="B375" i="1"/>
  <c r="D380" i="1"/>
  <c r="E380" i="1" s="1"/>
  <c r="G380" i="1" s="1"/>
  <c r="H381" i="1" s="1"/>
  <c r="L380" i="1"/>
  <c r="A381" i="1"/>
  <c r="I381" i="1" l="1"/>
  <c r="J381" i="1" s="1"/>
  <c r="B376" i="1"/>
  <c r="D381" i="1"/>
  <c r="E381" i="1" s="1"/>
  <c r="G381" i="1" s="1"/>
  <c r="H382" i="1" s="1"/>
  <c r="L381" i="1"/>
  <c r="A382" i="1"/>
  <c r="Q381" i="1"/>
  <c r="P381" i="1"/>
  <c r="M380" i="1"/>
  <c r="N380" i="1" s="1"/>
  <c r="C378" i="1"/>
  <c r="K377" i="1"/>
  <c r="O377" i="1" s="1"/>
  <c r="I382" i="1" l="1"/>
  <c r="J382" i="1" s="1"/>
  <c r="B377" i="1"/>
  <c r="C379" i="1"/>
  <c r="K378" i="1"/>
  <c r="O378" i="1" s="1"/>
  <c r="D382" i="1"/>
  <c r="E382" i="1" s="1"/>
  <c r="G382" i="1" s="1"/>
  <c r="H383" i="1" s="1"/>
  <c r="L382" i="1"/>
  <c r="A383" i="1"/>
  <c r="P382" i="1"/>
  <c r="M381" i="1"/>
  <c r="N381" i="1" s="1"/>
  <c r="Q382" i="1"/>
  <c r="I383" i="1" l="1"/>
  <c r="J383" i="1" s="1"/>
  <c r="B378" i="1"/>
  <c r="D383" i="1"/>
  <c r="E383" i="1" s="1"/>
  <c r="G383" i="1" s="1"/>
  <c r="H384" i="1" s="1"/>
  <c r="L383" i="1"/>
  <c r="A384" i="1"/>
  <c r="Q383" i="1"/>
  <c r="M382" i="1"/>
  <c r="N382" i="1" s="1"/>
  <c r="P383" i="1"/>
  <c r="C380" i="1"/>
  <c r="K379" i="1"/>
  <c r="O379" i="1" s="1"/>
  <c r="C381" i="1" l="1"/>
  <c r="K380" i="1"/>
  <c r="O380" i="1" s="1"/>
  <c r="D384" i="1"/>
  <c r="E384" i="1" s="1"/>
  <c r="G384" i="1" s="1"/>
  <c r="H385" i="1" s="1"/>
  <c r="L384" i="1"/>
  <c r="A385" i="1"/>
  <c r="B379" i="1"/>
  <c r="P384" i="1"/>
  <c r="Q384" i="1"/>
  <c r="M383" i="1"/>
  <c r="N383" i="1" s="1"/>
  <c r="I384" i="1"/>
  <c r="B380" i="1" l="1"/>
  <c r="P385" i="1"/>
  <c r="M384" i="1"/>
  <c r="N384" i="1" s="1"/>
  <c r="Q385" i="1"/>
  <c r="C382" i="1"/>
  <c r="K381" i="1"/>
  <c r="O381" i="1" s="1"/>
  <c r="I385" i="1"/>
  <c r="J385" i="1" s="1"/>
  <c r="D385" i="1"/>
  <c r="E385" i="1" s="1"/>
  <c r="G385" i="1" s="1"/>
  <c r="H386" i="1" s="1"/>
  <c r="L385" i="1"/>
  <c r="A386" i="1"/>
  <c r="J384" i="1"/>
  <c r="B381" i="1" l="1"/>
  <c r="D386" i="1"/>
  <c r="E386" i="1" s="1"/>
  <c r="G386" i="1" s="1"/>
  <c r="H387" i="1" s="1"/>
  <c r="L386" i="1"/>
  <c r="A387" i="1"/>
  <c r="I386" i="1"/>
  <c r="C383" i="1"/>
  <c r="K382" i="1"/>
  <c r="M385" i="1"/>
  <c r="N385" i="1" s="1"/>
  <c r="P386" i="1"/>
  <c r="Q386" i="1"/>
  <c r="I387" i="1" l="1"/>
  <c r="J387" i="1" s="1"/>
  <c r="B382" i="1"/>
  <c r="O382" i="1"/>
  <c r="D387" i="1"/>
  <c r="E387" i="1" s="1"/>
  <c r="G387" i="1" s="1"/>
  <c r="H388" i="1" s="1"/>
  <c r="L387" i="1"/>
  <c r="A388" i="1"/>
  <c r="C384" i="1"/>
  <c r="K383" i="1"/>
  <c r="O383" i="1" s="1"/>
  <c r="M386" i="1"/>
  <c r="N386" i="1" s="1"/>
  <c r="Q387" i="1"/>
  <c r="P387" i="1"/>
  <c r="J386" i="1"/>
  <c r="I388" i="1" l="1"/>
  <c r="J388" i="1" s="1"/>
  <c r="B383" i="1"/>
  <c r="D388" i="1"/>
  <c r="E388" i="1" s="1"/>
  <c r="G388" i="1" s="1"/>
  <c r="H389" i="1" s="1"/>
  <c r="L388" i="1"/>
  <c r="A389" i="1"/>
  <c r="C385" i="1"/>
  <c r="K384" i="1"/>
  <c r="Q388" i="1"/>
  <c r="M387" i="1"/>
  <c r="N387" i="1" s="1"/>
  <c r="P388" i="1"/>
  <c r="O384" i="1" l="1"/>
  <c r="B384" i="1"/>
  <c r="A390" i="1"/>
  <c r="D389" i="1"/>
  <c r="E389" i="1" s="1"/>
  <c r="G389" i="1" s="1"/>
  <c r="H390" i="1" s="1"/>
  <c r="L389" i="1"/>
  <c r="C386" i="1"/>
  <c r="K385" i="1"/>
  <c r="Q389" i="1"/>
  <c r="M388" i="1"/>
  <c r="N388" i="1" s="1"/>
  <c r="P389" i="1"/>
  <c r="I389" i="1"/>
  <c r="I390" i="1" l="1"/>
  <c r="J390" i="1" s="1"/>
  <c r="O385" i="1"/>
  <c r="B385" i="1"/>
  <c r="P390" i="1"/>
  <c r="Q390" i="1"/>
  <c r="M389" i="1"/>
  <c r="N389" i="1" s="1"/>
  <c r="J389" i="1"/>
  <c r="C387" i="1"/>
  <c r="K386" i="1"/>
  <c r="A391" i="1"/>
  <c r="D390" i="1"/>
  <c r="E390" i="1" s="1"/>
  <c r="G390" i="1" s="1"/>
  <c r="H391" i="1" s="1"/>
  <c r="L390" i="1"/>
  <c r="O386" i="1" l="1"/>
  <c r="B386" i="1"/>
  <c r="M390" i="1"/>
  <c r="N390" i="1" s="1"/>
  <c r="P391" i="1"/>
  <c r="Q391" i="1"/>
  <c r="C388" i="1"/>
  <c r="K387" i="1"/>
  <c r="I391" i="1"/>
  <c r="J391" i="1" s="1"/>
  <c r="D391" i="1"/>
  <c r="E391" i="1" s="1"/>
  <c r="G391" i="1" s="1"/>
  <c r="H392" i="1" s="1"/>
  <c r="L391" i="1"/>
  <c r="A392" i="1"/>
  <c r="O387" i="1" l="1"/>
  <c r="B387" i="1"/>
  <c r="M391" i="1"/>
  <c r="N391" i="1" s="1"/>
  <c r="P392" i="1"/>
  <c r="Q392" i="1"/>
  <c r="I392" i="1"/>
  <c r="D392" i="1"/>
  <c r="E392" i="1" s="1"/>
  <c r="G392" i="1" s="1"/>
  <c r="H393" i="1" s="1"/>
  <c r="L392" i="1"/>
  <c r="A393" i="1"/>
  <c r="C389" i="1"/>
  <c r="K388" i="1"/>
  <c r="O388" i="1" l="1"/>
  <c r="B388" i="1"/>
  <c r="C390" i="1"/>
  <c r="K389" i="1"/>
  <c r="O389" i="1" s="1"/>
  <c r="A394" i="1"/>
  <c r="D393" i="1"/>
  <c r="L393" i="1"/>
  <c r="I393" i="1"/>
  <c r="M392" i="1"/>
  <c r="N392" i="1" s="1"/>
  <c r="Q393" i="1"/>
  <c r="P393" i="1"/>
  <c r="J392" i="1"/>
  <c r="B389" i="1" l="1"/>
  <c r="I394" i="1"/>
  <c r="C391" i="1"/>
  <c r="K390" i="1"/>
  <c r="M393" i="1"/>
  <c r="N393" i="1" s="1"/>
  <c r="P394" i="1"/>
  <c r="Q394" i="1"/>
  <c r="E393" i="1"/>
  <c r="G393" i="1" s="1"/>
  <c r="H394" i="1" s="1"/>
  <c r="J393" i="1"/>
  <c r="L394" i="1"/>
  <c r="A395" i="1"/>
  <c r="D394" i="1"/>
  <c r="E394" i="1" s="1"/>
  <c r="G394" i="1" s="1"/>
  <c r="H395" i="1" l="1"/>
  <c r="J394" i="1"/>
  <c r="O390" i="1"/>
  <c r="B390" i="1"/>
  <c r="L395" i="1"/>
  <c r="A396" i="1"/>
  <c r="D395" i="1"/>
  <c r="E395" i="1" s="1"/>
  <c r="G395" i="1" s="1"/>
  <c r="H396" i="1" s="1"/>
  <c r="P395" i="1"/>
  <c r="M394" i="1"/>
  <c r="N394" i="1" s="1"/>
  <c r="Q395" i="1"/>
  <c r="C392" i="1"/>
  <c r="K391" i="1"/>
  <c r="I395" i="1"/>
  <c r="I396" i="1" l="1"/>
  <c r="J396" i="1" s="1"/>
  <c r="O391" i="1"/>
  <c r="B391" i="1"/>
  <c r="L396" i="1"/>
  <c r="A397" i="1"/>
  <c r="D396" i="1"/>
  <c r="E396" i="1" s="1"/>
  <c r="G396" i="1" s="1"/>
  <c r="H397" i="1" s="1"/>
  <c r="J395" i="1"/>
  <c r="C393" i="1"/>
  <c r="K392" i="1"/>
  <c r="O392" i="1" s="1"/>
  <c r="P396" i="1"/>
  <c r="M395" i="1"/>
  <c r="N395" i="1" s="1"/>
  <c r="Q396" i="1"/>
  <c r="I397" i="1" l="1"/>
  <c r="J397" i="1" s="1"/>
  <c r="B392" i="1"/>
  <c r="C394" i="1"/>
  <c r="K393" i="1"/>
  <c r="L397" i="1"/>
  <c r="A398" i="1"/>
  <c r="D397" i="1"/>
  <c r="E397" i="1" s="1"/>
  <c r="G397" i="1" s="1"/>
  <c r="H398" i="1" s="1"/>
  <c r="M396" i="1"/>
  <c r="N396" i="1" s="1"/>
  <c r="Q397" i="1"/>
  <c r="P397" i="1"/>
  <c r="I398" i="1" l="1"/>
  <c r="J398" i="1" s="1"/>
  <c r="O393" i="1"/>
  <c r="B393" i="1"/>
  <c r="L398" i="1"/>
  <c r="A399" i="1"/>
  <c r="D398" i="1"/>
  <c r="E398" i="1" s="1"/>
  <c r="G398" i="1" s="1"/>
  <c r="H399" i="1" s="1"/>
  <c r="P398" i="1"/>
  <c r="M397" i="1"/>
  <c r="N397" i="1" s="1"/>
  <c r="Q398" i="1"/>
  <c r="C395" i="1"/>
  <c r="K394" i="1"/>
  <c r="O394" i="1" l="1"/>
  <c r="B394" i="1"/>
  <c r="L399" i="1"/>
  <c r="A400" i="1"/>
  <c r="D399" i="1"/>
  <c r="E399" i="1" s="1"/>
  <c r="G399" i="1" s="1"/>
  <c r="H400" i="1" s="1"/>
  <c r="C396" i="1"/>
  <c r="K395" i="1"/>
  <c r="Q399" i="1"/>
  <c r="M398" i="1"/>
  <c r="N398" i="1" s="1"/>
  <c r="P399" i="1"/>
  <c r="I399" i="1"/>
  <c r="I400" i="1" l="1"/>
  <c r="J400" i="1" s="1"/>
  <c r="O395" i="1"/>
  <c r="B395" i="1"/>
  <c r="J399" i="1"/>
  <c r="L400" i="1"/>
  <c r="A401" i="1"/>
  <c r="D400" i="1"/>
  <c r="E400" i="1" s="1"/>
  <c r="G400" i="1" s="1"/>
  <c r="H401" i="1" s="1"/>
  <c r="C397" i="1"/>
  <c r="K396" i="1"/>
  <c r="M399" i="1"/>
  <c r="N399" i="1" s="1"/>
  <c r="P400" i="1"/>
  <c r="Q400" i="1"/>
  <c r="I401" i="1" l="1"/>
  <c r="J401" i="1" s="1"/>
  <c r="O396" i="1"/>
  <c r="B396" i="1"/>
  <c r="C398" i="1"/>
  <c r="K397" i="1"/>
  <c r="D401" i="1"/>
  <c r="E401" i="1" s="1"/>
  <c r="G401" i="1" s="1"/>
  <c r="H402" i="1" s="1"/>
  <c r="L401" i="1"/>
  <c r="A402" i="1"/>
  <c r="M400" i="1"/>
  <c r="N400" i="1" s="1"/>
  <c r="Q401" i="1"/>
  <c r="P401" i="1"/>
  <c r="I402" i="1" l="1"/>
  <c r="J402" i="1" s="1"/>
  <c r="O397" i="1"/>
  <c r="B397" i="1"/>
  <c r="D402" i="1"/>
  <c r="E402" i="1" s="1"/>
  <c r="G402" i="1" s="1"/>
  <c r="H403" i="1" s="1"/>
  <c r="L402" i="1"/>
  <c r="A403" i="1"/>
  <c r="C399" i="1"/>
  <c r="K398" i="1"/>
  <c r="P402" i="1"/>
  <c r="Q402" i="1"/>
  <c r="M401" i="1"/>
  <c r="N401" i="1" s="1"/>
  <c r="I403" i="1" l="1"/>
  <c r="J403" i="1" s="1"/>
  <c r="O398" i="1"/>
  <c r="B398" i="1"/>
  <c r="D403" i="1"/>
  <c r="E403" i="1" s="1"/>
  <c r="G403" i="1" s="1"/>
  <c r="H404" i="1" s="1"/>
  <c r="L403" i="1"/>
  <c r="A404" i="1"/>
  <c r="P403" i="1"/>
  <c r="M402" i="1"/>
  <c r="N402" i="1" s="1"/>
  <c r="Q403" i="1"/>
  <c r="C400" i="1"/>
  <c r="K399" i="1"/>
  <c r="I404" i="1" l="1"/>
  <c r="J404" i="1" s="1"/>
  <c r="O399" i="1"/>
  <c r="B399" i="1"/>
  <c r="D404" i="1"/>
  <c r="E404" i="1" s="1"/>
  <c r="G404" i="1" s="1"/>
  <c r="H405" i="1" s="1"/>
  <c r="L404" i="1"/>
  <c r="A405" i="1"/>
  <c r="P404" i="1"/>
  <c r="M403" i="1"/>
  <c r="N403" i="1" s="1"/>
  <c r="Q404" i="1"/>
  <c r="C401" i="1"/>
  <c r="K400" i="1"/>
  <c r="I405" i="1" l="1"/>
  <c r="J405" i="1" s="1"/>
  <c r="O400" i="1"/>
  <c r="B400" i="1"/>
  <c r="D405" i="1"/>
  <c r="E405" i="1" s="1"/>
  <c r="G405" i="1" s="1"/>
  <c r="H406" i="1" s="1"/>
  <c r="L405" i="1"/>
  <c r="A406" i="1"/>
  <c r="P405" i="1"/>
  <c r="M404" i="1"/>
  <c r="N404" i="1" s="1"/>
  <c r="Q405" i="1"/>
  <c r="C402" i="1"/>
  <c r="K401" i="1"/>
  <c r="O401" i="1" l="1"/>
  <c r="B401" i="1"/>
  <c r="D406" i="1"/>
  <c r="E406" i="1" s="1"/>
  <c r="G406" i="1" s="1"/>
  <c r="H407" i="1" s="1"/>
  <c r="L406" i="1"/>
  <c r="A407" i="1"/>
  <c r="P406" i="1"/>
  <c r="Q406" i="1"/>
  <c r="M405" i="1"/>
  <c r="N405" i="1" s="1"/>
  <c r="C403" i="1"/>
  <c r="K402" i="1"/>
  <c r="I406" i="1"/>
  <c r="O402" i="1" l="1"/>
  <c r="B402" i="1"/>
  <c r="I407" i="1"/>
  <c r="J407" i="1" s="1"/>
  <c r="C404" i="1"/>
  <c r="K403" i="1"/>
  <c r="O403" i="1" s="1"/>
  <c r="A408" i="1"/>
  <c r="D407" i="1"/>
  <c r="E407" i="1" s="1"/>
  <c r="G407" i="1" s="1"/>
  <c r="H408" i="1" s="1"/>
  <c r="L407" i="1"/>
  <c r="Q407" i="1"/>
  <c r="P407" i="1"/>
  <c r="M406" i="1"/>
  <c r="N406" i="1" s="1"/>
  <c r="J406" i="1"/>
  <c r="I408" i="1" l="1"/>
  <c r="J408" i="1" s="1"/>
  <c r="B403" i="1"/>
  <c r="D408" i="1"/>
  <c r="E408" i="1" s="1"/>
  <c r="G408" i="1" s="1"/>
  <c r="H409" i="1" s="1"/>
  <c r="L408" i="1"/>
  <c r="A409" i="1"/>
  <c r="Q408" i="1"/>
  <c r="M407" i="1"/>
  <c r="N407" i="1" s="1"/>
  <c r="P408" i="1"/>
  <c r="C405" i="1"/>
  <c r="K404" i="1"/>
  <c r="O404" i="1" l="1"/>
  <c r="B404" i="1"/>
  <c r="C406" i="1"/>
  <c r="K405" i="1"/>
  <c r="O405" i="1" s="1"/>
  <c r="D409" i="1"/>
  <c r="E409" i="1" s="1"/>
  <c r="G409" i="1" s="1"/>
  <c r="H410" i="1" s="1"/>
  <c r="L409" i="1"/>
  <c r="A410" i="1"/>
  <c r="Q409" i="1"/>
  <c r="P409" i="1"/>
  <c r="M408" i="1"/>
  <c r="N408" i="1" s="1"/>
  <c r="I409" i="1"/>
  <c r="B405" i="1" l="1"/>
  <c r="I410" i="1"/>
  <c r="J410" i="1" s="1"/>
  <c r="J409" i="1"/>
  <c r="P410" i="1"/>
  <c r="Q410" i="1"/>
  <c r="M409" i="1"/>
  <c r="N409" i="1" s="1"/>
  <c r="D410" i="1"/>
  <c r="E410" i="1" s="1"/>
  <c r="G410" i="1" s="1"/>
  <c r="H411" i="1" s="1"/>
  <c r="L410" i="1"/>
  <c r="A411" i="1"/>
  <c r="C407" i="1"/>
  <c r="K406" i="1"/>
  <c r="O406" i="1" l="1"/>
  <c r="B406" i="1"/>
  <c r="I411" i="1"/>
  <c r="J411" i="1" s="1"/>
  <c r="C408" i="1"/>
  <c r="K407" i="1"/>
  <c r="D411" i="1"/>
  <c r="E411" i="1" s="1"/>
  <c r="G411" i="1" s="1"/>
  <c r="H412" i="1" s="1"/>
  <c r="L411" i="1"/>
  <c r="A412" i="1"/>
  <c r="Q411" i="1"/>
  <c r="P411" i="1"/>
  <c r="M410" i="1"/>
  <c r="N410" i="1" s="1"/>
  <c r="O407" i="1" l="1"/>
  <c r="B407" i="1"/>
  <c r="A413" i="1"/>
  <c r="D412" i="1"/>
  <c r="E412" i="1" s="1"/>
  <c r="G412" i="1" s="1"/>
  <c r="H413" i="1" s="1"/>
  <c r="L412" i="1"/>
  <c r="Q412" i="1"/>
  <c r="M411" i="1"/>
  <c r="N411" i="1" s="1"/>
  <c r="P412" i="1"/>
  <c r="C409" i="1"/>
  <c r="K408" i="1"/>
  <c r="I412" i="1"/>
  <c r="O408" i="1" l="1"/>
  <c r="B408" i="1"/>
  <c r="I413" i="1"/>
  <c r="J413" i="1" s="1"/>
  <c r="J412" i="1"/>
  <c r="A414" i="1"/>
  <c r="D413" i="1"/>
  <c r="E413" i="1" s="1"/>
  <c r="G413" i="1" s="1"/>
  <c r="H414" i="1" s="1"/>
  <c r="L413" i="1"/>
  <c r="C410" i="1"/>
  <c r="K409" i="1"/>
  <c r="P413" i="1"/>
  <c r="M412" i="1"/>
  <c r="N412" i="1" s="1"/>
  <c r="Q413" i="1"/>
  <c r="I414" i="1" l="1"/>
  <c r="J414" i="1" s="1"/>
  <c r="O409" i="1"/>
  <c r="B409" i="1"/>
  <c r="C411" i="1"/>
  <c r="K410" i="1"/>
  <c r="A415" i="1"/>
  <c r="D414" i="1"/>
  <c r="E414" i="1" s="1"/>
  <c r="G414" i="1" s="1"/>
  <c r="H415" i="1" s="1"/>
  <c r="L414" i="1"/>
  <c r="M413" i="1"/>
  <c r="N413" i="1" s="1"/>
  <c r="Q414" i="1"/>
  <c r="P414" i="1"/>
  <c r="O410" i="1" l="1"/>
  <c r="B410" i="1"/>
  <c r="M414" i="1"/>
  <c r="N414" i="1" s="1"/>
  <c r="Q415" i="1"/>
  <c r="P415" i="1"/>
  <c r="C412" i="1"/>
  <c r="K411" i="1"/>
  <c r="A416" i="1"/>
  <c r="D415" i="1"/>
  <c r="E415" i="1" s="1"/>
  <c r="G415" i="1" s="1"/>
  <c r="H416" i="1" s="1"/>
  <c r="L415" i="1"/>
  <c r="I415" i="1"/>
  <c r="J415" i="1" s="1"/>
  <c r="O411" i="1" l="1"/>
  <c r="B411" i="1"/>
  <c r="M415" i="1"/>
  <c r="N415" i="1" s="1"/>
  <c r="Q416" i="1"/>
  <c r="P416" i="1"/>
  <c r="I416" i="1"/>
  <c r="J416" i="1" s="1"/>
  <c r="D416" i="1"/>
  <c r="E416" i="1" s="1"/>
  <c r="G416" i="1" s="1"/>
  <c r="H417" i="1" s="1"/>
  <c r="L416" i="1"/>
  <c r="A417" i="1"/>
  <c r="C413" i="1"/>
  <c r="K412" i="1"/>
  <c r="O412" i="1" l="1"/>
  <c r="B412" i="1"/>
  <c r="C414" i="1"/>
  <c r="K413" i="1"/>
  <c r="L417" i="1"/>
  <c r="D417" i="1"/>
  <c r="E417" i="1" s="1"/>
  <c r="G417" i="1" s="1"/>
  <c r="H418" i="1" s="1"/>
  <c r="A418" i="1"/>
  <c r="I417" i="1"/>
  <c r="M416" i="1"/>
  <c r="N416" i="1" s="1"/>
  <c r="Q417" i="1"/>
  <c r="P417" i="1"/>
  <c r="O413" i="1" l="1"/>
  <c r="B413" i="1"/>
  <c r="I418" i="1"/>
  <c r="J418" i="1" s="1"/>
  <c r="L418" i="1"/>
  <c r="A419" i="1"/>
  <c r="D418" i="1"/>
  <c r="E418" i="1" s="1"/>
  <c r="G418" i="1" s="1"/>
  <c r="H419" i="1" s="1"/>
  <c r="C415" i="1"/>
  <c r="K414" i="1"/>
  <c r="M417" i="1"/>
  <c r="N417" i="1" s="1"/>
  <c r="Q418" i="1"/>
  <c r="P418" i="1"/>
  <c r="J417" i="1"/>
  <c r="O414" i="1" l="1"/>
  <c r="B414" i="1"/>
  <c r="I419" i="1"/>
  <c r="J419" i="1" s="1"/>
  <c r="L419" i="1"/>
  <c r="A420" i="1"/>
  <c r="D419" i="1"/>
  <c r="E419" i="1" s="1"/>
  <c r="G419" i="1" s="1"/>
  <c r="H420" i="1" s="1"/>
  <c r="P419" i="1"/>
  <c r="M418" i="1"/>
  <c r="N418" i="1" s="1"/>
  <c r="Q419" i="1"/>
  <c r="C416" i="1"/>
  <c r="K415" i="1"/>
  <c r="O415" i="1" l="1"/>
  <c r="B415" i="1"/>
  <c r="M419" i="1"/>
  <c r="N419" i="1" s="1"/>
  <c r="Q420" i="1"/>
  <c r="P420" i="1"/>
  <c r="C417" i="1"/>
  <c r="K416" i="1"/>
  <c r="I420" i="1"/>
  <c r="J420" i="1" s="1"/>
  <c r="L420" i="1"/>
  <c r="A421" i="1"/>
  <c r="D420" i="1"/>
  <c r="E420" i="1" s="1"/>
  <c r="G420" i="1" s="1"/>
  <c r="H421" i="1" s="1"/>
  <c r="O416" i="1" l="1"/>
  <c r="B416" i="1"/>
  <c r="I421" i="1"/>
  <c r="L421" i="1"/>
  <c r="A422" i="1"/>
  <c r="D421" i="1"/>
  <c r="E421" i="1" s="1"/>
  <c r="G421" i="1" s="1"/>
  <c r="H422" i="1" s="1"/>
  <c r="C418" i="1"/>
  <c r="K417" i="1"/>
  <c r="M420" i="1"/>
  <c r="N420" i="1" s="1"/>
  <c r="Q421" i="1"/>
  <c r="P421" i="1"/>
  <c r="O417" i="1" l="1"/>
  <c r="B417" i="1"/>
  <c r="L422" i="1"/>
  <c r="A423" i="1"/>
  <c r="D422" i="1"/>
  <c r="E422" i="1" s="1"/>
  <c r="G422" i="1" s="1"/>
  <c r="H423" i="1" s="1"/>
  <c r="C419" i="1"/>
  <c r="K418" i="1"/>
  <c r="M421" i="1"/>
  <c r="N421" i="1" s="1"/>
  <c r="Q422" i="1"/>
  <c r="P422" i="1"/>
  <c r="I422" i="1"/>
  <c r="J422" i="1" s="1"/>
  <c r="J421" i="1"/>
  <c r="O418" i="1" l="1"/>
  <c r="B418" i="1"/>
  <c r="Q423" i="1"/>
  <c r="M422" i="1"/>
  <c r="N422" i="1" s="1"/>
  <c r="P423" i="1"/>
  <c r="C420" i="1"/>
  <c r="K419" i="1"/>
  <c r="I423" i="1"/>
  <c r="J423" i="1" s="1"/>
  <c r="L423" i="1"/>
  <c r="A424" i="1"/>
  <c r="D423" i="1"/>
  <c r="E423" i="1" s="1"/>
  <c r="G423" i="1" s="1"/>
  <c r="H424" i="1" s="1"/>
  <c r="O419" i="1" l="1"/>
  <c r="B419" i="1"/>
  <c r="D424" i="1"/>
  <c r="E424" i="1" s="1"/>
  <c r="G424" i="1" s="1"/>
  <c r="H425" i="1" s="1"/>
  <c r="L424" i="1"/>
  <c r="A425" i="1"/>
  <c r="C421" i="1"/>
  <c r="K420" i="1"/>
  <c r="P424" i="1"/>
  <c r="M423" i="1"/>
  <c r="N423" i="1" s="1"/>
  <c r="Q424" i="1"/>
  <c r="I424" i="1"/>
  <c r="O420" i="1" l="1"/>
  <c r="B420" i="1"/>
  <c r="I425" i="1"/>
  <c r="J425" i="1" s="1"/>
  <c r="J424" i="1"/>
  <c r="D425" i="1"/>
  <c r="E425" i="1" s="1"/>
  <c r="G425" i="1" s="1"/>
  <c r="H426" i="1" s="1"/>
  <c r="L425" i="1"/>
  <c r="A426" i="1"/>
  <c r="Q425" i="1"/>
  <c r="M424" i="1"/>
  <c r="N424" i="1" s="1"/>
  <c r="P425" i="1"/>
  <c r="C422" i="1"/>
  <c r="K421" i="1"/>
  <c r="I426" i="1" l="1"/>
  <c r="J426" i="1" s="1"/>
  <c r="O421" i="1"/>
  <c r="B421" i="1"/>
  <c r="C423" i="1"/>
  <c r="K422" i="1"/>
  <c r="D426" i="1"/>
  <c r="E426" i="1" s="1"/>
  <c r="G426" i="1" s="1"/>
  <c r="H427" i="1" s="1"/>
  <c r="L426" i="1"/>
  <c r="A427" i="1"/>
  <c r="Q426" i="1"/>
  <c r="P426" i="1"/>
  <c r="M425" i="1"/>
  <c r="N425" i="1" s="1"/>
  <c r="O422" i="1" l="1"/>
  <c r="B422" i="1"/>
  <c r="D427" i="1"/>
  <c r="E427" i="1" s="1"/>
  <c r="G427" i="1" s="1"/>
  <c r="H428" i="1" s="1"/>
  <c r="A428" i="1"/>
  <c r="L427" i="1"/>
  <c r="C424" i="1"/>
  <c r="K423" i="1"/>
  <c r="M426" i="1"/>
  <c r="N426" i="1" s="1"/>
  <c r="Q427" i="1"/>
  <c r="P427" i="1"/>
  <c r="I427" i="1"/>
  <c r="O423" i="1" l="1"/>
  <c r="B423" i="1"/>
  <c r="I428" i="1"/>
  <c r="J428" i="1" s="1"/>
  <c r="P428" i="1"/>
  <c r="M427" i="1"/>
  <c r="N427" i="1" s="1"/>
  <c r="Q428" i="1"/>
  <c r="J427" i="1"/>
  <c r="D428" i="1"/>
  <c r="E428" i="1" s="1"/>
  <c r="G428" i="1" s="1"/>
  <c r="H429" i="1" s="1"/>
  <c r="L428" i="1"/>
  <c r="A429" i="1"/>
  <c r="C425" i="1"/>
  <c r="K424" i="1"/>
  <c r="O424" i="1" l="1"/>
  <c r="B424" i="1"/>
  <c r="Q429" i="1"/>
  <c r="P429" i="1"/>
  <c r="M428" i="1"/>
  <c r="N428" i="1" s="1"/>
  <c r="C426" i="1"/>
  <c r="K425" i="1"/>
  <c r="I429" i="1"/>
  <c r="J429" i="1" s="1"/>
  <c r="D429" i="1"/>
  <c r="E429" i="1" s="1"/>
  <c r="G429" i="1" s="1"/>
  <c r="H430" i="1" s="1"/>
  <c r="L429" i="1"/>
  <c r="A430" i="1"/>
  <c r="O425" i="1" l="1"/>
  <c r="B425" i="1"/>
  <c r="C427" i="1"/>
  <c r="K426" i="1"/>
  <c r="D430" i="1"/>
  <c r="E430" i="1" s="1"/>
  <c r="G430" i="1" s="1"/>
  <c r="H431" i="1" s="1"/>
  <c r="L430" i="1"/>
  <c r="A431" i="1"/>
  <c r="I430" i="1"/>
  <c r="P430" i="1"/>
  <c r="M429" i="1"/>
  <c r="N429" i="1" s="1"/>
  <c r="Q430" i="1"/>
  <c r="O426" i="1" l="1"/>
  <c r="B426" i="1"/>
  <c r="I431" i="1"/>
  <c r="J431" i="1" s="1"/>
  <c r="L431" i="1"/>
  <c r="D431" i="1"/>
  <c r="E431" i="1" s="1"/>
  <c r="G431" i="1" s="1"/>
  <c r="H432" i="1" s="1"/>
  <c r="A432" i="1"/>
  <c r="Q431" i="1"/>
  <c r="M430" i="1"/>
  <c r="N430" i="1" s="1"/>
  <c r="P431" i="1"/>
  <c r="C428" i="1"/>
  <c r="K427" i="1"/>
  <c r="J430" i="1"/>
  <c r="O427" i="1" l="1"/>
  <c r="B427" i="1"/>
  <c r="P432" i="1"/>
  <c r="M431" i="1"/>
  <c r="N431" i="1" s="1"/>
  <c r="Q432" i="1"/>
  <c r="C429" i="1"/>
  <c r="K428" i="1"/>
  <c r="L432" i="1"/>
  <c r="A433" i="1"/>
  <c r="D432" i="1"/>
  <c r="E432" i="1" s="1"/>
  <c r="G432" i="1" s="1"/>
  <c r="H433" i="1" s="1"/>
  <c r="I432" i="1"/>
  <c r="O428" i="1" l="1"/>
  <c r="B428" i="1"/>
  <c r="I433" i="1"/>
  <c r="J433" i="1" s="1"/>
  <c r="L433" i="1"/>
  <c r="D433" i="1"/>
  <c r="E433" i="1" s="1"/>
  <c r="G433" i="1" s="1"/>
  <c r="H434" i="1" s="1"/>
  <c r="A434" i="1"/>
  <c r="C430" i="1"/>
  <c r="K429" i="1"/>
  <c r="M432" i="1"/>
  <c r="N432" i="1" s="1"/>
  <c r="Q433" i="1"/>
  <c r="P433" i="1"/>
  <c r="J432" i="1"/>
  <c r="O429" i="1" l="1"/>
  <c r="B429" i="1"/>
  <c r="C431" i="1"/>
  <c r="K430" i="1"/>
  <c r="M433" i="1"/>
  <c r="N433" i="1" s="1"/>
  <c r="Q434" i="1"/>
  <c r="P434" i="1"/>
  <c r="L434" i="1"/>
  <c r="A435" i="1"/>
  <c r="D434" i="1"/>
  <c r="E434" i="1" s="1"/>
  <c r="G434" i="1" s="1"/>
  <c r="H435" i="1" s="1"/>
  <c r="I434" i="1"/>
  <c r="O430" i="1" l="1"/>
  <c r="B430" i="1"/>
  <c r="I435" i="1"/>
  <c r="J435" i="1" s="1"/>
  <c r="J434" i="1"/>
  <c r="C432" i="1"/>
  <c r="K431" i="1"/>
  <c r="L435" i="1"/>
  <c r="D435" i="1"/>
  <c r="E435" i="1" s="1"/>
  <c r="G435" i="1" s="1"/>
  <c r="H436" i="1" s="1"/>
  <c r="A436" i="1"/>
  <c r="M434" i="1"/>
  <c r="N434" i="1" s="1"/>
  <c r="P435" i="1"/>
  <c r="Q435" i="1"/>
  <c r="O431" i="1" l="1"/>
  <c r="B431" i="1"/>
  <c r="I436" i="1"/>
  <c r="J436" i="1" s="1"/>
  <c r="M435" i="1"/>
  <c r="N435" i="1" s="1"/>
  <c r="Q436" i="1"/>
  <c r="P436" i="1"/>
  <c r="D436" i="1"/>
  <c r="E436" i="1" s="1"/>
  <c r="G436" i="1" s="1"/>
  <c r="H437" i="1" s="1"/>
  <c r="L436" i="1"/>
  <c r="A437" i="1"/>
  <c r="C433" i="1"/>
  <c r="K432" i="1"/>
  <c r="I437" i="1" l="1"/>
  <c r="J437" i="1" s="1"/>
  <c r="O432" i="1"/>
  <c r="B432" i="1"/>
  <c r="C434" i="1"/>
  <c r="K433" i="1"/>
  <c r="D437" i="1"/>
  <c r="E437" i="1" s="1"/>
  <c r="G437" i="1" s="1"/>
  <c r="H438" i="1" s="1"/>
  <c r="L437" i="1"/>
  <c r="A438" i="1"/>
  <c r="M436" i="1"/>
  <c r="N436" i="1" s="1"/>
  <c r="Q437" i="1"/>
  <c r="P437" i="1"/>
  <c r="O433" i="1" l="1"/>
  <c r="B433" i="1"/>
  <c r="D438" i="1"/>
  <c r="E438" i="1" s="1"/>
  <c r="G438" i="1" s="1"/>
  <c r="H439" i="1" s="1"/>
  <c r="L438" i="1"/>
  <c r="A439" i="1"/>
  <c r="Q438" i="1"/>
  <c r="M437" i="1"/>
  <c r="N437" i="1" s="1"/>
  <c r="P438" i="1"/>
  <c r="C435" i="1"/>
  <c r="K434" i="1"/>
  <c r="I438" i="1"/>
  <c r="O434" i="1" l="1"/>
  <c r="B434" i="1"/>
  <c r="I439" i="1"/>
  <c r="J439" i="1" s="1"/>
  <c r="C436" i="1"/>
  <c r="K435" i="1"/>
  <c r="D439" i="1"/>
  <c r="E439" i="1" s="1"/>
  <c r="G439" i="1" s="1"/>
  <c r="H440" i="1" s="1"/>
  <c r="A440" i="1"/>
  <c r="L439" i="1"/>
  <c r="J438" i="1"/>
  <c r="M438" i="1"/>
  <c r="N438" i="1" s="1"/>
  <c r="Q439" i="1"/>
  <c r="P439" i="1"/>
  <c r="O435" i="1" l="1"/>
  <c r="B435" i="1"/>
  <c r="P440" i="1"/>
  <c r="Q440" i="1"/>
  <c r="M439" i="1"/>
  <c r="N439" i="1" s="1"/>
  <c r="D440" i="1"/>
  <c r="E440" i="1" s="1"/>
  <c r="G440" i="1" s="1"/>
  <c r="H441" i="1" s="1"/>
  <c r="L440" i="1"/>
  <c r="A441" i="1"/>
  <c r="I440" i="1"/>
  <c r="C437" i="1"/>
  <c r="K436" i="1"/>
  <c r="O436" i="1" l="1"/>
  <c r="B436" i="1"/>
  <c r="Q441" i="1"/>
  <c r="M440" i="1"/>
  <c r="N440" i="1" s="1"/>
  <c r="P441" i="1"/>
  <c r="I441" i="1"/>
  <c r="C438" i="1"/>
  <c r="K437" i="1"/>
  <c r="J440" i="1"/>
  <c r="D441" i="1"/>
  <c r="E441" i="1" s="1"/>
  <c r="G441" i="1" s="1"/>
  <c r="H442" i="1" s="1"/>
  <c r="A442" i="1"/>
  <c r="L441" i="1"/>
  <c r="O437" i="1" l="1"/>
  <c r="B437" i="1"/>
  <c r="I442" i="1"/>
  <c r="J442" i="1" s="1"/>
  <c r="D442" i="1"/>
  <c r="E442" i="1" s="1"/>
  <c r="G442" i="1" s="1"/>
  <c r="H443" i="1" s="1"/>
  <c r="L442" i="1"/>
  <c r="A443" i="1"/>
  <c r="C439" i="1"/>
  <c r="K438" i="1"/>
  <c r="P442" i="1"/>
  <c r="Q442" i="1"/>
  <c r="M441" i="1"/>
  <c r="N441" i="1" s="1"/>
  <c r="J441" i="1"/>
  <c r="O438" i="1" l="1"/>
  <c r="B438" i="1"/>
  <c r="C440" i="1"/>
  <c r="K439" i="1"/>
  <c r="D443" i="1"/>
  <c r="E443" i="1" s="1"/>
  <c r="G443" i="1" s="1"/>
  <c r="H444" i="1" s="1"/>
  <c r="L443" i="1"/>
  <c r="A444" i="1"/>
  <c r="Q443" i="1"/>
  <c r="M442" i="1"/>
  <c r="N442" i="1" s="1"/>
  <c r="P443" i="1"/>
  <c r="I443" i="1"/>
  <c r="O439" i="1" l="1"/>
  <c r="B439" i="1"/>
  <c r="I444" i="1"/>
  <c r="J444" i="1" s="1"/>
  <c r="J443" i="1"/>
  <c r="Q444" i="1"/>
  <c r="P444" i="1"/>
  <c r="M443" i="1"/>
  <c r="N443" i="1" s="1"/>
  <c r="D444" i="1"/>
  <c r="E444" i="1" s="1"/>
  <c r="G444" i="1" s="1"/>
  <c r="H445" i="1" s="1"/>
  <c r="L444" i="1"/>
  <c r="A445" i="1"/>
  <c r="C441" i="1"/>
  <c r="K440" i="1"/>
  <c r="O440" i="1" l="1"/>
  <c r="B440" i="1"/>
  <c r="D445" i="1"/>
  <c r="E445" i="1" s="1"/>
  <c r="G445" i="1" s="1"/>
  <c r="H446" i="1" s="1"/>
  <c r="L445" i="1"/>
  <c r="A446" i="1"/>
  <c r="C442" i="1"/>
  <c r="K441" i="1"/>
  <c r="P445" i="1"/>
  <c r="M444" i="1"/>
  <c r="N444" i="1" s="1"/>
  <c r="Q445" i="1"/>
  <c r="I445" i="1"/>
  <c r="O441" i="1" l="1"/>
  <c r="B441" i="1"/>
  <c r="I446" i="1"/>
  <c r="J446" i="1" s="1"/>
  <c r="C443" i="1"/>
  <c r="K442" i="1"/>
  <c r="O442" i="1" s="1"/>
  <c r="P446" i="1"/>
  <c r="Q446" i="1"/>
  <c r="M445" i="1"/>
  <c r="N445" i="1" s="1"/>
  <c r="J445" i="1"/>
  <c r="D446" i="1"/>
  <c r="E446" i="1" s="1"/>
  <c r="G446" i="1" s="1"/>
  <c r="H447" i="1" s="1"/>
  <c r="A447" i="1"/>
  <c r="L446" i="1"/>
  <c r="B442" i="1" l="1"/>
  <c r="A448" i="1"/>
  <c r="D447" i="1"/>
  <c r="E447" i="1" s="1"/>
  <c r="G447" i="1" s="1"/>
  <c r="H448" i="1" s="1"/>
  <c r="L447" i="1"/>
  <c r="Q447" i="1"/>
  <c r="M446" i="1"/>
  <c r="N446" i="1" s="1"/>
  <c r="P447" i="1"/>
  <c r="C444" i="1"/>
  <c r="K443" i="1"/>
  <c r="O443" i="1" s="1"/>
  <c r="I447" i="1"/>
  <c r="B443" i="1" l="1"/>
  <c r="I448" i="1"/>
  <c r="J448" i="1" s="1"/>
  <c r="C445" i="1"/>
  <c r="K444" i="1"/>
  <c r="O444" i="1" s="1"/>
  <c r="D448" i="1"/>
  <c r="E448" i="1" s="1"/>
  <c r="G448" i="1" s="1"/>
  <c r="H449" i="1" s="1"/>
  <c r="L448" i="1"/>
  <c r="A449" i="1"/>
  <c r="M447" i="1"/>
  <c r="N447" i="1" s="1"/>
  <c r="P448" i="1"/>
  <c r="Q448" i="1"/>
  <c r="J447" i="1"/>
  <c r="B444" i="1" l="1"/>
  <c r="Q449" i="1"/>
  <c r="P449" i="1"/>
  <c r="M448" i="1"/>
  <c r="N448" i="1" s="1"/>
  <c r="I449" i="1"/>
  <c r="J449" i="1" s="1"/>
  <c r="C446" i="1"/>
  <c r="K445" i="1"/>
  <c r="L449" i="1"/>
  <c r="A450" i="1"/>
  <c r="D449" i="1"/>
  <c r="E449" i="1" s="1"/>
  <c r="G449" i="1" s="1"/>
  <c r="H450" i="1" s="1"/>
  <c r="O445" i="1" l="1"/>
  <c r="B445" i="1"/>
  <c r="M449" i="1"/>
  <c r="N449" i="1" s="1"/>
  <c r="P450" i="1"/>
  <c r="Q450" i="1"/>
  <c r="A451" i="1"/>
  <c r="L450" i="1"/>
  <c r="D450" i="1"/>
  <c r="E450" i="1" s="1"/>
  <c r="G450" i="1" s="1"/>
  <c r="H451" i="1" s="1"/>
  <c r="C447" i="1"/>
  <c r="K446" i="1"/>
  <c r="I450" i="1"/>
  <c r="J450" i="1" s="1"/>
  <c r="O446" i="1" l="1"/>
  <c r="B446" i="1"/>
  <c r="I451" i="1"/>
  <c r="J451" i="1" s="1"/>
  <c r="C448" i="1"/>
  <c r="K447" i="1"/>
  <c r="M450" i="1"/>
  <c r="N450" i="1" s="1"/>
  <c r="Q451" i="1"/>
  <c r="P451" i="1"/>
  <c r="L451" i="1"/>
  <c r="D451" i="1"/>
  <c r="E451" i="1" s="1"/>
  <c r="G451" i="1" s="1"/>
  <c r="H452" i="1" s="1"/>
  <c r="A452" i="1"/>
  <c r="O447" i="1" l="1"/>
  <c r="B447" i="1"/>
  <c r="M451" i="1"/>
  <c r="N451" i="1" s="1"/>
  <c r="Q452" i="1"/>
  <c r="P452" i="1"/>
  <c r="A453" i="1"/>
  <c r="L452" i="1"/>
  <c r="D452" i="1"/>
  <c r="E452" i="1" s="1"/>
  <c r="G452" i="1" s="1"/>
  <c r="H453" i="1" s="1"/>
  <c r="I452" i="1"/>
  <c r="C449" i="1"/>
  <c r="K448" i="1"/>
  <c r="O448" i="1" l="1"/>
  <c r="B448" i="1"/>
  <c r="I453" i="1"/>
  <c r="J453" i="1" s="1"/>
  <c r="A454" i="1"/>
  <c r="L453" i="1"/>
  <c r="D453" i="1"/>
  <c r="E453" i="1" s="1"/>
  <c r="G453" i="1" s="1"/>
  <c r="H454" i="1" s="1"/>
  <c r="C450" i="1"/>
  <c r="K449" i="1"/>
  <c r="J452" i="1"/>
  <c r="M452" i="1"/>
  <c r="N452" i="1" s="1"/>
  <c r="Q453" i="1"/>
  <c r="P453" i="1"/>
  <c r="O449" i="1" l="1"/>
  <c r="B449" i="1"/>
  <c r="I454" i="1"/>
  <c r="J454" i="1" s="1"/>
  <c r="M453" i="1"/>
  <c r="N453" i="1" s="1"/>
  <c r="Q454" i="1"/>
  <c r="P454" i="1"/>
  <c r="C451" i="1"/>
  <c r="K450" i="1"/>
  <c r="A455" i="1"/>
  <c r="L454" i="1"/>
  <c r="D454" i="1"/>
  <c r="E454" i="1" s="1"/>
  <c r="G454" i="1" s="1"/>
  <c r="H455" i="1" s="1"/>
  <c r="O450" i="1" l="1"/>
  <c r="B450" i="1"/>
  <c r="A456" i="1"/>
  <c r="L455" i="1"/>
  <c r="D455" i="1"/>
  <c r="E455" i="1" s="1"/>
  <c r="G455" i="1" s="1"/>
  <c r="H456" i="1" s="1"/>
  <c r="M454" i="1"/>
  <c r="N454" i="1" s="1"/>
  <c r="Q455" i="1"/>
  <c r="P455" i="1"/>
  <c r="C452" i="1"/>
  <c r="K451" i="1"/>
  <c r="I455" i="1"/>
  <c r="O451" i="1" l="1"/>
  <c r="B451" i="1"/>
  <c r="I456" i="1"/>
  <c r="J456" i="1" s="1"/>
  <c r="J455" i="1"/>
  <c r="C453" i="1"/>
  <c r="K452" i="1"/>
  <c r="M455" i="1"/>
  <c r="N455" i="1" s="1"/>
  <c r="Q456" i="1"/>
  <c r="P456" i="1"/>
  <c r="A457" i="1"/>
  <c r="L456" i="1"/>
  <c r="D456" i="1"/>
  <c r="E456" i="1" s="1"/>
  <c r="G456" i="1" s="1"/>
  <c r="H457" i="1" s="1"/>
  <c r="O452" i="1" l="1"/>
  <c r="B452" i="1"/>
  <c r="M456" i="1"/>
  <c r="N456" i="1" s="1"/>
  <c r="Q457" i="1"/>
  <c r="P457" i="1"/>
  <c r="I457" i="1"/>
  <c r="A458" i="1"/>
  <c r="L457" i="1"/>
  <c r="D457" i="1"/>
  <c r="E457" i="1" s="1"/>
  <c r="G457" i="1" s="1"/>
  <c r="H458" i="1" s="1"/>
  <c r="C454" i="1"/>
  <c r="K453" i="1"/>
  <c r="O453" i="1" l="1"/>
  <c r="B453" i="1"/>
  <c r="C455" i="1"/>
  <c r="K454" i="1"/>
  <c r="M457" i="1"/>
  <c r="N457" i="1" s="1"/>
  <c r="Q458" i="1"/>
  <c r="P458" i="1"/>
  <c r="I458" i="1"/>
  <c r="A459" i="1"/>
  <c r="L458" i="1"/>
  <c r="D458" i="1"/>
  <c r="E458" i="1" s="1"/>
  <c r="G458" i="1" s="1"/>
  <c r="H459" i="1" s="1"/>
  <c r="J457" i="1"/>
  <c r="O454" i="1" l="1"/>
  <c r="B454" i="1"/>
  <c r="M458" i="1"/>
  <c r="N458" i="1" s="1"/>
  <c r="P459" i="1"/>
  <c r="Q459" i="1"/>
  <c r="L459" i="1"/>
  <c r="A460" i="1"/>
  <c r="D459" i="1"/>
  <c r="E459" i="1" s="1"/>
  <c r="G459" i="1" s="1"/>
  <c r="H460" i="1" s="1"/>
  <c r="C456" i="1"/>
  <c r="K455" i="1"/>
  <c r="I459" i="1"/>
  <c r="J458" i="1"/>
  <c r="O455" i="1" l="1"/>
  <c r="B455" i="1"/>
  <c r="I460" i="1"/>
  <c r="J460" i="1" s="1"/>
  <c r="J459" i="1"/>
  <c r="L460" i="1"/>
  <c r="A461" i="1"/>
  <c r="D460" i="1"/>
  <c r="E460" i="1" s="1"/>
  <c r="G460" i="1" s="1"/>
  <c r="H461" i="1" s="1"/>
  <c r="C457" i="1"/>
  <c r="K456" i="1"/>
  <c r="M459" i="1"/>
  <c r="N459" i="1" s="1"/>
  <c r="P460" i="1"/>
  <c r="Q460" i="1"/>
  <c r="O456" i="1" l="1"/>
  <c r="B456" i="1"/>
  <c r="M460" i="1"/>
  <c r="N460" i="1" s="1"/>
  <c r="Q461" i="1"/>
  <c r="P461" i="1"/>
  <c r="C458" i="1"/>
  <c r="K457" i="1"/>
  <c r="L461" i="1"/>
  <c r="A462" i="1"/>
  <c r="D461" i="1"/>
  <c r="E461" i="1" s="1"/>
  <c r="G461" i="1" s="1"/>
  <c r="H462" i="1" s="1"/>
  <c r="I461" i="1"/>
  <c r="O457" i="1" l="1"/>
  <c r="B457" i="1"/>
  <c r="I462" i="1"/>
  <c r="J462" i="1" s="1"/>
  <c r="L462" i="1"/>
  <c r="D462" i="1"/>
  <c r="E462" i="1" s="1"/>
  <c r="G462" i="1" s="1"/>
  <c r="H463" i="1" s="1"/>
  <c r="A463" i="1"/>
  <c r="C459" i="1"/>
  <c r="K458" i="1"/>
  <c r="Q462" i="1"/>
  <c r="M461" i="1"/>
  <c r="N461" i="1" s="1"/>
  <c r="P462" i="1"/>
  <c r="J461" i="1"/>
  <c r="O458" i="1" l="1"/>
  <c r="B458" i="1"/>
  <c r="C460" i="1"/>
  <c r="K459" i="1"/>
  <c r="P463" i="1"/>
  <c r="M462" i="1"/>
  <c r="N462" i="1" s="1"/>
  <c r="Q463" i="1"/>
  <c r="L463" i="1"/>
  <c r="D463" i="1"/>
  <c r="E463" i="1" s="1"/>
  <c r="G463" i="1" s="1"/>
  <c r="H464" i="1" s="1"/>
  <c r="A464" i="1"/>
  <c r="I463" i="1"/>
  <c r="O459" i="1" l="1"/>
  <c r="B459" i="1"/>
  <c r="I464" i="1"/>
  <c r="J464" i="1" s="1"/>
  <c r="M463" i="1"/>
  <c r="N463" i="1" s="1"/>
  <c r="Q464" i="1"/>
  <c r="P464" i="1"/>
  <c r="L464" i="1"/>
  <c r="D464" i="1"/>
  <c r="E464" i="1" s="1"/>
  <c r="G464" i="1" s="1"/>
  <c r="H465" i="1" s="1"/>
  <c r="A465" i="1"/>
  <c r="C461" i="1"/>
  <c r="K460" i="1"/>
  <c r="J463" i="1"/>
  <c r="O460" i="1" l="1"/>
  <c r="B460" i="1"/>
  <c r="I465" i="1"/>
  <c r="J465" i="1" s="1"/>
  <c r="M464" i="1"/>
  <c r="N464" i="1" s="1"/>
  <c r="Q465" i="1"/>
  <c r="P465" i="1"/>
  <c r="C462" i="1"/>
  <c r="K461" i="1"/>
  <c r="L465" i="1"/>
  <c r="D465" i="1"/>
  <c r="E465" i="1" s="1"/>
  <c r="G465" i="1" s="1"/>
  <c r="H466" i="1" s="1"/>
  <c r="A466" i="1"/>
  <c r="O461" i="1" l="1"/>
  <c r="B461" i="1"/>
  <c r="I466" i="1"/>
  <c r="J466" i="1" s="1"/>
  <c r="L466" i="1"/>
  <c r="A467" i="1"/>
  <c r="D466" i="1"/>
  <c r="E466" i="1" s="1"/>
  <c r="G466" i="1" s="1"/>
  <c r="H467" i="1" s="1"/>
  <c r="C463" i="1"/>
  <c r="K462" i="1"/>
  <c r="M465" i="1"/>
  <c r="N465" i="1" s="1"/>
  <c r="Q466" i="1"/>
  <c r="P466" i="1"/>
  <c r="O462" i="1" l="1"/>
  <c r="B462" i="1"/>
  <c r="L467" i="1"/>
  <c r="D467" i="1"/>
  <c r="E467" i="1" s="1"/>
  <c r="G467" i="1" s="1"/>
  <c r="H468" i="1" s="1"/>
  <c r="A468" i="1"/>
  <c r="C464" i="1"/>
  <c r="K463" i="1"/>
  <c r="Q467" i="1"/>
  <c r="M466" i="1"/>
  <c r="N466" i="1" s="1"/>
  <c r="P467" i="1"/>
  <c r="I467" i="1"/>
  <c r="O463" i="1" l="1"/>
  <c r="B463" i="1"/>
  <c r="I468" i="1"/>
  <c r="J468" i="1" s="1"/>
  <c r="J467" i="1"/>
  <c r="L468" i="1"/>
  <c r="D468" i="1"/>
  <c r="E468" i="1" s="1"/>
  <c r="G468" i="1" s="1"/>
  <c r="H469" i="1" s="1"/>
  <c r="A469" i="1"/>
  <c r="C465" i="1"/>
  <c r="K464" i="1"/>
  <c r="Q468" i="1"/>
  <c r="M467" i="1"/>
  <c r="N467" i="1" s="1"/>
  <c r="P468" i="1"/>
  <c r="I469" i="1" l="1"/>
  <c r="J469" i="1" s="1"/>
  <c r="O464" i="1"/>
  <c r="B464" i="1"/>
  <c r="L469" i="1"/>
  <c r="D469" i="1"/>
  <c r="E469" i="1" s="1"/>
  <c r="G469" i="1" s="1"/>
  <c r="H470" i="1" s="1"/>
  <c r="A470" i="1"/>
  <c r="C466" i="1"/>
  <c r="K465" i="1"/>
  <c r="Q469" i="1"/>
  <c r="P469" i="1"/>
  <c r="M468" i="1"/>
  <c r="N468" i="1" s="1"/>
  <c r="O465" i="1" l="1"/>
  <c r="B465" i="1"/>
  <c r="C467" i="1"/>
  <c r="K466" i="1"/>
  <c r="M469" i="1"/>
  <c r="N469" i="1" s="1"/>
  <c r="Q470" i="1"/>
  <c r="P470" i="1"/>
  <c r="I470" i="1"/>
  <c r="J470" i="1" s="1"/>
  <c r="L470" i="1"/>
  <c r="A471" i="1"/>
  <c r="D470" i="1"/>
  <c r="E470" i="1" s="1"/>
  <c r="G470" i="1" s="1"/>
  <c r="H471" i="1" s="1"/>
  <c r="O466" i="1" l="1"/>
  <c r="B466" i="1"/>
  <c r="L471" i="1"/>
  <c r="A472" i="1"/>
  <c r="D471" i="1"/>
  <c r="E471" i="1" s="1"/>
  <c r="G471" i="1" s="1"/>
  <c r="H472" i="1" s="1"/>
  <c r="M470" i="1"/>
  <c r="N470" i="1" s="1"/>
  <c r="P471" i="1"/>
  <c r="Q471" i="1"/>
  <c r="I471" i="1"/>
  <c r="C468" i="1"/>
  <c r="K467" i="1"/>
  <c r="O467" i="1" l="1"/>
  <c r="B467" i="1"/>
  <c r="I472" i="1"/>
  <c r="J472" i="1" s="1"/>
  <c r="J471" i="1"/>
  <c r="L472" i="1"/>
  <c r="A473" i="1"/>
  <c r="D472" i="1"/>
  <c r="E472" i="1" s="1"/>
  <c r="G472" i="1" s="1"/>
  <c r="H473" i="1" s="1"/>
  <c r="C469" i="1"/>
  <c r="K468" i="1"/>
  <c r="Q472" i="1"/>
  <c r="M471" i="1"/>
  <c r="N471" i="1" s="1"/>
  <c r="P472" i="1"/>
  <c r="O468" i="1" l="1"/>
  <c r="B468" i="1"/>
  <c r="C470" i="1"/>
  <c r="K469" i="1"/>
  <c r="P473" i="1"/>
  <c r="M472" i="1"/>
  <c r="N472" i="1" s="1"/>
  <c r="Q473" i="1"/>
  <c r="L473" i="1"/>
  <c r="A474" i="1"/>
  <c r="D473" i="1"/>
  <c r="E473" i="1" s="1"/>
  <c r="G473" i="1" s="1"/>
  <c r="H474" i="1" s="1"/>
  <c r="I473" i="1"/>
  <c r="O469" i="1" l="1"/>
  <c r="B469" i="1"/>
  <c r="I474" i="1"/>
  <c r="J474" i="1" s="1"/>
  <c r="L474" i="1"/>
  <c r="A475" i="1"/>
  <c r="D474" i="1"/>
  <c r="E474" i="1" s="1"/>
  <c r="G474" i="1" s="1"/>
  <c r="H475" i="1" s="1"/>
  <c r="J473" i="1"/>
  <c r="M473" i="1"/>
  <c r="N473" i="1" s="1"/>
  <c r="Q474" i="1"/>
  <c r="P474" i="1"/>
  <c r="C471" i="1"/>
  <c r="K470" i="1"/>
  <c r="O470" i="1" l="1"/>
  <c r="B470" i="1"/>
  <c r="C472" i="1"/>
  <c r="K471" i="1"/>
  <c r="P475" i="1"/>
  <c r="M474" i="1"/>
  <c r="N474" i="1" s="1"/>
  <c r="Q475" i="1"/>
  <c r="L475" i="1"/>
  <c r="A476" i="1"/>
  <c r="D475" i="1"/>
  <c r="E475" i="1" s="1"/>
  <c r="G475" i="1" s="1"/>
  <c r="H476" i="1" s="1"/>
  <c r="I475" i="1"/>
  <c r="O471" i="1" l="1"/>
  <c r="B471" i="1"/>
  <c r="I476" i="1"/>
  <c r="J476" i="1" s="1"/>
  <c r="J475" i="1"/>
  <c r="L476" i="1"/>
  <c r="A477" i="1"/>
  <c r="D476" i="1"/>
  <c r="E476" i="1" s="1"/>
  <c r="G476" i="1" s="1"/>
  <c r="H477" i="1" s="1"/>
  <c r="M475" i="1"/>
  <c r="N475" i="1" s="1"/>
  <c r="Q476" i="1"/>
  <c r="P476" i="1"/>
  <c r="C473" i="1"/>
  <c r="K472" i="1"/>
  <c r="O472" i="1" l="1"/>
  <c r="B472" i="1"/>
  <c r="L477" i="1"/>
  <c r="A478" i="1"/>
  <c r="D477" i="1"/>
  <c r="E477" i="1" s="1"/>
  <c r="G477" i="1" s="1"/>
  <c r="H478" i="1" s="1"/>
  <c r="P477" i="1"/>
  <c r="M476" i="1"/>
  <c r="N476" i="1" s="1"/>
  <c r="Q477" i="1"/>
  <c r="C474" i="1"/>
  <c r="K473" i="1"/>
  <c r="I477" i="1"/>
  <c r="J477" i="1" s="1"/>
  <c r="O473" i="1" l="1"/>
  <c r="B473" i="1"/>
  <c r="I478" i="1"/>
  <c r="J478" i="1" s="1"/>
  <c r="L478" i="1"/>
  <c r="A479" i="1"/>
  <c r="D478" i="1"/>
  <c r="E478" i="1" s="1"/>
  <c r="G478" i="1" s="1"/>
  <c r="H479" i="1" s="1"/>
  <c r="Q478" i="1"/>
  <c r="M477" i="1"/>
  <c r="N477" i="1" s="1"/>
  <c r="P478" i="1"/>
  <c r="C475" i="1"/>
  <c r="K474" i="1"/>
  <c r="O474" i="1" l="1"/>
  <c r="B474" i="1"/>
  <c r="L479" i="1"/>
  <c r="A480" i="1"/>
  <c r="D479" i="1"/>
  <c r="E479" i="1" s="1"/>
  <c r="G479" i="1" s="1"/>
  <c r="H480" i="1" s="1"/>
  <c r="P479" i="1"/>
  <c r="M478" i="1"/>
  <c r="N478" i="1" s="1"/>
  <c r="Q479" i="1"/>
  <c r="C476" i="1"/>
  <c r="K475" i="1"/>
  <c r="I479" i="1"/>
  <c r="O475" i="1" l="1"/>
  <c r="B475" i="1"/>
  <c r="C477" i="1"/>
  <c r="K476" i="1"/>
  <c r="I480" i="1"/>
  <c r="J480" i="1" s="1"/>
  <c r="J479" i="1"/>
  <c r="L480" i="1"/>
  <c r="A481" i="1"/>
  <c r="D480" i="1"/>
  <c r="E480" i="1" s="1"/>
  <c r="G480" i="1" s="1"/>
  <c r="H481" i="1" s="1"/>
  <c r="M479" i="1"/>
  <c r="N479" i="1" s="1"/>
  <c r="Q480" i="1"/>
  <c r="P480" i="1"/>
  <c r="O476" i="1" l="1"/>
  <c r="B476" i="1"/>
  <c r="I481" i="1"/>
  <c r="L481" i="1"/>
  <c r="A482" i="1"/>
  <c r="D481" i="1"/>
  <c r="E481" i="1" s="1"/>
  <c r="G481" i="1" s="1"/>
  <c r="H482" i="1" s="1"/>
  <c r="P481" i="1"/>
  <c r="M480" i="1"/>
  <c r="N480" i="1" s="1"/>
  <c r="Q481" i="1"/>
  <c r="C478" i="1"/>
  <c r="K477" i="1"/>
  <c r="O477" i="1" l="1"/>
  <c r="B477" i="1"/>
  <c r="I482" i="1"/>
  <c r="J482" i="1" s="1"/>
  <c r="J481" i="1"/>
  <c r="C479" i="1"/>
  <c r="K478" i="1"/>
  <c r="L482" i="1"/>
  <c r="A483" i="1"/>
  <c r="D482" i="1"/>
  <c r="E482" i="1" s="1"/>
  <c r="G482" i="1" s="1"/>
  <c r="H483" i="1" s="1"/>
  <c r="Q482" i="1"/>
  <c r="M481" i="1"/>
  <c r="N481" i="1" s="1"/>
  <c r="P482" i="1"/>
  <c r="O478" i="1" l="1"/>
  <c r="B478" i="1"/>
  <c r="I483" i="1"/>
  <c r="J483" i="1" s="1"/>
  <c r="D483" i="1"/>
  <c r="E483" i="1" s="1"/>
  <c r="G483" i="1" s="1"/>
  <c r="H484" i="1" s="1"/>
  <c r="L483" i="1"/>
  <c r="A484" i="1"/>
  <c r="C480" i="1"/>
  <c r="K479" i="1"/>
  <c r="M482" i="1"/>
  <c r="N482" i="1" s="1"/>
  <c r="P483" i="1"/>
  <c r="Q483" i="1"/>
  <c r="O479" i="1" l="1"/>
  <c r="B479" i="1"/>
  <c r="D484" i="1"/>
  <c r="E484" i="1" s="1"/>
  <c r="G484" i="1" s="1"/>
  <c r="H485" i="1" s="1"/>
  <c r="L484" i="1"/>
  <c r="A485" i="1"/>
  <c r="C481" i="1"/>
  <c r="K480" i="1"/>
  <c r="M483" i="1"/>
  <c r="N483" i="1" s="1"/>
  <c r="Q484" i="1"/>
  <c r="P484" i="1"/>
  <c r="I484" i="1"/>
  <c r="O480" i="1" l="1"/>
  <c r="B480" i="1"/>
  <c r="I485" i="1"/>
  <c r="J485" i="1" s="1"/>
  <c r="P485" i="1"/>
  <c r="M484" i="1"/>
  <c r="N484" i="1" s="1"/>
  <c r="Q485" i="1"/>
  <c r="C482" i="1"/>
  <c r="K481" i="1"/>
  <c r="D485" i="1"/>
  <c r="E485" i="1" s="1"/>
  <c r="G485" i="1" s="1"/>
  <c r="H486" i="1" s="1"/>
  <c r="A486" i="1"/>
  <c r="L485" i="1"/>
  <c r="J484" i="1"/>
  <c r="O481" i="1" l="1"/>
  <c r="B481" i="1"/>
  <c r="A487" i="1"/>
  <c r="D486" i="1"/>
  <c r="E486" i="1" s="1"/>
  <c r="G486" i="1" s="1"/>
  <c r="H487" i="1" s="1"/>
  <c r="L486" i="1"/>
  <c r="C483" i="1"/>
  <c r="K482" i="1"/>
  <c r="Q486" i="1"/>
  <c r="M485" i="1"/>
  <c r="N485" i="1" s="1"/>
  <c r="P486" i="1"/>
  <c r="I486" i="1"/>
  <c r="O482" i="1" l="1"/>
  <c r="B482" i="1"/>
  <c r="I487" i="1"/>
  <c r="J487" i="1" s="1"/>
  <c r="P487" i="1"/>
  <c r="Q487" i="1"/>
  <c r="M486" i="1"/>
  <c r="N486" i="1" s="1"/>
  <c r="C484" i="1"/>
  <c r="K483" i="1"/>
  <c r="J486" i="1"/>
  <c r="D487" i="1"/>
  <c r="E487" i="1" s="1"/>
  <c r="G487" i="1" s="1"/>
  <c r="H488" i="1" s="1"/>
  <c r="L487" i="1"/>
  <c r="A488" i="1"/>
  <c r="O483" i="1" l="1"/>
  <c r="B483" i="1"/>
  <c r="I488" i="1"/>
  <c r="J488" i="1" s="1"/>
  <c r="C485" i="1"/>
  <c r="K484" i="1"/>
  <c r="Q488" i="1"/>
  <c r="P488" i="1"/>
  <c r="M487" i="1"/>
  <c r="N487" i="1" s="1"/>
  <c r="D488" i="1"/>
  <c r="E488" i="1" s="1"/>
  <c r="G488" i="1" s="1"/>
  <c r="H489" i="1" s="1"/>
  <c r="L488" i="1"/>
  <c r="A489" i="1"/>
  <c r="O484" i="1" l="1"/>
  <c r="B484" i="1"/>
  <c r="D489" i="1"/>
  <c r="E489" i="1" s="1"/>
  <c r="G489" i="1" s="1"/>
  <c r="H490" i="1" s="1"/>
  <c r="L489" i="1"/>
  <c r="A490" i="1"/>
  <c r="C486" i="1"/>
  <c r="K485" i="1"/>
  <c r="Q489" i="1"/>
  <c r="P489" i="1"/>
  <c r="M488" i="1"/>
  <c r="N488" i="1" s="1"/>
  <c r="I489" i="1"/>
  <c r="O485" i="1" l="1"/>
  <c r="B485" i="1"/>
  <c r="I490" i="1"/>
  <c r="J490" i="1" s="1"/>
  <c r="J489" i="1"/>
  <c r="D490" i="1"/>
  <c r="E490" i="1" s="1"/>
  <c r="G490" i="1" s="1"/>
  <c r="H491" i="1" s="1"/>
  <c r="L490" i="1"/>
  <c r="A491" i="1"/>
  <c r="Q490" i="1"/>
  <c r="P490" i="1"/>
  <c r="M489" i="1"/>
  <c r="N489" i="1" s="1"/>
  <c r="C487" i="1"/>
  <c r="K486" i="1"/>
  <c r="O486" i="1" l="1"/>
  <c r="B486" i="1"/>
  <c r="I491" i="1"/>
  <c r="J491" i="1" s="1"/>
  <c r="C488" i="1"/>
  <c r="K487" i="1"/>
  <c r="O487" i="1" s="1"/>
  <c r="A492" i="1"/>
  <c r="D491" i="1"/>
  <c r="E491" i="1" s="1"/>
  <c r="G491" i="1" s="1"/>
  <c r="H492" i="1" s="1"/>
  <c r="L491" i="1"/>
  <c r="Q491" i="1"/>
  <c r="P491" i="1"/>
  <c r="M490" i="1"/>
  <c r="N490" i="1" s="1"/>
  <c r="B487" i="1" l="1"/>
  <c r="I492" i="1"/>
  <c r="J492" i="1" s="1"/>
  <c r="D492" i="1"/>
  <c r="E492" i="1" s="1"/>
  <c r="G492" i="1" s="1"/>
  <c r="H493" i="1" s="1"/>
  <c r="L492" i="1"/>
  <c r="A493" i="1"/>
  <c r="P492" i="1"/>
  <c r="M491" i="1"/>
  <c r="N491" i="1" s="1"/>
  <c r="Q492" i="1"/>
  <c r="C489" i="1"/>
  <c r="K488" i="1"/>
  <c r="O488" i="1" l="1"/>
  <c r="B488" i="1"/>
  <c r="I493" i="1"/>
  <c r="J493" i="1" s="1"/>
  <c r="A494" i="1"/>
  <c r="D493" i="1"/>
  <c r="E493" i="1" s="1"/>
  <c r="G493" i="1" s="1"/>
  <c r="H494" i="1" s="1"/>
  <c r="L493" i="1"/>
  <c r="M492" i="1"/>
  <c r="N492" i="1" s="1"/>
  <c r="Q493" i="1"/>
  <c r="P493" i="1"/>
  <c r="C490" i="1"/>
  <c r="K489" i="1"/>
  <c r="I494" i="1" l="1"/>
  <c r="J494" i="1" s="1"/>
  <c r="O489" i="1"/>
  <c r="B489" i="1"/>
  <c r="L494" i="1"/>
  <c r="A495" i="1"/>
  <c r="D494" i="1"/>
  <c r="E494" i="1" s="1"/>
  <c r="G494" i="1" s="1"/>
  <c r="H495" i="1" s="1"/>
  <c r="C491" i="1"/>
  <c r="K490" i="1"/>
  <c r="M493" i="1"/>
  <c r="N493" i="1" s="1"/>
  <c r="Q494" i="1"/>
  <c r="P494" i="1"/>
  <c r="O490" i="1" l="1"/>
  <c r="B490" i="1"/>
  <c r="L495" i="1"/>
  <c r="A496" i="1"/>
  <c r="D495" i="1"/>
  <c r="E495" i="1" s="1"/>
  <c r="G495" i="1" s="1"/>
  <c r="H496" i="1" s="1"/>
  <c r="C492" i="1"/>
  <c r="K491" i="1"/>
  <c r="P495" i="1"/>
  <c r="M494" i="1"/>
  <c r="N494" i="1" s="1"/>
  <c r="Q495" i="1"/>
  <c r="I495" i="1"/>
  <c r="O491" i="1" l="1"/>
  <c r="B491" i="1"/>
  <c r="I496" i="1"/>
  <c r="J496" i="1" s="1"/>
  <c r="J495" i="1"/>
  <c r="L496" i="1"/>
  <c r="A497" i="1"/>
  <c r="D496" i="1"/>
  <c r="E496" i="1" s="1"/>
  <c r="G496" i="1" s="1"/>
  <c r="H497" i="1" s="1"/>
  <c r="C493" i="1"/>
  <c r="K492" i="1"/>
  <c r="Q496" i="1"/>
  <c r="M495" i="1"/>
  <c r="N495" i="1" s="1"/>
  <c r="P496" i="1"/>
  <c r="O492" i="1" l="1"/>
  <c r="B492" i="1"/>
  <c r="I497" i="1"/>
  <c r="J497" i="1" s="1"/>
  <c r="C494" i="1"/>
  <c r="K493" i="1"/>
  <c r="D497" i="1"/>
  <c r="E497" i="1" s="1"/>
  <c r="G497" i="1" s="1"/>
  <c r="H498" i="1" s="1"/>
  <c r="L497" i="1"/>
  <c r="A498" i="1"/>
  <c r="M496" i="1"/>
  <c r="N496" i="1" s="1"/>
  <c r="Q497" i="1"/>
  <c r="P497" i="1"/>
  <c r="O493" i="1" l="1"/>
  <c r="B493" i="1"/>
  <c r="D498" i="1"/>
  <c r="E498" i="1" s="1"/>
  <c r="G498" i="1" s="1"/>
  <c r="H499" i="1" s="1"/>
  <c r="L498" i="1"/>
  <c r="A499" i="1"/>
  <c r="P498" i="1"/>
  <c r="M497" i="1"/>
  <c r="N497" i="1" s="1"/>
  <c r="Q498" i="1"/>
  <c r="C495" i="1"/>
  <c r="K494" i="1"/>
  <c r="O494" i="1" s="1"/>
  <c r="I498" i="1"/>
  <c r="B494" i="1" l="1"/>
  <c r="I499" i="1"/>
  <c r="J499" i="1" s="1"/>
  <c r="C496" i="1"/>
  <c r="K495" i="1"/>
  <c r="D499" i="1"/>
  <c r="E499" i="1" s="1"/>
  <c r="G499" i="1" s="1"/>
  <c r="H500" i="1" s="1"/>
  <c r="L499" i="1"/>
  <c r="A500" i="1"/>
  <c r="J498" i="1"/>
  <c r="Q499" i="1"/>
  <c r="M498" i="1"/>
  <c r="N498" i="1" s="1"/>
  <c r="P499" i="1"/>
  <c r="O495" i="1" l="1"/>
  <c r="B495" i="1"/>
  <c r="P500" i="1"/>
  <c r="M499" i="1"/>
  <c r="N499" i="1" s="1"/>
  <c r="Q500" i="1"/>
  <c r="C497" i="1"/>
  <c r="K496" i="1"/>
  <c r="D500" i="1"/>
  <c r="E500" i="1" s="1"/>
  <c r="G500" i="1" s="1"/>
  <c r="H501" i="1" s="1"/>
  <c r="A501" i="1"/>
  <c r="L500" i="1"/>
  <c r="I500" i="1"/>
  <c r="O496" i="1" l="1"/>
  <c r="B496" i="1"/>
  <c r="I501" i="1"/>
  <c r="J501" i="1" s="1"/>
  <c r="A502" i="1"/>
  <c r="D501" i="1"/>
  <c r="E501" i="1" s="1"/>
  <c r="G501" i="1" s="1"/>
  <c r="H502" i="1" s="1"/>
  <c r="L501" i="1"/>
  <c r="C498" i="1"/>
  <c r="K497" i="1"/>
  <c r="J500" i="1"/>
  <c r="Q501" i="1"/>
  <c r="M500" i="1"/>
  <c r="N500" i="1" s="1"/>
  <c r="P501" i="1"/>
  <c r="O497" i="1" l="1"/>
  <c r="B497" i="1"/>
  <c r="I502" i="1"/>
  <c r="J502" i="1" s="1"/>
  <c r="C499" i="1"/>
  <c r="K498" i="1"/>
  <c r="D502" i="1"/>
  <c r="E502" i="1" s="1"/>
  <c r="G502" i="1" s="1"/>
  <c r="H503" i="1" s="1"/>
  <c r="A503" i="1"/>
  <c r="L502" i="1"/>
  <c r="P502" i="1"/>
  <c r="M501" i="1"/>
  <c r="N501" i="1" s="1"/>
  <c r="Q502" i="1"/>
  <c r="O498" i="1" l="1"/>
  <c r="B498" i="1"/>
  <c r="Q503" i="1"/>
  <c r="P503" i="1"/>
  <c r="M502" i="1"/>
  <c r="N502" i="1" s="1"/>
  <c r="D503" i="1"/>
  <c r="E503" i="1" s="1"/>
  <c r="G503" i="1" s="1"/>
  <c r="H504" i="1" s="1"/>
  <c r="L503" i="1"/>
  <c r="A504" i="1"/>
  <c r="C500" i="1"/>
  <c r="K499" i="1"/>
  <c r="I503" i="1"/>
  <c r="J503" i="1" s="1"/>
  <c r="O499" i="1" l="1"/>
  <c r="B499" i="1"/>
  <c r="Q504" i="1"/>
  <c r="P504" i="1"/>
  <c r="M503" i="1"/>
  <c r="N503" i="1" s="1"/>
  <c r="C501" i="1"/>
  <c r="K500" i="1"/>
  <c r="I504" i="1"/>
  <c r="D504" i="1"/>
  <c r="E504" i="1" s="1"/>
  <c r="G504" i="1" s="1"/>
  <c r="H505" i="1" s="1"/>
  <c r="L504" i="1"/>
  <c r="A505" i="1"/>
  <c r="O500" i="1" l="1"/>
  <c r="B500" i="1"/>
  <c r="C502" i="1"/>
  <c r="K501" i="1"/>
  <c r="Q505" i="1"/>
  <c r="P505" i="1"/>
  <c r="M504" i="1"/>
  <c r="N504" i="1" s="1"/>
  <c r="A506" i="1"/>
  <c r="D505" i="1"/>
  <c r="E505" i="1" s="1"/>
  <c r="G505" i="1" s="1"/>
  <c r="H506" i="1" s="1"/>
  <c r="L505" i="1"/>
  <c r="I505" i="1"/>
  <c r="J505" i="1" s="1"/>
  <c r="J504" i="1"/>
  <c r="O501" i="1" l="1"/>
  <c r="B501" i="1"/>
  <c r="Q506" i="1"/>
  <c r="M505" i="1"/>
  <c r="N505" i="1" s="1"/>
  <c r="P506" i="1"/>
  <c r="D506" i="1"/>
  <c r="E506" i="1" s="1"/>
  <c r="G506" i="1" s="1"/>
  <c r="H507" i="1" s="1"/>
  <c r="L506" i="1"/>
  <c r="A507" i="1"/>
  <c r="C503" i="1"/>
  <c r="K502" i="1"/>
  <c r="I506" i="1"/>
  <c r="O502" i="1" l="1"/>
  <c r="B502" i="1"/>
  <c r="I507" i="1"/>
  <c r="J507" i="1" s="1"/>
  <c r="A508" i="1"/>
  <c r="D507" i="1"/>
  <c r="E507" i="1" s="1"/>
  <c r="G507" i="1" s="1"/>
  <c r="H508" i="1" s="1"/>
  <c r="L507" i="1"/>
  <c r="J506" i="1"/>
  <c r="Q507" i="1"/>
  <c r="M506" i="1"/>
  <c r="N506" i="1" s="1"/>
  <c r="P507" i="1"/>
  <c r="C504" i="1"/>
  <c r="K503" i="1"/>
  <c r="O503" i="1" l="1"/>
  <c r="B503" i="1"/>
  <c r="Q508" i="1"/>
  <c r="P508" i="1"/>
  <c r="M507" i="1"/>
  <c r="N507" i="1" s="1"/>
  <c r="C505" i="1"/>
  <c r="K504" i="1"/>
  <c r="I508" i="1"/>
  <c r="J508" i="1" s="1"/>
  <c r="D508" i="1"/>
  <c r="E508" i="1" s="1"/>
  <c r="G508" i="1" s="1"/>
  <c r="H509" i="1" s="1"/>
  <c r="L508" i="1"/>
  <c r="A509" i="1"/>
  <c r="O504" i="1" l="1"/>
  <c r="B504" i="1"/>
  <c r="C506" i="1"/>
  <c r="K505" i="1"/>
  <c r="A510" i="1"/>
  <c r="D509" i="1"/>
  <c r="E509" i="1" s="1"/>
  <c r="G509" i="1" s="1"/>
  <c r="H510" i="1" s="1"/>
  <c r="L509" i="1"/>
  <c r="Q509" i="1"/>
  <c r="M508" i="1"/>
  <c r="N508" i="1" s="1"/>
  <c r="P509" i="1"/>
  <c r="I509" i="1"/>
  <c r="O505" i="1" l="1"/>
  <c r="B505" i="1"/>
  <c r="I510" i="1"/>
  <c r="J510" i="1" s="1"/>
  <c r="J509" i="1"/>
  <c r="A511" i="1"/>
  <c r="D510" i="1"/>
  <c r="E510" i="1" s="1"/>
  <c r="G510" i="1" s="1"/>
  <c r="H511" i="1" s="1"/>
  <c r="L510" i="1"/>
  <c r="Q510" i="1"/>
  <c r="M509" i="1"/>
  <c r="N509" i="1" s="1"/>
  <c r="P510" i="1"/>
  <c r="C507" i="1"/>
  <c r="K506" i="1"/>
  <c r="O506" i="1" l="1"/>
  <c r="B506" i="1"/>
  <c r="I511" i="1"/>
  <c r="J511" i="1" s="1"/>
  <c r="C508" i="1"/>
  <c r="K507" i="1"/>
  <c r="A512" i="1"/>
  <c r="D511" i="1"/>
  <c r="E511" i="1" s="1"/>
  <c r="G511" i="1" s="1"/>
  <c r="H512" i="1" s="1"/>
  <c r="L511" i="1"/>
  <c r="P511" i="1"/>
  <c r="M510" i="1"/>
  <c r="N510" i="1" s="1"/>
  <c r="Q511" i="1"/>
  <c r="O507" i="1" l="1"/>
  <c r="B507" i="1"/>
  <c r="M511" i="1"/>
  <c r="N511" i="1" s="1"/>
  <c r="Q512" i="1"/>
  <c r="P512" i="1"/>
  <c r="C509" i="1"/>
  <c r="K508" i="1"/>
  <c r="A513" i="1"/>
  <c r="D512" i="1"/>
  <c r="E512" i="1" s="1"/>
  <c r="G512" i="1" s="1"/>
  <c r="H513" i="1" s="1"/>
  <c r="L512" i="1"/>
  <c r="I512" i="1"/>
  <c r="J512" i="1" s="1"/>
  <c r="O508" i="1" l="1"/>
  <c r="B508" i="1"/>
  <c r="C510" i="1"/>
  <c r="K509" i="1"/>
  <c r="M512" i="1"/>
  <c r="N512" i="1" s="1"/>
  <c r="Q513" i="1"/>
  <c r="P513" i="1"/>
  <c r="I513" i="1"/>
  <c r="A514" i="1"/>
  <c r="D513" i="1"/>
  <c r="E513" i="1" s="1"/>
  <c r="G513" i="1" s="1"/>
  <c r="H514" i="1" s="1"/>
  <c r="L513" i="1"/>
  <c r="O509" i="1" l="1"/>
  <c r="B509" i="1"/>
  <c r="M513" i="1"/>
  <c r="N513" i="1" s="1"/>
  <c r="Q514" i="1"/>
  <c r="P514" i="1"/>
  <c r="I514" i="1"/>
  <c r="J513" i="1"/>
  <c r="L514" i="1"/>
  <c r="A515" i="1"/>
  <c r="D514" i="1"/>
  <c r="E514" i="1" s="1"/>
  <c r="G514" i="1" s="1"/>
  <c r="H515" i="1" s="1"/>
  <c r="C511" i="1"/>
  <c r="K510" i="1"/>
  <c r="O510" i="1" s="1"/>
  <c r="B510" i="1" l="1"/>
  <c r="I515" i="1"/>
  <c r="L515" i="1"/>
  <c r="A516" i="1"/>
  <c r="D515" i="1"/>
  <c r="E515" i="1" s="1"/>
  <c r="G515" i="1" s="1"/>
  <c r="H516" i="1" s="1"/>
  <c r="C512" i="1"/>
  <c r="K511" i="1"/>
  <c r="M514" i="1"/>
  <c r="N514" i="1" s="1"/>
  <c r="Q515" i="1"/>
  <c r="P515" i="1"/>
  <c r="J514" i="1"/>
  <c r="O511" i="1" l="1"/>
  <c r="B511" i="1"/>
  <c r="I516" i="1"/>
  <c r="J516" i="1" s="1"/>
  <c r="J515" i="1"/>
  <c r="L516" i="1"/>
  <c r="A517" i="1"/>
  <c r="D516" i="1"/>
  <c r="E516" i="1" s="1"/>
  <c r="G516" i="1" s="1"/>
  <c r="H517" i="1" s="1"/>
  <c r="C513" i="1"/>
  <c r="K512" i="1"/>
  <c r="M515" i="1"/>
  <c r="N515" i="1" s="1"/>
  <c r="Q516" i="1"/>
  <c r="P516" i="1"/>
  <c r="O512" i="1" l="1"/>
  <c r="B512" i="1"/>
  <c r="I517" i="1"/>
  <c r="J517" i="1" s="1"/>
  <c r="C514" i="1"/>
  <c r="K513" i="1"/>
  <c r="L517" i="1"/>
  <c r="A518" i="1"/>
  <c r="D517" i="1"/>
  <c r="E517" i="1" s="1"/>
  <c r="G517" i="1" s="1"/>
  <c r="H518" i="1" s="1"/>
  <c r="M516" i="1"/>
  <c r="N516" i="1" s="1"/>
  <c r="Q517" i="1"/>
  <c r="P517" i="1"/>
  <c r="O513" i="1" l="1"/>
  <c r="B513" i="1"/>
  <c r="I518" i="1"/>
  <c r="J518" i="1" s="1"/>
  <c r="L518" i="1"/>
  <c r="D518" i="1"/>
  <c r="E518" i="1" s="1"/>
  <c r="G518" i="1" s="1"/>
  <c r="H519" i="1" s="1"/>
  <c r="A519" i="1"/>
  <c r="C515" i="1"/>
  <c r="K514" i="1"/>
  <c r="M517" i="1"/>
  <c r="N517" i="1" s="1"/>
  <c r="Q518" i="1"/>
  <c r="P518" i="1"/>
  <c r="I519" i="1" l="1"/>
  <c r="J519" i="1" s="1"/>
  <c r="O514" i="1"/>
  <c r="B514" i="1"/>
  <c r="L519" i="1"/>
  <c r="A520" i="1"/>
  <c r="D519" i="1"/>
  <c r="E519" i="1" s="1"/>
  <c r="G519" i="1" s="1"/>
  <c r="H520" i="1" s="1"/>
  <c r="C516" i="1"/>
  <c r="K515" i="1"/>
  <c r="Q519" i="1"/>
  <c r="M518" i="1"/>
  <c r="N518" i="1" s="1"/>
  <c r="P519" i="1"/>
  <c r="I520" i="1" l="1"/>
  <c r="J520" i="1" s="1"/>
  <c r="O515" i="1"/>
  <c r="B515" i="1"/>
  <c r="L520" i="1"/>
  <c r="A521" i="1"/>
  <c r="D520" i="1"/>
  <c r="E520" i="1" s="1"/>
  <c r="G520" i="1" s="1"/>
  <c r="H521" i="1" s="1"/>
  <c r="M519" i="1"/>
  <c r="N519" i="1" s="1"/>
  <c r="Q520" i="1"/>
  <c r="P520" i="1"/>
  <c r="C517" i="1"/>
  <c r="K516" i="1"/>
  <c r="O516" i="1" l="1"/>
  <c r="B516" i="1"/>
  <c r="C518" i="1"/>
  <c r="K517" i="1"/>
  <c r="L521" i="1"/>
  <c r="D521" i="1"/>
  <c r="E521" i="1" s="1"/>
  <c r="G521" i="1" s="1"/>
  <c r="H522" i="1" s="1"/>
  <c r="A522" i="1"/>
  <c r="Q521" i="1"/>
  <c r="M520" i="1"/>
  <c r="N520" i="1" s="1"/>
  <c r="P521" i="1"/>
  <c r="I521" i="1"/>
  <c r="O517" i="1" l="1"/>
  <c r="B517" i="1"/>
  <c r="I522" i="1"/>
  <c r="J522" i="1" s="1"/>
  <c r="J521" i="1"/>
  <c r="L522" i="1"/>
  <c r="A523" i="1"/>
  <c r="D522" i="1"/>
  <c r="E522" i="1" s="1"/>
  <c r="G522" i="1" s="1"/>
  <c r="H523" i="1" s="1"/>
  <c r="M521" i="1"/>
  <c r="N521" i="1" s="1"/>
  <c r="Q522" i="1"/>
  <c r="P522" i="1"/>
  <c r="C519" i="1"/>
  <c r="K518" i="1"/>
  <c r="I523" i="1" l="1"/>
  <c r="J523" i="1" s="1"/>
  <c r="O518" i="1"/>
  <c r="B518" i="1"/>
  <c r="D523" i="1"/>
  <c r="E523" i="1" s="1"/>
  <c r="G523" i="1" s="1"/>
  <c r="H524" i="1" s="1"/>
  <c r="L523" i="1"/>
  <c r="A524" i="1"/>
  <c r="M522" i="1"/>
  <c r="N522" i="1" s="1"/>
  <c r="Q523" i="1"/>
  <c r="P523" i="1"/>
  <c r="C520" i="1"/>
  <c r="K519" i="1"/>
  <c r="I524" i="1" l="1"/>
  <c r="J524" i="1" s="1"/>
  <c r="O519" i="1"/>
  <c r="B519" i="1"/>
  <c r="C521" i="1"/>
  <c r="K520" i="1"/>
  <c r="D524" i="1"/>
  <c r="E524" i="1" s="1"/>
  <c r="G524" i="1" s="1"/>
  <c r="H525" i="1" s="1"/>
  <c r="L524" i="1"/>
  <c r="A525" i="1"/>
  <c r="P524" i="1"/>
  <c r="M523" i="1"/>
  <c r="N523" i="1" s="1"/>
  <c r="Q524" i="1"/>
  <c r="O520" i="1" l="1"/>
  <c r="B520" i="1"/>
  <c r="D525" i="1"/>
  <c r="E525" i="1" s="1"/>
  <c r="G525" i="1" s="1"/>
  <c r="H526" i="1" s="1"/>
  <c r="A526" i="1"/>
  <c r="L525" i="1"/>
  <c r="C522" i="1"/>
  <c r="K521" i="1"/>
  <c r="M524" i="1"/>
  <c r="N524" i="1" s="1"/>
  <c r="P525" i="1"/>
  <c r="Q525" i="1"/>
  <c r="I525" i="1"/>
  <c r="O521" i="1" l="1"/>
  <c r="B521" i="1"/>
  <c r="C523" i="1"/>
  <c r="K522" i="1"/>
  <c r="M525" i="1"/>
  <c r="N525" i="1" s="1"/>
  <c r="P526" i="1"/>
  <c r="Q526" i="1"/>
  <c r="I526" i="1"/>
  <c r="J526" i="1" s="1"/>
  <c r="D526" i="1"/>
  <c r="E526" i="1" s="1"/>
  <c r="G526" i="1" s="1"/>
  <c r="H527" i="1" s="1"/>
  <c r="L526" i="1"/>
  <c r="A527" i="1"/>
  <c r="J525" i="1"/>
  <c r="O522" i="1" l="1"/>
  <c r="B522" i="1"/>
  <c r="Q527" i="1"/>
  <c r="M526" i="1"/>
  <c r="N526" i="1" s="1"/>
  <c r="P527" i="1"/>
  <c r="D527" i="1"/>
  <c r="E527" i="1" s="1"/>
  <c r="G527" i="1" s="1"/>
  <c r="H528" i="1" s="1"/>
  <c r="L527" i="1"/>
  <c r="A528" i="1"/>
  <c r="I527" i="1"/>
  <c r="J527" i="1" s="1"/>
  <c r="C524" i="1"/>
  <c r="K523" i="1"/>
  <c r="O523" i="1" l="1"/>
  <c r="B523" i="1"/>
  <c r="C525" i="1"/>
  <c r="K524" i="1"/>
  <c r="Q528" i="1"/>
  <c r="M527" i="1"/>
  <c r="N527" i="1" s="1"/>
  <c r="P528" i="1"/>
  <c r="I528" i="1"/>
  <c r="D528" i="1"/>
  <c r="E528" i="1" s="1"/>
  <c r="G528" i="1" s="1"/>
  <c r="H529" i="1" s="1"/>
  <c r="L528" i="1"/>
  <c r="A529" i="1"/>
  <c r="O524" i="1" l="1"/>
  <c r="B524" i="1"/>
  <c r="D529" i="1"/>
  <c r="E529" i="1" s="1"/>
  <c r="G529" i="1" s="1"/>
  <c r="H530" i="1" s="1"/>
  <c r="L529" i="1"/>
  <c r="A530" i="1"/>
  <c r="I529" i="1"/>
  <c r="J528" i="1"/>
  <c r="M528" i="1"/>
  <c r="N528" i="1" s="1"/>
  <c r="Q529" i="1"/>
  <c r="P529" i="1"/>
  <c r="C526" i="1"/>
  <c r="K525" i="1"/>
  <c r="O525" i="1" l="1"/>
  <c r="B525" i="1"/>
  <c r="I530" i="1"/>
  <c r="J530" i="1" s="1"/>
  <c r="C527" i="1"/>
  <c r="K526" i="1"/>
  <c r="J529" i="1"/>
  <c r="D530" i="1"/>
  <c r="E530" i="1" s="1"/>
  <c r="G530" i="1" s="1"/>
  <c r="H531" i="1" s="1"/>
  <c r="L530" i="1"/>
  <c r="A531" i="1"/>
  <c r="P530" i="1"/>
  <c r="Q530" i="1"/>
  <c r="M529" i="1"/>
  <c r="N529" i="1" s="1"/>
  <c r="O526" i="1" l="1"/>
  <c r="B526" i="1"/>
  <c r="I531" i="1"/>
  <c r="J531" i="1" s="1"/>
  <c r="D531" i="1"/>
  <c r="E531" i="1" s="1"/>
  <c r="G531" i="1" s="1"/>
  <c r="H532" i="1" s="1"/>
  <c r="L531" i="1"/>
  <c r="A532" i="1"/>
  <c r="Q531" i="1"/>
  <c r="M530" i="1"/>
  <c r="N530" i="1" s="1"/>
  <c r="P531" i="1"/>
  <c r="C528" i="1"/>
  <c r="K527" i="1"/>
  <c r="O527" i="1" l="1"/>
  <c r="B527" i="1"/>
  <c r="C529" i="1"/>
  <c r="K528" i="1"/>
  <c r="D532" i="1"/>
  <c r="E532" i="1" s="1"/>
  <c r="G532" i="1" s="1"/>
  <c r="H533" i="1" s="1"/>
  <c r="L532" i="1"/>
  <c r="A533" i="1"/>
  <c r="Q532" i="1"/>
  <c r="M531" i="1"/>
  <c r="N531" i="1" s="1"/>
  <c r="P532" i="1"/>
  <c r="I532" i="1"/>
  <c r="O528" i="1" l="1"/>
  <c r="B528" i="1"/>
  <c r="I533" i="1"/>
  <c r="J533" i="1" s="1"/>
  <c r="J532" i="1"/>
  <c r="D533" i="1"/>
  <c r="E533" i="1" s="1"/>
  <c r="G533" i="1" s="1"/>
  <c r="H534" i="1" s="1"/>
  <c r="A534" i="1"/>
  <c r="L533" i="1"/>
  <c r="M532" i="1"/>
  <c r="N532" i="1" s="1"/>
  <c r="Q533" i="1"/>
  <c r="P533" i="1"/>
  <c r="C530" i="1"/>
  <c r="K529" i="1"/>
  <c r="O529" i="1" l="1"/>
  <c r="B529" i="1"/>
  <c r="I534" i="1"/>
  <c r="J534" i="1" s="1"/>
  <c r="C531" i="1"/>
  <c r="K530" i="1"/>
  <c r="A535" i="1"/>
  <c r="D534" i="1"/>
  <c r="E534" i="1" s="1"/>
  <c r="G534" i="1" s="1"/>
  <c r="H535" i="1" s="1"/>
  <c r="L534" i="1"/>
  <c r="P534" i="1"/>
  <c r="M533" i="1"/>
  <c r="N533" i="1" s="1"/>
  <c r="Q534" i="1"/>
  <c r="O530" i="1" l="1"/>
  <c r="B530" i="1"/>
  <c r="A536" i="1"/>
  <c r="D535" i="1"/>
  <c r="E535" i="1" s="1"/>
  <c r="G535" i="1" s="1"/>
  <c r="H536" i="1" s="1"/>
  <c r="L535" i="1"/>
  <c r="Q535" i="1"/>
  <c r="M534" i="1"/>
  <c r="N534" i="1" s="1"/>
  <c r="P535" i="1"/>
  <c r="C532" i="1"/>
  <c r="K531" i="1"/>
  <c r="I535" i="1"/>
  <c r="O531" i="1" l="1"/>
  <c r="B531" i="1"/>
  <c r="I536" i="1"/>
  <c r="J536" i="1" s="1"/>
  <c r="J535" i="1"/>
  <c r="C533" i="1"/>
  <c r="K532" i="1"/>
  <c r="P536" i="1"/>
  <c r="M535" i="1"/>
  <c r="N535" i="1" s="1"/>
  <c r="Q536" i="1"/>
  <c r="A537" i="1"/>
  <c r="D536" i="1"/>
  <c r="E536" i="1" s="1"/>
  <c r="G536" i="1" s="1"/>
  <c r="H537" i="1" s="1"/>
  <c r="L536" i="1"/>
  <c r="O532" i="1" l="1"/>
  <c r="B532" i="1"/>
  <c r="P537" i="1"/>
  <c r="M536" i="1"/>
  <c r="N536" i="1" s="1"/>
  <c r="Q537" i="1"/>
  <c r="I537" i="1"/>
  <c r="D537" i="1"/>
  <c r="E537" i="1" s="1"/>
  <c r="G537" i="1" s="1"/>
  <c r="H538" i="1" s="1"/>
  <c r="A538" i="1"/>
  <c r="L537" i="1"/>
  <c r="C534" i="1"/>
  <c r="K533" i="1"/>
  <c r="O533" i="1" l="1"/>
  <c r="B533" i="1"/>
  <c r="C535" i="1"/>
  <c r="K534" i="1"/>
  <c r="M537" i="1"/>
  <c r="N537" i="1" s="1"/>
  <c r="P538" i="1"/>
  <c r="Q538" i="1"/>
  <c r="A539" i="1"/>
  <c r="D538" i="1"/>
  <c r="E538" i="1" s="1"/>
  <c r="G538" i="1" s="1"/>
  <c r="H539" i="1" s="1"/>
  <c r="L538" i="1"/>
  <c r="I538" i="1"/>
  <c r="J537" i="1"/>
  <c r="O534" i="1" l="1"/>
  <c r="B534" i="1"/>
  <c r="I539" i="1"/>
  <c r="J539" i="1" s="1"/>
  <c r="J538" i="1"/>
  <c r="L539" i="1"/>
  <c r="A540" i="1"/>
  <c r="D539" i="1"/>
  <c r="E539" i="1" s="1"/>
  <c r="G539" i="1" s="1"/>
  <c r="H540" i="1" s="1"/>
  <c r="M538" i="1"/>
  <c r="N538" i="1" s="1"/>
  <c r="Q539" i="1"/>
  <c r="P539" i="1"/>
  <c r="C536" i="1"/>
  <c r="K535" i="1"/>
  <c r="O535" i="1" l="1"/>
  <c r="B535" i="1"/>
  <c r="Q540" i="1"/>
  <c r="M539" i="1"/>
  <c r="N539" i="1" s="1"/>
  <c r="P540" i="1"/>
  <c r="L540" i="1"/>
  <c r="A541" i="1"/>
  <c r="D540" i="1"/>
  <c r="E540" i="1" s="1"/>
  <c r="G540" i="1" s="1"/>
  <c r="H541" i="1" s="1"/>
  <c r="C537" i="1"/>
  <c r="K536" i="1"/>
  <c r="I540" i="1"/>
  <c r="O536" i="1" l="1"/>
  <c r="B536" i="1"/>
  <c r="I541" i="1"/>
  <c r="J541" i="1" s="1"/>
  <c r="J540" i="1"/>
  <c r="L541" i="1"/>
  <c r="A542" i="1"/>
  <c r="D541" i="1"/>
  <c r="E541" i="1" s="1"/>
  <c r="G541" i="1" s="1"/>
  <c r="H542" i="1" s="1"/>
  <c r="C538" i="1"/>
  <c r="K537" i="1"/>
  <c r="P541" i="1"/>
  <c r="M540" i="1"/>
  <c r="N540" i="1" s="1"/>
  <c r="Q541" i="1"/>
  <c r="O537" i="1" l="1"/>
  <c r="B537" i="1"/>
  <c r="I542" i="1"/>
  <c r="J542" i="1" s="1"/>
  <c r="L542" i="1"/>
  <c r="A543" i="1"/>
  <c r="D542" i="1"/>
  <c r="E542" i="1" s="1"/>
  <c r="G542" i="1" s="1"/>
  <c r="H543" i="1" s="1"/>
  <c r="C539" i="1"/>
  <c r="K538" i="1"/>
  <c r="M541" i="1"/>
  <c r="N541" i="1" s="1"/>
  <c r="P542" i="1"/>
  <c r="Q542" i="1"/>
  <c r="O538" i="1" l="1"/>
  <c r="B538" i="1"/>
  <c r="C540" i="1"/>
  <c r="K539" i="1"/>
  <c r="P543" i="1"/>
  <c r="M542" i="1"/>
  <c r="N542" i="1" s="1"/>
  <c r="Q543" i="1"/>
  <c r="L543" i="1"/>
  <c r="A544" i="1"/>
  <c r="D543" i="1"/>
  <c r="E543" i="1" s="1"/>
  <c r="G543" i="1" s="1"/>
  <c r="H544" i="1" s="1"/>
  <c r="I543" i="1"/>
  <c r="J543" i="1" s="1"/>
  <c r="O539" i="1" l="1"/>
  <c r="B539" i="1"/>
  <c r="Q544" i="1"/>
  <c r="M543" i="1"/>
  <c r="N543" i="1" s="1"/>
  <c r="P544" i="1"/>
  <c r="C541" i="1"/>
  <c r="K540" i="1"/>
  <c r="L544" i="1"/>
  <c r="A545" i="1"/>
  <c r="D544" i="1"/>
  <c r="E544" i="1" s="1"/>
  <c r="G544" i="1" s="1"/>
  <c r="H545" i="1" s="1"/>
  <c r="I544" i="1"/>
  <c r="J544" i="1" s="1"/>
  <c r="O540" i="1" l="1"/>
  <c r="B540" i="1"/>
  <c r="L545" i="1"/>
  <c r="A546" i="1"/>
  <c r="D545" i="1"/>
  <c r="E545" i="1" s="1"/>
  <c r="G545" i="1" s="1"/>
  <c r="H546" i="1" s="1"/>
  <c r="C542" i="1"/>
  <c r="K541" i="1"/>
  <c r="M544" i="1"/>
  <c r="N544" i="1" s="1"/>
  <c r="Q545" i="1"/>
  <c r="P545" i="1"/>
  <c r="I545" i="1"/>
  <c r="O541" i="1" l="1"/>
  <c r="B541" i="1"/>
  <c r="I546" i="1"/>
  <c r="J546" i="1" s="1"/>
  <c r="L546" i="1"/>
  <c r="A547" i="1"/>
  <c r="D546" i="1"/>
  <c r="E546" i="1" s="1"/>
  <c r="G546" i="1" s="1"/>
  <c r="H547" i="1" s="1"/>
  <c r="C543" i="1"/>
  <c r="K542" i="1"/>
  <c r="P546" i="1"/>
  <c r="M545" i="1"/>
  <c r="N545" i="1" s="1"/>
  <c r="Q546" i="1"/>
  <c r="J545" i="1"/>
  <c r="O542" i="1" l="1"/>
  <c r="B542" i="1"/>
  <c r="I547" i="1"/>
  <c r="J547" i="1" s="1"/>
  <c r="L547" i="1"/>
  <c r="A548" i="1"/>
  <c r="D547" i="1"/>
  <c r="E547" i="1" s="1"/>
  <c r="G547" i="1" s="1"/>
  <c r="H548" i="1" s="1"/>
  <c r="C544" i="1"/>
  <c r="K543" i="1"/>
  <c r="Q547" i="1"/>
  <c r="M546" i="1"/>
  <c r="N546" i="1" s="1"/>
  <c r="P547" i="1"/>
  <c r="O543" i="1" l="1"/>
  <c r="B543" i="1"/>
  <c r="C545" i="1"/>
  <c r="K544" i="1"/>
  <c r="D548" i="1"/>
  <c r="E548" i="1" s="1"/>
  <c r="G548" i="1" s="1"/>
  <c r="H549" i="1" s="1"/>
  <c r="L548" i="1"/>
  <c r="A549" i="1"/>
  <c r="M547" i="1"/>
  <c r="N547" i="1" s="1"/>
  <c r="P548" i="1"/>
  <c r="Q548" i="1"/>
  <c r="I548" i="1"/>
  <c r="O544" i="1" l="1"/>
  <c r="B544" i="1"/>
  <c r="I549" i="1"/>
  <c r="J549" i="1" s="1"/>
  <c r="J548" i="1"/>
  <c r="D549" i="1"/>
  <c r="E549" i="1" s="1"/>
  <c r="G549" i="1" s="1"/>
  <c r="H550" i="1" s="1"/>
  <c r="L549" i="1"/>
  <c r="A550" i="1"/>
  <c r="Q549" i="1"/>
  <c r="M548" i="1"/>
  <c r="N548" i="1" s="1"/>
  <c r="P549" i="1"/>
  <c r="C546" i="1"/>
  <c r="K545" i="1"/>
  <c r="O545" i="1" s="1"/>
  <c r="B545" i="1" l="1"/>
  <c r="P550" i="1"/>
  <c r="M549" i="1"/>
  <c r="N549" i="1" s="1"/>
  <c r="Q550" i="1"/>
  <c r="C547" i="1"/>
  <c r="K546" i="1"/>
  <c r="I550" i="1"/>
  <c r="D550" i="1"/>
  <c r="E550" i="1" s="1"/>
  <c r="G550" i="1" s="1"/>
  <c r="H551" i="1" s="1"/>
  <c r="L550" i="1"/>
  <c r="A551" i="1"/>
  <c r="O546" i="1" l="1"/>
  <c r="B546" i="1"/>
  <c r="C548" i="1"/>
  <c r="K547" i="1"/>
  <c r="D551" i="1"/>
  <c r="E551" i="1" s="1"/>
  <c r="G551" i="1" s="1"/>
  <c r="H552" i="1" s="1"/>
  <c r="L551" i="1"/>
  <c r="A552" i="1"/>
  <c r="I551" i="1"/>
  <c r="Q551" i="1"/>
  <c r="P551" i="1"/>
  <c r="M550" i="1"/>
  <c r="N550" i="1" s="1"/>
  <c r="J550" i="1"/>
  <c r="O547" i="1" l="1"/>
  <c r="B547" i="1"/>
  <c r="I552" i="1"/>
  <c r="J552" i="1" s="1"/>
  <c r="D552" i="1"/>
  <c r="E552" i="1" s="1"/>
  <c r="G552" i="1" s="1"/>
  <c r="H553" i="1" s="1"/>
  <c r="L552" i="1"/>
  <c r="A553" i="1"/>
  <c r="J551" i="1"/>
  <c r="Q552" i="1"/>
  <c r="M551" i="1"/>
  <c r="N551" i="1" s="1"/>
  <c r="P552" i="1"/>
  <c r="C549" i="1"/>
  <c r="K548" i="1"/>
  <c r="O548" i="1" l="1"/>
  <c r="B548" i="1"/>
  <c r="D553" i="1"/>
  <c r="E553" i="1" s="1"/>
  <c r="G553" i="1" s="1"/>
  <c r="H554" i="1" s="1"/>
  <c r="L553" i="1"/>
  <c r="A554" i="1"/>
  <c r="Q553" i="1"/>
  <c r="P553" i="1"/>
  <c r="M552" i="1"/>
  <c r="N552" i="1" s="1"/>
  <c r="C550" i="1"/>
  <c r="K549" i="1"/>
  <c r="I553" i="1"/>
  <c r="O549" i="1" l="1"/>
  <c r="B549" i="1"/>
  <c r="I554" i="1"/>
  <c r="J554" i="1" s="1"/>
  <c r="A555" i="1"/>
  <c r="D554" i="1"/>
  <c r="E554" i="1" s="1"/>
  <c r="G554" i="1" s="1"/>
  <c r="H555" i="1" s="1"/>
  <c r="L554" i="1"/>
  <c r="C551" i="1"/>
  <c r="K550" i="1"/>
  <c r="J553" i="1"/>
  <c r="P554" i="1"/>
  <c r="Q554" i="1"/>
  <c r="M553" i="1"/>
  <c r="N553" i="1" s="1"/>
  <c r="O550" i="1" l="1"/>
  <c r="B550" i="1"/>
  <c r="I555" i="1"/>
  <c r="J555" i="1" s="1"/>
  <c r="C552" i="1"/>
  <c r="K551" i="1"/>
  <c r="D555" i="1"/>
  <c r="E555" i="1" s="1"/>
  <c r="G555" i="1" s="1"/>
  <c r="H556" i="1" s="1"/>
  <c r="L555" i="1"/>
  <c r="A556" i="1"/>
  <c r="Q555" i="1"/>
  <c r="M554" i="1"/>
  <c r="N554" i="1" s="1"/>
  <c r="P555" i="1"/>
  <c r="O551" i="1" l="1"/>
  <c r="B551" i="1"/>
  <c r="P556" i="1"/>
  <c r="Q556" i="1"/>
  <c r="M555" i="1"/>
  <c r="N555" i="1" s="1"/>
  <c r="A557" i="1"/>
  <c r="D556" i="1"/>
  <c r="E556" i="1" s="1"/>
  <c r="G556" i="1" s="1"/>
  <c r="H557" i="1" s="1"/>
  <c r="L556" i="1"/>
  <c r="I556" i="1"/>
  <c r="C553" i="1"/>
  <c r="K552" i="1"/>
  <c r="O552" i="1" l="1"/>
  <c r="B552" i="1"/>
  <c r="I557" i="1"/>
  <c r="J557" i="1" s="1"/>
  <c r="D557" i="1"/>
  <c r="E557" i="1" s="1"/>
  <c r="G557" i="1" s="1"/>
  <c r="H558" i="1" s="1"/>
  <c r="L557" i="1"/>
  <c r="A558" i="1"/>
  <c r="C554" i="1"/>
  <c r="K553" i="1"/>
  <c r="Q557" i="1"/>
  <c r="P557" i="1"/>
  <c r="M556" i="1"/>
  <c r="N556" i="1" s="1"/>
  <c r="J556" i="1"/>
  <c r="O553" i="1" l="1"/>
  <c r="B553" i="1"/>
  <c r="C555" i="1"/>
  <c r="K554" i="1"/>
  <c r="P558" i="1"/>
  <c r="Q558" i="1"/>
  <c r="M557" i="1"/>
  <c r="N557" i="1" s="1"/>
  <c r="A559" i="1"/>
  <c r="D558" i="1"/>
  <c r="E558" i="1" s="1"/>
  <c r="G558" i="1" s="1"/>
  <c r="H559" i="1" s="1"/>
  <c r="L558" i="1"/>
  <c r="I558" i="1"/>
  <c r="O554" i="1" l="1"/>
  <c r="B554" i="1"/>
  <c r="C556" i="1"/>
  <c r="K555" i="1"/>
  <c r="P559" i="1"/>
  <c r="Q559" i="1"/>
  <c r="M558" i="1"/>
  <c r="N558" i="1" s="1"/>
  <c r="I559" i="1"/>
  <c r="J559" i="1" s="1"/>
  <c r="D559" i="1"/>
  <c r="E559" i="1" s="1"/>
  <c r="G559" i="1" s="1"/>
  <c r="H560" i="1" s="1"/>
  <c r="L559" i="1"/>
  <c r="A560" i="1"/>
  <c r="J558" i="1"/>
  <c r="O555" i="1" l="1"/>
  <c r="B555" i="1"/>
  <c r="Q560" i="1"/>
  <c r="P560" i="1"/>
  <c r="M559" i="1"/>
  <c r="N559" i="1" s="1"/>
  <c r="C557" i="1"/>
  <c r="K556" i="1"/>
  <c r="A561" i="1"/>
  <c r="D560" i="1"/>
  <c r="E560" i="1" s="1"/>
  <c r="G560" i="1" s="1"/>
  <c r="H561" i="1" s="1"/>
  <c r="L560" i="1"/>
  <c r="I560" i="1"/>
  <c r="O556" i="1" l="1"/>
  <c r="B556" i="1"/>
  <c r="I561" i="1"/>
  <c r="D561" i="1"/>
  <c r="E561" i="1" s="1"/>
  <c r="G561" i="1" s="1"/>
  <c r="H562" i="1" s="1"/>
  <c r="L561" i="1"/>
  <c r="A562" i="1"/>
  <c r="P561" i="1"/>
  <c r="M560" i="1"/>
  <c r="N560" i="1" s="1"/>
  <c r="Q561" i="1"/>
  <c r="C558" i="1"/>
  <c r="K557" i="1"/>
  <c r="J560" i="1"/>
  <c r="O557" i="1" l="1"/>
  <c r="B557" i="1"/>
  <c r="D562" i="1"/>
  <c r="E562" i="1" s="1"/>
  <c r="G562" i="1" s="1"/>
  <c r="H563" i="1" s="1"/>
  <c r="L562" i="1"/>
  <c r="A563" i="1"/>
  <c r="I562" i="1"/>
  <c r="C559" i="1"/>
  <c r="K558" i="1"/>
  <c r="O558" i="1" s="1"/>
  <c r="P562" i="1"/>
  <c r="Q562" i="1"/>
  <c r="M561" i="1"/>
  <c r="N561" i="1" s="1"/>
  <c r="J561" i="1"/>
  <c r="B558" i="1" l="1"/>
  <c r="I563" i="1"/>
  <c r="J563" i="1" s="1"/>
  <c r="D563" i="1"/>
  <c r="E563" i="1" s="1"/>
  <c r="G563" i="1" s="1"/>
  <c r="H564" i="1" s="1"/>
  <c r="L563" i="1"/>
  <c r="A564" i="1"/>
  <c r="J562" i="1"/>
  <c r="Q563" i="1"/>
  <c r="M562" i="1"/>
  <c r="N562" i="1" s="1"/>
  <c r="P563" i="1"/>
  <c r="C560" i="1"/>
  <c r="K559" i="1"/>
  <c r="O559" i="1" l="1"/>
  <c r="B559" i="1"/>
  <c r="I564" i="1"/>
  <c r="J564" i="1" s="1"/>
  <c r="C561" i="1"/>
  <c r="K560" i="1"/>
  <c r="D564" i="1"/>
  <c r="E564" i="1" s="1"/>
  <c r="G564" i="1" s="1"/>
  <c r="H565" i="1" s="1"/>
  <c r="L564" i="1"/>
  <c r="A565" i="1"/>
  <c r="P564" i="1"/>
  <c r="M563" i="1"/>
  <c r="N563" i="1" s="1"/>
  <c r="Q564" i="1"/>
  <c r="O560" i="1" l="1"/>
  <c r="B560" i="1"/>
  <c r="I565" i="1"/>
  <c r="J565" i="1" s="1"/>
  <c r="A566" i="1"/>
  <c r="D565" i="1"/>
  <c r="E565" i="1" s="1"/>
  <c r="G565" i="1" s="1"/>
  <c r="H566" i="1" s="1"/>
  <c r="L565" i="1"/>
  <c r="M564" i="1"/>
  <c r="N564" i="1" s="1"/>
  <c r="Q565" i="1"/>
  <c r="P565" i="1"/>
  <c r="C562" i="1"/>
  <c r="K561" i="1"/>
  <c r="O561" i="1" l="1"/>
  <c r="B561" i="1"/>
  <c r="D566" i="1"/>
  <c r="E566" i="1" s="1"/>
  <c r="G566" i="1" s="1"/>
  <c r="H567" i="1" s="1"/>
  <c r="A567" i="1"/>
  <c r="L566" i="1"/>
  <c r="C563" i="1"/>
  <c r="K562" i="1"/>
  <c r="M565" i="1"/>
  <c r="N565" i="1" s="1"/>
  <c r="Q566" i="1"/>
  <c r="P566" i="1"/>
  <c r="I566" i="1"/>
  <c r="O562" i="1" l="1"/>
  <c r="B562" i="1"/>
  <c r="I567" i="1"/>
  <c r="J567" i="1" s="1"/>
  <c r="C564" i="1"/>
  <c r="K563" i="1"/>
  <c r="M566" i="1"/>
  <c r="N566" i="1" s="1"/>
  <c r="Q567" i="1"/>
  <c r="P567" i="1"/>
  <c r="J566" i="1"/>
  <c r="D567" i="1"/>
  <c r="E567" i="1" s="1"/>
  <c r="G567" i="1" s="1"/>
  <c r="H568" i="1" s="1"/>
  <c r="L567" i="1"/>
  <c r="A568" i="1"/>
  <c r="O563" i="1" l="1"/>
  <c r="B563" i="1"/>
  <c r="I568" i="1"/>
  <c r="J568" i="1" s="1"/>
  <c r="D568" i="1"/>
  <c r="E568" i="1" s="1"/>
  <c r="G568" i="1" s="1"/>
  <c r="H569" i="1" s="1"/>
  <c r="L568" i="1"/>
  <c r="A569" i="1"/>
  <c r="M567" i="1"/>
  <c r="N567" i="1" s="1"/>
  <c r="Q568" i="1"/>
  <c r="P568" i="1"/>
  <c r="C565" i="1"/>
  <c r="K564" i="1"/>
  <c r="O564" i="1" s="1"/>
  <c r="B564" i="1" l="1"/>
  <c r="C566" i="1"/>
  <c r="K565" i="1"/>
  <c r="A570" i="1"/>
  <c r="D569" i="1"/>
  <c r="E569" i="1" s="1"/>
  <c r="G569" i="1" s="1"/>
  <c r="H570" i="1" s="1"/>
  <c r="L569" i="1"/>
  <c r="M568" i="1"/>
  <c r="N568" i="1" s="1"/>
  <c r="Q569" i="1"/>
  <c r="P569" i="1"/>
  <c r="I569" i="1"/>
  <c r="O565" i="1" l="1"/>
  <c r="B565" i="1"/>
  <c r="I570" i="1"/>
  <c r="J570" i="1" s="1"/>
  <c r="A571" i="1"/>
  <c r="D570" i="1"/>
  <c r="E570" i="1" s="1"/>
  <c r="G570" i="1" s="1"/>
  <c r="H571" i="1" s="1"/>
  <c r="L570" i="1"/>
  <c r="J569" i="1"/>
  <c r="M569" i="1"/>
  <c r="N569" i="1" s="1"/>
  <c r="P570" i="1"/>
  <c r="Q570" i="1"/>
  <c r="C567" i="1"/>
  <c r="K566" i="1"/>
  <c r="O566" i="1" l="1"/>
  <c r="B566" i="1"/>
  <c r="I571" i="1"/>
  <c r="J571" i="1" s="1"/>
  <c r="A572" i="1"/>
  <c r="D571" i="1"/>
  <c r="E571" i="1" s="1"/>
  <c r="G571" i="1" s="1"/>
  <c r="H572" i="1" s="1"/>
  <c r="L571" i="1"/>
  <c r="M570" i="1"/>
  <c r="N570" i="1" s="1"/>
  <c r="P571" i="1"/>
  <c r="Q571" i="1"/>
  <c r="C568" i="1"/>
  <c r="K567" i="1"/>
  <c r="O567" i="1" l="1"/>
  <c r="B567" i="1"/>
  <c r="C569" i="1"/>
  <c r="K568" i="1"/>
  <c r="D572" i="1"/>
  <c r="E572" i="1" s="1"/>
  <c r="G572" i="1" s="1"/>
  <c r="H573" i="1" s="1"/>
  <c r="A573" i="1"/>
  <c r="L572" i="1"/>
  <c r="M571" i="1"/>
  <c r="N571" i="1" s="1"/>
  <c r="P572" i="1"/>
  <c r="Q572" i="1"/>
  <c r="I572" i="1"/>
  <c r="O568" i="1" l="1"/>
  <c r="B568" i="1"/>
  <c r="I573" i="1"/>
  <c r="J573" i="1" s="1"/>
  <c r="C570" i="1"/>
  <c r="K569" i="1"/>
  <c r="A574" i="1"/>
  <c r="D573" i="1"/>
  <c r="E573" i="1" s="1"/>
  <c r="G573" i="1" s="1"/>
  <c r="H574" i="1" s="1"/>
  <c r="L573" i="1"/>
  <c r="M572" i="1"/>
  <c r="N572" i="1" s="1"/>
  <c r="P573" i="1"/>
  <c r="Q573" i="1"/>
  <c r="J572" i="1"/>
  <c r="O569" i="1" l="1"/>
  <c r="B569" i="1"/>
  <c r="M573" i="1"/>
  <c r="N573" i="1" s="1"/>
  <c r="Q574" i="1"/>
  <c r="P574" i="1"/>
  <c r="C571" i="1"/>
  <c r="K570" i="1"/>
  <c r="I574" i="1"/>
  <c r="J574" i="1" s="1"/>
  <c r="A575" i="1"/>
  <c r="D574" i="1"/>
  <c r="E574" i="1" s="1"/>
  <c r="G574" i="1" s="1"/>
  <c r="H575" i="1" s="1"/>
  <c r="L574" i="1"/>
  <c r="O570" i="1" l="1"/>
  <c r="B570" i="1"/>
  <c r="C572" i="1"/>
  <c r="K571" i="1"/>
  <c r="A576" i="1"/>
  <c r="D575" i="1"/>
  <c r="E575" i="1" s="1"/>
  <c r="G575" i="1" s="1"/>
  <c r="H576" i="1" s="1"/>
  <c r="L575" i="1"/>
  <c r="M574" i="1"/>
  <c r="N574" i="1" s="1"/>
  <c r="P575" i="1"/>
  <c r="Q575" i="1"/>
  <c r="I575" i="1"/>
  <c r="O571" i="1" l="1"/>
  <c r="B571" i="1"/>
  <c r="I576" i="1"/>
  <c r="J576" i="1" s="1"/>
  <c r="M575" i="1"/>
  <c r="N575" i="1" s="1"/>
  <c r="Q576" i="1"/>
  <c r="P576" i="1"/>
  <c r="C573" i="1"/>
  <c r="K572" i="1"/>
  <c r="A577" i="1"/>
  <c r="D576" i="1"/>
  <c r="E576" i="1" s="1"/>
  <c r="G576" i="1" s="1"/>
  <c r="H577" i="1" s="1"/>
  <c r="L576" i="1"/>
  <c r="J575" i="1"/>
  <c r="O572" i="1" l="1"/>
  <c r="B572" i="1"/>
  <c r="I577" i="1"/>
  <c r="J577" i="1" s="1"/>
  <c r="D577" i="1"/>
  <c r="E577" i="1" s="1"/>
  <c r="G577" i="1" s="1"/>
  <c r="H578" i="1" s="1"/>
  <c r="A578" i="1"/>
  <c r="L577" i="1"/>
  <c r="C574" i="1"/>
  <c r="K573" i="1"/>
  <c r="M576" i="1"/>
  <c r="N576" i="1" s="1"/>
  <c r="Q577" i="1"/>
  <c r="P577" i="1"/>
  <c r="O573" i="1" l="1"/>
  <c r="B573" i="1"/>
  <c r="M577" i="1"/>
  <c r="N577" i="1" s="1"/>
  <c r="Q578" i="1"/>
  <c r="P578" i="1"/>
  <c r="C575" i="1"/>
  <c r="K574" i="1"/>
  <c r="A579" i="1"/>
  <c r="D578" i="1"/>
  <c r="E578" i="1" s="1"/>
  <c r="G578" i="1" s="1"/>
  <c r="H579" i="1" s="1"/>
  <c r="L578" i="1"/>
  <c r="I578" i="1"/>
  <c r="J578" i="1" s="1"/>
  <c r="O574" i="1" l="1"/>
  <c r="B574" i="1"/>
  <c r="C576" i="1"/>
  <c r="K575" i="1"/>
  <c r="D579" i="1"/>
  <c r="E579" i="1" s="1"/>
  <c r="G579" i="1" s="1"/>
  <c r="H580" i="1" s="1"/>
  <c r="L579" i="1"/>
  <c r="A580" i="1"/>
  <c r="M578" i="1"/>
  <c r="N578" i="1" s="1"/>
  <c r="Q579" i="1"/>
  <c r="P579" i="1"/>
  <c r="I579" i="1"/>
  <c r="O575" i="1" l="1"/>
  <c r="B575" i="1"/>
  <c r="I580" i="1"/>
  <c r="J580" i="1" s="1"/>
  <c r="A581" i="1"/>
  <c r="D580" i="1"/>
  <c r="E580" i="1" s="1"/>
  <c r="G580" i="1" s="1"/>
  <c r="H581" i="1" s="1"/>
  <c r="L580" i="1"/>
  <c r="J579" i="1"/>
  <c r="M579" i="1"/>
  <c r="N579" i="1" s="1"/>
  <c r="Q580" i="1"/>
  <c r="P580" i="1"/>
  <c r="C577" i="1"/>
  <c r="K576" i="1"/>
  <c r="O576" i="1" l="1"/>
  <c r="B576" i="1"/>
  <c r="L581" i="1"/>
  <c r="A582" i="1"/>
  <c r="D581" i="1"/>
  <c r="E581" i="1" s="1"/>
  <c r="G581" i="1" s="1"/>
  <c r="H582" i="1" s="1"/>
  <c r="C578" i="1"/>
  <c r="K577" i="1"/>
  <c r="M580" i="1"/>
  <c r="N580" i="1" s="1"/>
  <c r="Q581" i="1"/>
  <c r="P581" i="1"/>
  <c r="I581" i="1"/>
  <c r="O577" i="1" l="1"/>
  <c r="B577" i="1"/>
  <c r="I582" i="1"/>
  <c r="J582" i="1" s="1"/>
  <c r="C579" i="1"/>
  <c r="K578" i="1"/>
  <c r="L582" i="1"/>
  <c r="A583" i="1"/>
  <c r="D582" i="1"/>
  <c r="E582" i="1" s="1"/>
  <c r="G582" i="1" s="1"/>
  <c r="H583" i="1" s="1"/>
  <c r="P582" i="1"/>
  <c r="M581" i="1"/>
  <c r="N581" i="1" s="1"/>
  <c r="Q582" i="1"/>
  <c r="J581" i="1"/>
  <c r="O578" i="1" l="1"/>
  <c r="B578" i="1"/>
  <c r="I583" i="1"/>
  <c r="J583" i="1" s="1"/>
  <c r="L583" i="1"/>
  <c r="A584" i="1"/>
  <c r="D583" i="1"/>
  <c r="E583" i="1" s="1"/>
  <c r="G583" i="1" s="1"/>
  <c r="H584" i="1" s="1"/>
  <c r="M582" i="1"/>
  <c r="N582" i="1" s="1"/>
  <c r="Q583" i="1"/>
  <c r="P583" i="1"/>
  <c r="C580" i="1"/>
  <c r="K579" i="1"/>
  <c r="O579" i="1" l="1"/>
  <c r="B579" i="1"/>
  <c r="C581" i="1"/>
  <c r="K580" i="1"/>
  <c r="L584" i="1"/>
  <c r="A585" i="1"/>
  <c r="D584" i="1"/>
  <c r="E584" i="1" s="1"/>
  <c r="G584" i="1" s="1"/>
  <c r="H585" i="1" s="1"/>
  <c r="M583" i="1"/>
  <c r="N583" i="1" s="1"/>
  <c r="Q584" i="1"/>
  <c r="P584" i="1"/>
  <c r="I584" i="1"/>
  <c r="O580" i="1" l="1"/>
  <c r="B580" i="1"/>
  <c r="I585" i="1"/>
  <c r="J585" i="1" s="1"/>
  <c r="J584" i="1"/>
  <c r="L585" i="1"/>
  <c r="A586" i="1"/>
  <c r="D585" i="1"/>
  <c r="E585" i="1" s="1"/>
  <c r="G585" i="1" s="1"/>
  <c r="H586" i="1" s="1"/>
  <c r="M584" i="1"/>
  <c r="N584" i="1" s="1"/>
  <c r="Q585" i="1"/>
  <c r="P585" i="1"/>
  <c r="C582" i="1"/>
  <c r="K581" i="1"/>
  <c r="O581" i="1" l="1"/>
  <c r="B581" i="1"/>
  <c r="M585" i="1"/>
  <c r="N585" i="1" s="1"/>
  <c r="Q586" i="1"/>
  <c r="P586" i="1"/>
  <c r="L586" i="1"/>
  <c r="A587" i="1"/>
  <c r="D586" i="1"/>
  <c r="E586" i="1" s="1"/>
  <c r="G586" i="1" s="1"/>
  <c r="H587" i="1" s="1"/>
  <c r="C583" i="1"/>
  <c r="K582" i="1"/>
  <c r="I586" i="1"/>
  <c r="J586" i="1" s="1"/>
  <c r="O582" i="1" l="1"/>
  <c r="B582" i="1"/>
  <c r="C584" i="1"/>
  <c r="K583" i="1"/>
  <c r="M586" i="1"/>
  <c r="N586" i="1" s="1"/>
  <c r="Q587" i="1"/>
  <c r="P587" i="1"/>
  <c r="I587" i="1"/>
  <c r="J587" i="1" s="1"/>
  <c r="L587" i="1"/>
  <c r="A588" i="1"/>
  <c r="D587" i="1"/>
  <c r="E587" i="1" s="1"/>
  <c r="G587" i="1" s="1"/>
  <c r="H588" i="1" s="1"/>
  <c r="O583" i="1" l="1"/>
  <c r="B583" i="1"/>
  <c r="L588" i="1"/>
  <c r="A589" i="1"/>
  <c r="D588" i="1"/>
  <c r="E588" i="1" s="1"/>
  <c r="G588" i="1" s="1"/>
  <c r="H589" i="1" s="1"/>
  <c r="M587" i="1"/>
  <c r="N587" i="1" s="1"/>
  <c r="Q588" i="1"/>
  <c r="P588" i="1"/>
  <c r="I588" i="1"/>
  <c r="C585" i="1"/>
  <c r="K584" i="1"/>
  <c r="O584" i="1" l="1"/>
  <c r="B584" i="1"/>
  <c r="I589" i="1"/>
  <c r="J589" i="1" s="1"/>
  <c r="C586" i="1"/>
  <c r="K585" i="1"/>
  <c r="Q589" i="1"/>
  <c r="M588" i="1"/>
  <c r="N588" i="1" s="1"/>
  <c r="P589" i="1"/>
  <c r="J588" i="1"/>
  <c r="L589" i="1"/>
  <c r="A590" i="1"/>
  <c r="D589" i="1"/>
  <c r="E589" i="1" s="1"/>
  <c r="G589" i="1" s="1"/>
  <c r="H590" i="1" s="1"/>
  <c r="O585" i="1" l="1"/>
  <c r="B585" i="1"/>
  <c r="I590" i="1"/>
  <c r="J590" i="1" s="1"/>
  <c r="L590" i="1"/>
  <c r="A591" i="1"/>
  <c r="D590" i="1"/>
  <c r="C587" i="1"/>
  <c r="K586" i="1"/>
  <c r="M589" i="1"/>
  <c r="N589" i="1" s="1"/>
  <c r="Q590" i="1"/>
  <c r="P590" i="1"/>
  <c r="O586" i="1" l="1"/>
  <c r="B586" i="1"/>
  <c r="E590" i="1"/>
  <c r="G590" i="1" s="1"/>
  <c r="H591" i="1" s="1"/>
  <c r="D591" i="1"/>
  <c r="E591" i="1" s="1"/>
  <c r="G591" i="1" s="1"/>
  <c r="L591" i="1"/>
  <c r="A592" i="1"/>
  <c r="C588" i="1"/>
  <c r="K587" i="1"/>
  <c r="P591" i="1"/>
  <c r="M590" i="1"/>
  <c r="N590" i="1" s="1"/>
  <c r="Q591" i="1"/>
  <c r="I591" i="1"/>
  <c r="O587" i="1" l="1"/>
  <c r="B587" i="1"/>
  <c r="H592" i="1"/>
  <c r="I592" i="1"/>
  <c r="D592" i="1"/>
  <c r="E592" i="1" s="1"/>
  <c r="G592" i="1" s="1"/>
  <c r="H593" i="1" s="1"/>
  <c r="L592" i="1"/>
  <c r="A593" i="1"/>
  <c r="C589" i="1"/>
  <c r="K588" i="1"/>
  <c r="J591" i="1"/>
  <c r="M591" i="1"/>
  <c r="N591" i="1" s="1"/>
  <c r="Q592" i="1"/>
  <c r="P592" i="1"/>
  <c r="O588" i="1" l="1"/>
  <c r="B588" i="1"/>
  <c r="J592" i="1"/>
  <c r="I593" i="1"/>
  <c r="J593" i="1" s="1"/>
  <c r="D593" i="1"/>
  <c r="E593" i="1" s="1"/>
  <c r="G593" i="1" s="1"/>
  <c r="H594" i="1" s="1"/>
  <c r="A594" i="1"/>
  <c r="L593" i="1"/>
  <c r="Q593" i="1"/>
  <c r="M592" i="1"/>
  <c r="N592" i="1" s="1"/>
  <c r="P593" i="1"/>
  <c r="C590" i="1"/>
  <c r="K589" i="1"/>
  <c r="O589" i="1" l="1"/>
  <c r="B589" i="1"/>
  <c r="I594" i="1"/>
  <c r="J594" i="1" s="1"/>
  <c r="P594" i="1"/>
  <c r="M593" i="1"/>
  <c r="N593" i="1" s="1"/>
  <c r="Q594" i="1"/>
  <c r="C591" i="1"/>
  <c r="K590" i="1"/>
  <c r="D594" i="1"/>
  <c r="E594" i="1" s="1"/>
  <c r="G594" i="1" s="1"/>
  <c r="H595" i="1" s="1"/>
  <c r="L594" i="1"/>
  <c r="A595" i="1"/>
  <c r="O590" i="1" l="1"/>
  <c r="B590" i="1"/>
  <c r="D595" i="1"/>
  <c r="E595" i="1" s="1"/>
  <c r="G595" i="1" s="1"/>
  <c r="H596" i="1" s="1"/>
  <c r="L595" i="1"/>
  <c r="A596" i="1"/>
  <c r="Q595" i="1"/>
  <c r="M594" i="1"/>
  <c r="N594" i="1" s="1"/>
  <c r="P595" i="1"/>
  <c r="C592" i="1"/>
  <c r="K591" i="1"/>
  <c r="I595" i="1"/>
  <c r="O591" i="1" l="1"/>
  <c r="B591" i="1"/>
  <c r="I596" i="1"/>
  <c r="J596" i="1" s="1"/>
  <c r="C593" i="1"/>
  <c r="K592" i="1"/>
  <c r="D596" i="1"/>
  <c r="E596" i="1" s="1"/>
  <c r="G596" i="1" s="1"/>
  <c r="H597" i="1" s="1"/>
  <c r="L596" i="1"/>
  <c r="A597" i="1"/>
  <c r="J595" i="1"/>
  <c r="P596" i="1"/>
  <c r="M595" i="1"/>
  <c r="N595" i="1" s="1"/>
  <c r="Q596" i="1"/>
  <c r="O592" i="1" l="1"/>
  <c r="B592" i="1"/>
  <c r="I597" i="1"/>
  <c r="J597" i="1" s="1"/>
  <c r="D597" i="1"/>
  <c r="E597" i="1" s="1"/>
  <c r="G597" i="1" s="1"/>
  <c r="H598" i="1" s="1"/>
  <c r="L597" i="1"/>
  <c r="A598" i="1"/>
  <c r="M596" i="1"/>
  <c r="N596" i="1" s="1"/>
  <c r="Q597" i="1"/>
  <c r="P597" i="1"/>
  <c r="C594" i="1"/>
  <c r="K593" i="1"/>
  <c r="O593" i="1" l="1"/>
  <c r="B593" i="1"/>
  <c r="I598" i="1"/>
  <c r="J598" i="1" s="1"/>
  <c r="C595" i="1"/>
  <c r="K594" i="1"/>
  <c r="D598" i="1"/>
  <c r="E598" i="1" s="1"/>
  <c r="G598" i="1" s="1"/>
  <c r="H599" i="1" s="1"/>
  <c r="L598" i="1"/>
  <c r="A599" i="1"/>
  <c r="P598" i="1"/>
  <c r="M597" i="1"/>
  <c r="N597" i="1" s="1"/>
  <c r="Q598" i="1"/>
  <c r="O594" i="1" l="1"/>
  <c r="B594" i="1"/>
  <c r="I599" i="1"/>
  <c r="J599" i="1" s="1"/>
  <c r="D599" i="1"/>
  <c r="E599" i="1" s="1"/>
  <c r="G599" i="1" s="1"/>
  <c r="H600" i="1" s="1"/>
  <c r="L599" i="1"/>
  <c r="A600" i="1"/>
  <c r="M598" i="1"/>
  <c r="N598" i="1" s="1"/>
  <c r="Q599" i="1"/>
  <c r="P599" i="1"/>
  <c r="C596" i="1"/>
  <c r="K595" i="1"/>
  <c r="O595" i="1" l="1"/>
  <c r="B595" i="1"/>
  <c r="I600" i="1"/>
  <c r="J600" i="1" s="1"/>
  <c r="C597" i="1"/>
  <c r="K596" i="1"/>
  <c r="D600" i="1"/>
  <c r="E600" i="1" s="1"/>
  <c r="G600" i="1" s="1"/>
  <c r="H601" i="1" s="1"/>
  <c r="L600" i="1"/>
  <c r="A601" i="1"/>
  <c r="Q600" i="1"/>
  <c r="M599" i="1"/>
  <c r="N599" i="1" s="1"/>
  <c r="P600" i="1"/>
  <c r="O596" i="1" l="1"/>
  <c r="B596" i="1"/>
  <c r="M600" i="1"/>
  <c r="N600" i="1" s="1"/>
  <c r="Q601" i="1"/>
  <c r="P601" i="1"/>
  <c r="C598" i="1"/>
  <c r="K597" i="1"/>
  <c r="D601" i="1"/>
  <c r="E601" i="1" s="1"/>
  <c r="G601" i="1" s="1"/>
  <c r="H602" i="1" s="1"/>
  <c r="L601" i="1"/>
  <c r="A602" i="1"/>
  <c r="I601" i="1"/>
  <c r="J601" i="1" s="1"/>
  <c r="O597" i="1" l="1"/>
  <c r="B597" i="1"/>
  <c r="D602" i="1"/>
  <c r="E602" i="1" s="1"/>
  <c r="G602" i="1" s="1"/>
  <c r="H603" i="1" s="1"/>
  <c r="L602" i="1"/>
  <c r="A603" i="1"/>
  <c r="C599" i="1"/>
  <c r="K598" i="1"/>
  <c r="M601" i="1"/>
  <c r="N601" i="1" s="1"/>
  <c r="Q602" i="1"/>
  <c r="P602" i="1"/>
  <c r="I602" i="1"/>
  <c r="O598" i="1" l="1"/>
  <c r="B598" i="1"/>
  <c r="I603" i="1"/>
  <c r="J603" i="1" s="1"/>
  <c r="J602" i="1"/>
  <c r="D603" i="1"/>
  <c r="E603" i="1" s="1"/>
  <c r="G603" i="1" s="1"/>
  <c r="H604" i="1" s="1"/>
  <c r="L603" i="1"/>
  <c r="A604" i="1"/>
  <c r="C600" i="1"/>
  <c r="K599" i="1"/>
  <c r="M602" i="1"/>
  <c r="N602" i="1" s="1"/>
  <c r="P603" i="1"/>
  <c r="Q603" i="1"/>
  <c r="O599" i="1" l="1"/>
  <c r="B599" i="1"/>
  <c r="I604" i="1"/>
  <c r="J604" i="1" s="1"/>
  <c r="D604" i="1"/>
  <c r="E604" i="1" s="1"/>
  <c r="G604" i="1" s="1"/>
  <c r="H605" i="1" s="1"/>
  <c r="A605" i="1"/>
  <c r="L604" i="1"/>
  <c r="Q604" i="1"/>
  <c r="M603" i="1"/>
  <c r="N603" i="1" s="1"/>
  <c r="P604" i="1"/>
  <c r="C601" i="1"/>
  <c r="K600" i="1"/>
  <c r="O600" i="1" l="1"/>
  <c r="B600" i="1"/>
  <c r="I605" i="1"/>
  <c r="J605" i="1" s="1"/>
  <c r="M604" i="1"/>
  <c r="N604" i="1" s="1"/>
  <c r="P605" i="1"/>
  <c r="Q605" i="1"/>
  <c r="C602" i="1"/>
  <c r="K601" i="1"/>
  <c r="D605" i="1"/>
  <c r="E605" i="1" s="1"/>
  <c r="G605" i="1" s="1"/>
  <c r="H606" i="1" s="1"/>
  <c r="L605" i="1"/>
  <c r="A606" i="1"/>
  <c r="I606" i="1" l="1"/>
  <c r="J606" i="1" s="1"/>
  <c r="O601" i="1"/>
  <c r="B601" i="1"/>
  <c r="Q606" i="1"/>
  <c r="M605" i="1"/>
  <c r="N605" i="1" s="1"/>
  <c r="P606" i="1"/>
  <c r="C603" i="1"/>
  <c r="K602" i="1"/>
  <c r="D606" i="1"/>
  <c r="E606" i="1" s="1"/>
  <c r="G606" i="1" s="1"/>
  <c r="H607" i="1" s="1"/>
  <c r="L606" i="1"/>
  <c r="A607" i="1"/>
  <c r="I607" i="1" l="1"/>
  <c r="J607" i="1" s="1"/>
  <c r="O602" i="1"/>
  <c r="B602" i="1"/>
  <c r="C604" i="1"/>
  <c r="K603" i="1"/>
  <c r="P607" i="1"/>
  <c r="M606" i="1"/>
  <c r="N606" i="1" s="1"/>
  <c r="Q607" i="1"/>
  <c r="D607" i="1"/>
  <c r="E607" i="1" s="1"/>
  <c r="G607" i="1" s="1"/>
  <c r="H608" i="1" s="1"/>
  <c r="L607" i="1"/>
  <c r="A608" i="1"/>
  <c r="O603" i="1" l="1"/>
  <c r="B603" i="1"/>
  <c r="C605" i="1"/>
  <c r="K604" i="1"/>
  <c r="Q608" i="1"/>
  <c r="M607" i="1"/>
  <c r="N607" i="1" s="1"/>
  <c r="P608" i="1"/>
  <c r="D608" i="1"/>
  <c r="E608" i="1" s="1"/>
  <c r="G608" i="1" s="1"/>
  <c r="H609" i="1" s="1"/>
  <c r="L608" i="1"/>
  <c r="A609" i="1"/>
  <c r="I608" i="1"/>
  <c r="J608" i="1" s="1"/>
  <c r="O604" i="1" l="1"/>
  <c r="B604" i="1"/>
  <c r="D609" i="1"/>
  <c r="E609" i="1" s="1"/>
  <c r="G609" i="1" s="1"/>
  <c r="H610" i="1" s="1"/>
  <c r="L609" i="1"/>
  <c r="A610" i="1"/>
  <c r="P609" i="1"/>
  <c r="M608" i="1"/>
  <c r="N608" i="1" s="1"/>
  <c r="Q609" i="1"/>
  <c r="I609" i="1"/>
  <c r="C606" i="1"/>
  <c r="K605" i="1"/>
  <c r="O605" i="1" l="1"/>
  <c r="B605" i="1"/>
  <c r="I610" i="1"/>
  <c r="J610" i="1" s="1"/>
  <c r="C607" i="1"/>
  <c r="K606" i="1"/>
  <c r="J609" i="1"/>
  <c r="D610" i="1"/>
  <c r="E610" i="1" s="1"/>
  <c r="G610" i="1" s="1"/>
  <c r="H611" i="1" s="1"/>
  <c r="L610" i="1"/>
  <c r="A611" i="1"/>
  <c r="M609" i="1"/>
  <c r="N609" i="1" s="1"/>
  <c r="Q610" i="1"/>
  <c r="P610" i="1"/>
  <c r="O606" i="1" l="1"/>
  <c r="B606" i="1"/>
  <c r="I611" i="1"/>
  <c r="J611" i="1" s="1"/>
  <c r="D611" i="1"/>
  <c r="E611" i="1" s="1"/>
  <c r="G611" i="1" s="1"/>
  <c r="H612" i="1" s="1"/>
  <c r="L611" i="1"/>
  <c r="A612" i="1"/>
  <c r="P611" i="1"/>
  <c r="Q611" i="1"/>
  <c r="M610" i="1"/>
  <c r="N610" i="1" s="1"/>
  <c r="C608" i="1"/>
  <c r="K607" i="1"/>
  <c r="O607" i="1" l="1"/>
  <c r="B607" i="1"/>
  <c r="Q612" i="1"/>
  <c r="P612" i="1"/>
  <c r="M611" i="1"/>
  <c r="N611" i="1" s="1"/>
  <c r="C609" i="1"/>
  <c r="K608" i="1"/>
  <c r="A613" i="1"/>
  <c r="D612" i="1"/>
  <c r="E612" i="1" s="1"/>
  <c r="G612" i="1" s="1"/>
  <c r="H613" i="1" s="1"/>
  <c r="L612" i="1"/>
  <c r="I612" i="1"/>
  <c r="J612" i="1" s="1"/>
  <c r="O608" i="1" l="1"/>
  <c r="B608" i="1"/>
  <c r="P613" i="1"/>
  <c r="Q613" i="1"/>
  <c r="M612" i="1"/>
  <c r="N612" i="1" s="1"/>
  <c r="I613" i="1"/>
  <c r="D613" i="1"/>
  <c r="E613" i="1" s="1"/>
  <c r="G613" i="1" s="1"/>
  <c r="H614" i="1" s="1"/>
  <c r="L613" i="1"/>
  <c r="A614" i="1"/>
  <c r="C610" i="1"/>
  <c r="K609" i="1"/>
  <c r="O609" i="1" l="1"/>
  <c r="B609" i="1"/>
  <c r="C611" i="1"/>
  <c r="K610" i="1"/>
  <c r="A615" i="1"/>
  <c r="D614" i="1"/>
  <c r="E614" i="1" s="1"/>
  <c r="G614" i="1" s="1"/>
  <c r="H615" i="1" s="1"/>
  <c r="L614" i="1"/>
  <c r="I614" i="1"/>
  <c r="J614" i="1" s="1"/>
  <c r="M613" i="1"/>
  <c r="N613" i="1" s="1"/>
  <c r="Q614" i="1"/>
  <c r="P614" i="1"/>
  <c r="J613" i="1"/>
  <c r="O610" i="1" l="1"/>
  <c r="B610" i="1"/>
  <c r="M614" i="1"/>
  <c r="N614" i="1" s="1"/>
  <c r="P615" i="1"/>
  <c r="Q615" i="1"/>
  <c r="C612" i="1"/>
  <c r="K611" i="1"/>
  <c r="L615" i="1"/>
  <c r="A616" i="1"/>
  <c r="D615" i="1"/>
  <c r="E615" i="1" s="1"/>
  <c r="G615" i="1" s="1"/>
  <c r="H616" i="1" s="1"/>
  <c r="I615" i="1"/>
  <c r="O611" i="1" l="1"/>
  <c r="B611" i="1"/>
  <c r="I616" i="1"/>
  <c r="J616" i="1" s="1"/>
  <c r="L616" i="1"/>
  <c r="A617" i="1"/>
  <c r="D616" i="1"/>
  <c r="E616" i="1" s="1"/>
  <c r="G616" i="1" s="1"/>
  <c r="H617" i="1" s="1"/>
  <c r="C613" i="1"/>
  <c r="K612" i="1"/>
  <c r="P616" i="1"/>
  <c r="M615" i="1"/>
  <c r="N615" i="1" s="1"/>
  <c r="Q616" i="1"/>
  <c r="J615" i="1"/>
  <c r="O612" i="1" l="1"/>
  <c r="B612" i="1"/>
  <c r="L617" i="1"/>
  <c r="A618" i="1"/>
  <c r="D617" i="1"/>
  <c r="E617" i="1" s="1"/>
  <c r="G617" i="1" s="1"/>
  <c r="H618" i="1" s="1"/>
  <c r="C614" i="1"/>
  <c r="K613" i="1"/>
  <c r="P617" i="1"/>
  <c r="M616" i="1"/>
  <c r="N616" i="1" s="1"/>
  <c r="Q617" i="1"/>
  <c r="I617" i="1"/>
  <c r="O613" i="1" l="1"/>
  <c r="B613" i="1"/>
  <c r="I618" i="1"/>
  <c r="J618" i="1" s="1"/>
  <c r="J617" i="1"/>
  <c r="L618" i="1"/>
  <c r="A619" i="1"/>
  <c r="D618" i="1"/>
  <c r="E618" i="1" s="1"/>
  <c r="G618" i="1" s="1"/>
  <c r="H619" i="1" s="1"/>
  <c r="C615" i="1"/>
  <c r="K614" i="1"/>
  <c r="P618" i="1"/>
  <c r="M617" i="1"/>
  <c r="N617" i="1" s="1"/>
  <c r="Q618" i="1"/>
  <c r="O614" i="1" l="1"/>
  <c r="B614" i="1"/>
  <c r="L619" i="1"/>
  <c r="A620" i="1"/>
  <c r="D619" i="1"/>
  <c r="E619" i="1" s="1"/>
  <c r="G619" i="1" s="1"/>
  <c r="H620" i="1" s="1"/>
  <c r="C616" i="1"/>
  <c r="K615" i="1"/>
  <c r="M618" i="1"/>
  <c r="N618" i="1" s="1"/>
  <c r="P619" i="1"/>
  <c r="Q619" i="1"/>
  <c r="I619" i="1"/>
  <c r="O615" i="1" l="1"/>
  <c r="B615" i="1"/>
  <c r="I620" i="1"/>
  <c r="J620" i="1" s="1"/>
  <c r="J619" i="1"/>
  <c r="L620" i="1"/>
  <c r="A621" i="1"/>
  <c r="D620" i="1"/>
  <c r="E620" i="1" s="1"/>
  <c r="G620" i="1" s="1"/>
  <c r="H621" i="1" s="1"/>
  <c r="C617" i="1"/>
  <c r="K616" i="1"/>
  <c r="P620" i="1"/>
  <c r="M619" i="1"/>
  <c r="N619" i="1" s="1"/>
  <c r="Q620" i="1"/>
  <c r="I621" i="1" l="1"/>
  <c r="J621" i="1" s="1"/>
  <c r="O616" i="1"/>
  <c r="B616" i="1"/>
  <c r="L621" i="1"/>
  <c r="A622" i="1"/>
  <c r="D621" i="1"/>
  <c r="E621" i="1" s="1"/>
  <c r="G621" i="1" s="1"/>
  <c r="H622" i="1" s="1"/>
  <c r="C618" i="1"/>
  <c r="K617" i="1"/>
  <c r="M620" i="1"/>
  <c r="N620" i="1" s="1"/>
  <c r="P621" i="1"/>
  <c r="Q621" i="1"/>
  <c r="O617" i="1" l="1"/>
  <c r="B617" i="1"/>
  <c r="L622" i="1"/>
  <c r="A623" i="1"/>
  <c r="D622" i="1"/>
  <c r="E622" i="1" s="1"/>
  <c r="G622" i="1" s="1"/>
  <c r="H623" i="1" s="1"/>
  <c r="M621" i="1"/>
  <c r="N621" i="1" s="1"/>
  <c r="Q622" i="1"/>
  <c r="P622" i="1"/>
  <c r="C619" i="1"/>
  <c r="K618" i="1"/>
  <c r="I622" i="1"/>
  <c r="O618" i="1" l="1"/>
  <c r="B618" i="1"/>
  <c r="I623" i="1"/>
  <c r="J623" i="1" s="1"/>
  <c r="J622" i="1"/>
  <c r="C620" i="1"/>
  <c r="K619" i="1"/>
  <c r="L623" i="1"/>
  <c r="A624" i="1"/>
  <c r="D623" i="1"/>
  <c r="E623" i="1" s="1"/>
  <c r="G623" i="1" s="1"/>
  <c r="H624" i="1" s="1"/>
  <c r="M622" i="1"/>
  <c r="N622" i="1" s="1"/>
  <c r="P623" i="1"/>
  <c r="Q623" i="1"/>
  <c r="O619" i="1" l="1"/>
  <c r="B619" i="1"/>
  <c r="I624" i="1"/>
  <c r="J624" i="1" s="1"/>
  <c r="L624" i="1"/>
  <c r="D624" i="1"/>
  <c r="E624" i="1" s="1"/>
  <c r="G624" i="1" s="1"/>
  <c r="H625" i="1" s="1"/>
  <c r="A625" i="1"/>
  <c r="C621" i="1"/>
  <c r="K620" i="1"/>
  <c r="M623" i="1"/>
  <c r="N623" i="1" s="1"/>
  <c r="Q624" i="1"/>
  <c r="P624" i="1"/>
  <c r="O620" i="1" l="1"/>
  <c r="B620" i="1"/>
  <c r="M624" i="1"/>
  <c r="N624" i="1" s="1"/>
  <c r="P625" i="1"/>
  <c r="Q625" i="1"/>
  <c r="I625" i="1"/>
  <c r="J625" i="1" s="1"/>
  <c r="C622" i="1"/>
  <c r="K621" i="1"/>
  <c r="L625" i="1"/>
  <c r="A626" i="1"/>
  <c r="D625" i="1"/>
  <c r="E625" i="1" s="1"/>
  <c r="G625" i="1" s="1"/>
  <c r="H626" i="1" s="1"/>
  <c r="O621" i="1" l="1"/>
  <c r="B621" i="1"/>
  <c r="M625" i="1"/>
  <c r="N625" i="1" s="1"/>
  <c r="Q626" i="1"/>
  <c r="P626" i="1"/>
  <c r="I626" i="1"/>
  <c r="J626" i="1" s="1"/>
  <c r="L626" i="1"/>
  <c r="A627" i="1"/>
  <c r="D626" i="1"/>
  <c r="E626" i="1" s="1"/>
  <c r="G626" i="1" s="1"/>
  <c r="H627" i="1" s="1"/>
  <c r="C623" i="1"/>
  <c r="K622" i="1"/>
  <c r="O622" i="1" l="1"/>
  <c r="B622" i="1"/>
  <c r="M626" i="1"/>
  <c r="N626" i="1" s="1"/>
  <c r="P627" i="1"/>
  <c r="Q627" i="1"/>
  <c r="C624" i="1"/>
  <c r="K623" i="1"/>
  <c r="I627" i="1"/>
  <c r="D627" i="1"/>
  <c r="E627" i="1" s="1"/>
  <c r="G627" i="1" s="1"/>
  <c r="H628" i="1" s="1"/>
  <c r="L627" i="1"/>
  <c r="A628" i="1"/>
  <c r="O623" i="1" l="1"/>
  <c r="B623" i="1"/>
  <c r="C625" i="1"/>
  <c r="K624" i="1"/>
  <c r="D628" i="1"/>
  <c r="E628" i="1" s="1"/>
  <c r="G628" i="1" s="1"/>
  <c r="H629" i="1" s="1"/>
  <c r="L628" i="1"/>
  <c r="A629" i="1"/>
  <c r="I628" i="1"/>
  <c r="M627" i="1"/>
  <c r="N627" i="1" s="1"/>
  <c r="Q628" i="1"/>
  <c r="P628" i="1"/>
  <c r="J627" i="1"/>
  <c r="O624" i="1" l="1"/>
  <c r="B624" i="1"/>
  <c r="I629" i="1"/>
  <c r="J629" i="1" s="1"/>
  <c r="D629" i="1"/>
  <c r="E629" i="1" s="1"/>
  <c r="G629" i="1" s="1"/>
  <c r="H630" i="1" s="1"/>
  <c r="L629" i="1"/>
  <c r="A630" i="1"/>
  <c r="P629" i="1"/>
  <c r="M628" i="1"/>
  <c r="N628" i="1" s="1"/>
  <c r="Q629" i="1"/>
  <c r="C626" i="1"/>
  <c r="K625" i="1"/>
  <c r="J628" i="1"/>
  <c r="O625" i="1" l="1"/>
  <c r="B625" i="1"/>
  <c r="M629" i="1"/>
  <c r="N629" i="1" s="1"/>
  <c r="Q630" i="1"/>
  <c r="P630" i="1"/>
  <c r="C627" i="1"/>
  <c r="K626" i="1"/>
  <c r="D630" i="1"/>
  <c r="E630" i="1" s="1"/>
  <c r="G630" i="1" s="1"/>
  <c r="H631" i="1" s="1"/>
  <c r="L630" i="1"/>
  <c r="A631" i="1"/>
  <c r="I630" i="1"/>
  <c r="J630" i="1" s="1"/>
  <c r="O626" i="1" l="1"/>
  <c r="B626" i="1"/>
  <c r="D631" i="1"/>
  <c r="E631" i="1" s="1"/>
  <c r="G631" i="1" s="1"/>
  <c r="H632" i="1" s="1"/>
  <c r="L631" i="1"/>
  <c r="A632" i="1"/>
  <c r="Q631" i="1"/>
  <c r="M630" i="1"/>
  <c r="N630" i="1" s="1"/>
  <c r="P631" i="1"/>
  <c r="C628" i="1"/>
  <c r="K627" i="1"/>
  <c r="I631" i="1"/>
  <c r="O627" i="1" l="1"/>
  <c r="B627" i="1"/>
  <c r="I632" i="1"/>
  <c r="J632" i="1" s="1"/>
  <c r="J631" i="1"/>
  <c r="C629" i="1"/>
  <c r="K628" i="1"/>
  <c r="D632" i="1"/>
  <c r="E632" i="1" s="1"/>
  <c r="G632" i="1" s="1"/>
  <c r="H633" i="1" s="1"/>
  <c r="L632" i="1"/>
  <c r="A633" i="1"/>
  <c r="M631" i="1"/>
  <c r="N631" i="1" s="1"/>
  <c r="Q632" i="1"/>
  <c r="P632" i="1"/>
  <c r="O628" i="1" l="1"/>
  <c r="B628" i="1"/>
  <c r="I633" i="1"/>
  <c r="J633" i="1" s="1"/>
  <c r="D633" i="1"/>
  <c r="E633" i="1" s="1"/>
  <c r="G633" i="1" s="1"/>
  <c r="H634" i="1" s="1"/>
  <c r="L633" i="1"/>
  <c r="A634" i="1"/>
  <c r="C630" i="1"/>
  <c r="K629" i="1"/>
  <c r="P633" i="1"/>
  <c r="M632" i="1"/>
  <c r="N632" i="1" s="1"/>
  <c r="Q633" i="1"/>
  <c r="O629" i="1" l="1"/>
  <c r="B629" i="1"/>
  <c r="P634" i="1"/>
  <c r="M633" i="1"/>
  <c r="N633" i="1" s="1"/>
  <c r="Q634" i="1"/>
  <c r="C631" i="1"/>
  <c r="K630" i="1"/>
  <c r="D634" i="1"/>
  <c r="E634" i="1" s="1"/>
  <c r="G634" i="1" s="1"/>
  <c r="H635" i="1" s="1"/>
  <c r="L634" i="1"/>
  <c r="A635" i="1"/>
  <c r="I634" i="1"/>
  <c r="J634" i="1" s="1"/>
  <c r="O630" i="1" l="1"/>
  <c r="B630" i="1"/>
  <c r="D635" i="1"/>
  <c r="E635" i="1" s="1"/>
  <c r="G635" i="1" s="1"/>
  <c r="H636" i="1" s="1"/>
  <c r="L635" i="1"/>
  <c r="A636" i="1"/>
  <c r="C632" i="1"/>
  <c r="K631" i="1"/>
  <c r="P635" i="1"/>
  <c r="M634" i="1"/>
  <c r="N634" i="1" s="1"/>
  <c r="Q635" i="1"/>
  <c r="I635" i="1"/>
  <c r="O631" i="1" l="1"/>
  <c r="B631" i="1"/>
  <c r="I636" i="1"/>
  <c r="J636" i="1" s="1"/>
  <c r="D636" i="1"/>
  <c r="E636" i="1" s="1"/>
  <c r="G636" i="1" s="1"/>
  <c r="H637" i="1" s="1"/>
  <c r="L636" i="1"/>
  <c r="A637" i="1"/>
  <c r="J635" i="1"/>
  <c r="P636" i="1"/>
  <c r="M635" i="1"/>
  <c r="N635" i="1" s="1"/>
  <c r="Q636" i="1"/>
  <c r="C633" i="1"/>
  <c r="K632" i="1"/>
  <c r="O632" i="1" l="1"/>
  <c r="B632" i="1"/>
  <c r="I637" i="1"/>
  <c r="J637" i="1" s="1"/>
  <c r="C634" i="1"/>
  <c r="K633" i="1"/>
  <c r="D637" i="1"/>
  <c r="E637" i="1" s="1"/>
  <c r="G637" i="1" s="1"/>
  <c r="H638" i="1" s="1"/>
  <c r="L637" i="1"/>
  <c r="A638" i="1"/>
  <c r="M636" i="1"/>
  <c r="N636" i="1" s="1"/>
  <c r="Q637" i="1"/>
  <c r="P637" i="1"/>
  <c r="O633" i="1" l="1"/>
  <c r="B633" i="1"/>
  <c r="I638" i="1"/>
  <c r="J638" i="1" s="1"/>
  <c r="M637" i="1"/>
  <c r="N637" i="1" s="1"/>
  <c r="Q638" i="1"/>
  <c r="P638" i="1"/>
  <c r="D638" i="1"/>
  <c r="E638" i="1" s="1"/>
  <c r="G638" i="1" s="1"/>
  <c r="H639" i="1" s="1"/>
  <c r="L638" i="1"/>
  <c r="A639" i="1"/>
  <c r="C635" i="1"/>
  <c r="K634" i="1"/>
  <c r="O634" i="1" l="1"/>
  <c r="B634" i="1"/>
  <c r="I639" i="1"/>
  <c r="J639" i="1" s="1"/>
  <c r="C636" i="1"/>
  <c r="K635" i="1"/>
  <c r="D639" i="1"/>
  <c r="E639" i="1" s="1"/>
  <c r="G639" i="1" s="1"/>
  <c r="H640" i="1" s="1"/>
  <c r="L639" i="1"/>
  <c r="A640" i="1"/>
  <c r="Q639" i="1"/>
  <c r="M638" i="1"/>
  <c r="N638" i="1" s="1"/>
  <c r="P639" i="1"/>
  <c r="O635" i="1" l="1"/>
  <c r="B635" i="1"/>
  <c r="D640" i="1"/>
  <c r="E640" i="1" s="1"/>
  <c r="G640" i="1" s="1"/>
  <c r="H641" i="1" s="1"/>
  <c r="L640" i="1"/>
  <c r="A641" i="1"/>
  <c r="C637" i="1"/>
  <c r="K636" i="1"/>
  <c r="Q640" i="1"/>
  <c r="P640" i="1"/>
  <c r="M639" i="1"/>
  <c r="N639" i="1" s="1"/>
  <c r="I640" i="1"/>
  <c r="O636" i="1" l="1"/>
  <c r="B636" i="1"/>
  <c r="I641" i="1"/>
  <c r="J641" i="1" s="1"/>
  <c r="J640" i="1"/>
  <c r="D641" i="1"/>
  <c r="E641" i="1" s="1"/>
  <c r="G641" i="1" s="1"/>
  <c r="H642" i="1" s="1"/>
  <c r="L641" i="1"/>
  <c r="A642" i="1"/>
  <c r="M640" i="1"/>
  <c r="N640" i="1" s="1"/>
  <c r="Q641" i="1"/>
  <c r="P641" i="1"/>
  <c r="C638" i="1"/>
  <c r="K637" i="1"/>
  <c r="O637" i="1" l="1"/>
  <c r="B637" i="1"/>
  <c r="I642" i="1"/>
  <c r="J642" i="1" s="1"/>
  <c r="D642" i="1"/>
  <c r="E642" i="1" s="1"/>
  <c r="G642" i="1" s="1"/>
  <c r="H643" i="1" s="1"/>
  <c r="L642" i="1"/>
  <c r="A643" i="1"/>
  <c r="P642" i="1"/>
  <c r="M641" i="1"/>
  <c r="N641" i="1" s="1"/>
  <c r="Q642" i="1"/>
  <c r="C639" i="1"/>
  <c r="K638" i="1"/>
  <c r="O638" i="1" l="1"/>
  <c r="B638" i="1"/>
  <c r="C640" i="1"/>
  <c r="K639" i="1"/>
  <c r="D643" i="1"/>
  <c r="E643" i="1" s="1"/>
  <c r="G643" i="1" s="1"/>
  <c r="H644" i="1" s="1"/>
  <c r="L643" i="1"/>
  <c r="A644" i="1"/>
  <c r="Q643" i="1"/>
  <c r="P643" i="1"/>
  <c r="M642" i="1"/>
  <c r="N642" i="1" s="1"/>
  <c r="I643" i="1"/>
  <c r="O639" i="1" l="1"/>
  <c r="B639" i="1"/>
  <c r="I644" i="1"/>
  <c r="J644" i="1" s="1"/>
  <c r="J643" i="1"/>
  <c r="D644" i="1"/>
  <c r="E644" i="1" s="1"/>
  <c r="G644" i="1" s="1"/>
  <c r="H645" i="1" s="1"/>
  <c r="L644" i="1"/>
  <c r="A645" i="1"/>
  <c r="Q644" i="1"/>
  <c r="P644" i="1"/>
  <c r="M643" i="1"/>
  <c r="N643" i="1" s="1"/>
  <c r="C641" i="1"/>
  <c r="K640" i="1"/>
  <c r="O640" i="1" l="1"/>
  <c r="B640" i="1"/>
  <c r="I645" i="1"/>
  <c r="J645" i="1" s="1"/>
  <c r="D645" i="1"/>
  <c r="E645" i="1" s="1"/>
  <c r="G645" i="1" s="1"/>
  <c r="H646" i="1" s="1"/>
  <c r="A646" i="1"/>
  <c r="L645" i="1"/>
  <c r="C642" i="1"/>
  <c r="K641" i="1"/>
  <c r="Q645" i="1"/>
  <c r="P645" i="1"/>
  <c r="M644" i="1"/>
  <c r="N644" i="1" s="1"/>
  <c r="O641" i="1" l="1"/>
  <c r="B641" i="1"/>
  <c r="Q646" i="1"/>
  <c r="M645" i="1"/>
  <c r="N645" i="1" s="1"/>
  <c r="P646" i="1"/>
  <c r="A647" i="1"/>
  <c r="D646" i="1"/>
  <c r="E646" i="1" s="1"/>
  <c r="G646" i="1" s="1"/>
  <c r="H647" i="1" s="1"/>
  <c r="L646" i="1"/>
  <c r="C643" i="1"/>
  <c r="K642" i="1"/>
  <c r="I646" i="1"/>
  <c r="O642" i="1" l="1"/>
  <c r="B642" i="1"/>
  <c r="I647" i="1"/>
  <c r="J647" i="1" s="1"/>
  <c r="J646" i="1"/>
  <c r="C644" i="1"/>
  <c r="K643" i="1"/>
  <c r="D647" i="1"/>
  <c r="E647" i="1" s="1"/>
  <c r="G647" i="1" s="1"/>
  <c r="H648" i="1" s="1"/>
  <c r="A648" i="1"/>
  <c r="L647" i="1"/>
  <c r="Q647" i="1"/>
  <c r="P647" i="1"/>
  <c r="M646" i="1"/>
  <c r="N646" i="1" s="1"/>
  <c r="O643" i="1" l="1"/>
  <c r="B643" i="1"/>
  <c r="A649" i="1"/>
  <c r="D648" i="1"/>
  <c r="E648" i="1" s="1"/>
  <c r="G648" i="1" s="1"/>
  <c r="H649" i="1" s="1"/>
  <c r="L648" i="1"/>
  <c r="C645" i="1"/>
  <c r="K644" i="1"/>
  <c r="M647" i="1"/>
  <c r="N647" i="1" s="1"/>
  <c r="Q648" i="1"/>
  <c r="P648" i="1"/>
  <c r="I648" i="1"/>
  <c r="O644" i="1" l="1"/>
  <c r="B644" i="1"/>
  <c r="I649" i="1"/>
  <c r="J649" i="1" s="1"/>
  <c r="M648" i="1"/>
  <c r="N648" i="1" s="1"/>
  <c r="Q649" i="1"/>
  <c r="P649" i="1"/>
  <c r="J648" i="1"/>
  <c r="C646" i="1"/>
  <c r="K645" i="1"/>
  <c r="D649" i="1"/>
  <c r="E649" i="1" s="1"/>
  <c r="G649" i="1" s="1"/>
  <c r="H650" i="1" s="1"/>
  <c r="L649" i="1"/>
  <c r="A650" i="1"/>
  <c r="O645" i="1" l="1"/>
  <c r="B645" i="1"/>
  <c r="I650" i="1"/>
  <c r="J650" i="1" s="1"/>
  <c r="A651" i="1"/>
  <c r="D650" i="1"/>
  <c r="E650" i="1" s="1"/>
  <c r="G650" i="1" s="1"/>
  <c r="H651" i="1" s="1"/>
  <c r="L650" i="1"/>
  <c r="M649" i="1"/>
  <c r="N649" i="1" s="1"/>
  <c r="Q650" i="1"/>
  <c r="P650" i="1"/>
  <c r="C647" i="1"/>
  <c r="K646" i="1"/>
  <c r="O646" i="1" l="1"/>
  <c r="B646" i="1"/>
  <c r="M650" i="1"/>
  <c r="N650" i="1" s="1"/>
  <c r="Q651" i="1"/>
  <c r="P651" i="1"/>
  <c r="C648" i="1"/>
  <c r="K647" i="1"/>
  <c r="A652" i="1"/>
  <c r="D651" i="1"/>
  <c r="E651" i="1" s="1"/>
  <c r="G651" i="1" s="1"/>
  <c r="H652" i="1" s="1"/>
  <c r="L651" i="1"/>
  <c r="I651" i="1"/>
  <c r="J651" i="1" s="1"/>
  <c r="O647" i="1" l="1"/>
  <c r="B647" i="1"/>
  <c r="M651" i="1"/>
  <c r="N651" i="1" s="1"/>
  <c r="P652" i="1"/>
  <c r="Q652" i="1"/>
  <c r="C649" i="1"/>
  <c r="K648" i="1"/>
  <c r="I652" i="1"/>
  <c r="J652" i="1" s="1"/>
  <c r="D652" i="1"/>
  <c r="E652" i="1" s="1"/>
  <c r="G652" i="1" s="1"/>
  <c r="H653" i="1" s="1"/>
  <c r="L652" i="1"/>
  <c r="A653" i="1"/>
  <c r="O648" i="1" l="1"/>
  <c r="B648" i="1"/>
  <c r="M652" i="1"/>
  <c r="N652" i="1" s="1"/>
  <c r="P653" i="1"/>
  <c r="Q653" i="1"/>
  <c r="C650" i="1"/>
  <c r="K649" i="1"/>
  <c r="A654" i="1"/>
  <c r="D653" i="1"/>
  <c r="E653" i="1" s="1"/>
  <c r="G653" i="1" s="1"/>
  <c r="H654" i="1" s="1"/>
  <c r="L653" i="1"/>
  <c r="I653" i="1"/>
  <c r="J653" i="1" s="1"/>
  <c r="O649" i="1" l="1"/>
  <c r="B649" i="1"/>
  <c r="M653" i="1"/>
  <c r="N653" i="1" s="1"/>
  <c r="P654" i="1"/>
  <c r="Q654" i="1"/>
  <c r="A655" i="1"/>
  <c r="D654" i="1"/>
  <c r="E654" i="1" s="1"/>
  <c r="G654" i="1" s="1"/>
  <c r="H655" i="1" s="1"/>
  <c r="L654" i="1"/>
  <c r="C651" i="1"/>
  <c r="K650" i="1"/>
  <c r="I654" i="1"/>
  <c r="O650" i="1" l="1"/>
  <c r="B650" i="1"/>
  <c r="I655" i="1"/>
  <c r="J655" i="1" s="1"/>
  <c r="M654" i="1"/>
  <c r="N654" i="1" s="1"/>
  <c r="P655" i="1"/>
  <c r="Q655" i="1"/>
  <c r="C652" i="1"/>
  <c r="K651" i="1"/>
  <c r="D655" i="1"/>
  <c r="E655" i="1" s="1"/>
  <c r="G655" i="1" s="1"/>
  <c r="H656" i="1" s="1"/>
  <c r="A656" i="1"/>
  <c r="L655" i="1"/>
  <c r="J654" i="1"/>
  <c r="O651" i="1" l="1"/>
  <c r="B651" i="1"/>
  <c r="I656" i="1"/>
  <c r="J656" i="1" s="1"/>
  <c r="L656" i="1"/>
  <c r="D656" i="1"/>
  <c r="E656" i="1" s="1"/>
  <c r="G656" i="1" s="1"/>
  <c r="H657" i="1" s="1"/>
  <c r="A657" i="1"/>
  <c r="C653" i="1"/>
  <c r="K652" i="1"/>
  <c r="M655" i="1"/>
  <c r="N655" i="1" s="1"/>
  <c r="P656" i="1"/>
  <c r="Q656" i="1"/>
  <c r="O652" i="1" l="1"/>
  <c r="B652" i="1"/>
  <c r="C654" i="1"/>
  <c r="K653" i="1"/>
  <c r="Q657" i="1"/>
  <c r="M656" i="1"/>
  <c r="N656" i="1" s="1"/>
  <c r="P657" i="1"/>
  <c r="A658" i="1"/>
  <c r="D657" i="1"/>
  <c r="E657" i="1" s="1"/>
  <c r="G657" i="1" s="1"/>
  <c r="H658" i="1" s="1"/>
  <c r="L657" i="1"/>
  <c r="I657" i="1"/>
  <c r="J657" i="1" s="1"/>
  <c r="O653" i="1" l="1"/>
  <c r="B653" i="1"/>
  <c r="C655" i="1"/>
  <c r="K654" i="1"/>
  <c r="Q658" i="1"/>
  <c r="P658" i="1"/>
  <c r="M657" i="1"/>
  <c r="N657" i="1" s="1"/>
  <c r="I658" i="1"/>
  <c r="D658" i="1"/>
  <c r="E658" i="1" s="1"/>
  <c r="G658" i="1" s="1"/>
  <c r="H659" i="1" s="1"/>
  <c r="L658" i="1"/>
  <c r="A659" i="1"/>
  <c r="O654" i="1" l="1"/>
  <c r="B654" i="1"/>
  <c r="A660" i="1"/>
  <c r="D659" i="1"/>
  <c r="E659" i="1" s="1"/>
  <c r="G659" i="1" s="1"/>
  <c r="H660" i="1" s="1"/>
  <c r="L659" i="1"/>
  <c r="I659" i="1"/>
  <c r="J659" i="1" s="1"/>
  <c r="J658" i="1"/>
  <c r="Q659" i="1"/>
  <c r="M658" i="1"/>
  <c r="N658" i="1" s="1"/>
  <c r="P659" i="1"/>
  <c r="C656" i="1"/>
  <c r="K655" i="1"/>
  <c r="O655" i="1" l="1"/>
  <c r="B655" i="1"/>
  <c r="Q660" i="1"/>
  <c r="M659" i="1"/>
  <c r="N659" i="1" s="1"/>
  <c r="P660" i="1"/>
  <c r="C657" i="1"/>
  <c r="K656" i="1"/>
  <c r="I660" i="1"/>
  <c r="J660" i="1" s="1"/>
  <c r="A661" i="1"/>
  <c r="D660" i="1"/>
  <c r="E660" i="1" s="1"/>
  <c r="G660" i="1" s="1"/>
  <c r="H661" i="1" s="1"/>
  <c r="L660" i="1"/>
  <c r="O656" i="1" l="1"/>
  <c r="B656" i="1"/>
  <c r="C658" i="1"/>
  <c r="K657" i="1"/>
  <c r="D661" i="1"/>
  <c r="E661" i="1" s="1"/>
  <c r="G661" i="1" s="1"/>
  <c r="H662" i="1" s="1"/>
  <c r="L661" i="1"/>
  <c r="A662" i="1"/>
  <c r="P661" i="1"/>
  <c r="M660" i="1"/>
  <c r="N660" i="1" s="1"/>
  <c r="Q661" i="1"/>
  <c r="I661" i="1"/>
  <c r="O657" i="1" l="1"/>
  <c r="B657" i="1"/>
  <c r="I662" i="1"/>
  <c r="J662" i="1" s="1"/>
  <c r="D662" i="1"/>
  <c r="E662" i="1" s="1"/>
  <c r="G662" i="1" s="1"/>
  <c r="H663" i="1" s="1"/>
  <c r="L662" i="1"/>
  <c r="A663" i="1"/>
  <c r="Q662" i="1"/>
  <c r="M661" i="1"/>
  <c r="N661" i="1" s="1"/>
  <c r="P662" i="1"/>
  <c r="C659" i="1"/>
  <c r="K658" i="1"/>
  <c r="J661" i="1"/>
  <c r="O658" i="1" l="1"/>
  <c r="B658" i="1"/>
  <c r="I663" i="1"/>
  <c r="C660" i="1"/>
  <c r="K659" i="1"/>
  <c r="D663" i="1"/>
  <c r="E663" i="1" s="1"/>
  <c r="G663" i="1" s="1"/>
  <c r="H664" i="1" s="1"/>
  <c r="L663" i="1"/>
  <c r="A664" i="1"/>
  <c r="P663" i="1"/>
  <c r="M662" i="1"/>
  <c r="N662" i="1" s="1"/>
  <c r="Q663" i="1"/>
  <c r="O659" i="1" l="1"/>
  <c r="B659" i="1"/>
  <c r="D664" i="1"/>
  <c r="E664" i="1" s="1"/>
  <c r="G664" i="1" s="1"/>
  <c r="H665" i="1" s="1"/>
  <c r="L664" i="1"/>
  <c r="A665" i="1"/>
  <c r="Q664" i="1"/>
  <c r="P664" i="1"/>
  <c r="M663" i="1"/>
  <c r="N663" i="1" s="1"/>
  <c r="C661" i="1"/>
  <c r="K660" i="1"/>
  <c r="I664" i="1"/>
  <c r="J663" i="1"/>
  <c r="O660" i="1" l="1"/>
  <c r="B660" i="1"/>
  <c r="I665" i="1"/>
  <c r="J665" i="1" s="1"/>
  <c r="J664" i="1"/>
  <c r="C662" i="1"/>
  <c r="K661" i="1"/>
  <c r="D665" i="1"/>
  <c r="E665" i="1" s="1"/>
  <c r="G665" i="1" s="1"/>
  <c r="H666" i="1" s="1"/>
  <c r="A666" i="1"/>
  <c r="L665" i="1"/>
  <c r="M664" i="1"/>
  <c r="N664" i="1" s="1"/>
  <c r="Q665" i="1"/>
  <c r="P665" i="1"/>
  <c r="O661" i="1" l="1"/>
  <c r="B661" i="1"/>
  <c r="M665" i="1"/>
  <c r="N665" i="1" s="1"/>
  <c r="P666" i="1"/>
  <c r="Q666" i="1"/>
  <c r="D666" i="1"/>
  <c r="E666" i="1" s="1"/>
  <c r="G666" i="1" s="1"/>
  <c r="H667" i="1" s="1"/>
  <c r="A667" i="1"/>
  <c r="L666" i="1"/>
  <c r="C663" i="1"/>
  <c r="K662" i="1"/>
  <c r="I666" i="1"/>
  <c r="O662" i="1" l="1"/>
  <c r="B662" i="1"/>
  <c r="I667" i="1"/>
  <c r="J667" i="1" s="1"/>
  <c r="C664" i="1"/>
  <c r="K663" i="1"/>
  <c r="M666" i="1"/>
  <c r="N666" i="1" s="1"/>
  <c r="Q667" i="1"/>
  <c r="P667" i="1"/>
  <c r="J666" i="1"/>
  <c r="D667" i="1"/>
  <c r="E667" i="1" s="1"/>
  <c r="G667" i="1" s="1"/>
  <c r="H668" i="1" s="1"/>
  <c r="L667" i="1"/>
  <c r="A668" i="1"/>
  <c r="O663" i="1" l="1"/>
  <c r="B663" i="1"/>
  <c r="M667" i="1"/>
  <c r="N667" i="1" s="1"/>
  <c r="Q668" i="1"/>
  <c r="P668" i="1"/>
  <c r="C665" i="1"/>
  <c r="K664" i="1"/>
  <c r="A669" i="1"/>
  <c r="D668" i="1"/>
  <c r="E668" i="1" s="1"/>
  <c r="G668" i="1" s="1"/>
  <c r="H669" i="1" s="1"/>
  <c r="L668" i="1"/>
  <c r="I668" i="1"/>
  <c r="O664" i="1" l="1"/>
  <c r="B664" i="1"/>
  <c r="I669" i="1"/>
  <c r="J669" i="1" s="1"/>
  <c r="M668" i="1"/>
  <c r="N668" i="1" s="1"/>
  <c r="Q669" i="1"/>
  <c r="P669" i="1"/>
  <c r="J668" i="1"/>
  <c r="D669" i="1"/>
  <c r="E669" i="1" s="1"/>
  <c r="G669" i="1" s="1"/>
  <c r="H670" i="1" s="1"/>
  <c r="A670" i="1"/>
  <c r="L669" i="1"/>
  <c r="C666" i="1"/>
  <c r="K665" i="1"/>
  <c r="O665" i="1" l="1"/>
  <c r="B665" i="1"/>
  <c r="C667" i="1"/>
  <c r="K666" i="1"/>
  <c r="M669" i="1"/>
  <c r="N669" i="1" s="1"/>
  <c r="Q670" i="1"/>
  <c r="P670" i="1"/>
  <c r="D670" i="1"/>
  <c r="E670" i="1" s="1"/>
  <c r="G670" i="1" s="1"/>
  <c r="H671" i="1" s="1"/>
  <c r="A671" i="1"/>
  <c r="L670" i="1"/>
  <c r="I670" i="1"/>
  <c r="O666" i="1" l="1"/>
  <c r="B666" i="1"/>
  <c r="I671" i="1"/>
  <c r="J671" i="1" s="1"/>
  <c r="M670" i="1"/>
  <c r="N670" i="1" s="1"/>
  <c r="Q671" i="1"/>
  <c r="P671" i="1"/>
  <c r="L671" i="1"/>
  <c r="D671" i="1"/>
  <c r="E671" i="1" s="1"/>
  <c r="G671" i="1" s="1"/>
  <c r="H672" i="1" s="1"/>
  <c r="A672" i="1"/>
  <c r="C668" i="1"/>
  <c r="K667" i="1"/>
  <c r="J670" i="1"/>
  <c r="O667" i="1" l="1"/>
  <c r="B667" i="1"/>
  <c r="Q672" i="1"/>
  <c r="M671" i="1"/>
  <c r="N671" i="1" s="1"/>
  <c r="P672" i="1"/>
  <c r="C669" i="1"/>
  <c r="K668" i="1"/>
  <c r="L672" i="1"/>
  <c r="D672" i="1"/>
  <c r="E672" i="1" s="1"/>
  <c r="G672" i="1" s="1"/>
  <c r="H673" i="1" s="1"/>
  <c r="A673" i="1"/>
  <c r="I672" i="1"/>
  <c r="O668" i="1" l="1"/>
  <c r="B668" i="1"/>
  <c r="I673" i="1"/>
  <c r="J673" i="1" s="1"/>
  <c r="J672" i="1"/>
  <c r="C670" i="1"/>
  <c r="K669" i="1"/>
  <c r="M672" i="1"/>
  <c r="N672" i="1" s="1"/>
  <c r="P673" i="1"/>
  <c r="Q673" i="1"/>
  <c r="L673" i="1"/>
  <c r="A674" i="1"/>
  <c r="D673" i="1"/>
  <c r="E673" i="1" s="1"/>
  <c r="G673" i="1" s="1"/>
  <c r="H674" i="1" s="1"/>
  <c r="O669" i="1" l="1"/>
  <c r="B669" i="1"/>
  <c r="P674" i="1"/>
  <c r="M673" i="1"/>
  <c r="N673" i="1" s="1"/>
  <c r="Q674" i="1"/>
  <c r="L674" i="1"/>
  <c r="A675" i="1"/>
  <c r="D674" i="1"/>
  <c r="E674" i="1" s="1"/>
  <c r="G674" i="1" s="1"/>
  <c r="H675" i="1" s="1"/>
  <c r="C671" i="1"/>
  <c r="K670" i="1"/>
  <c r="I674" i="1"/>
  <c r="O670" i="1" l="1"/>
  <c r="B670" i="1"/>
  <c r="I675" i="1"/>
  <c r="J675" i="1" s="1"/>
  <c r="C672" i="1"/>
  <c r="K671" i="1"/>
  <c r="M674" i="1"/>
  <c r="N674" i="1" s="1"/>
  <c r="P675" i="1"/>
  <c r="Q675" i="1"/>
  <c r="J674" i="1"/>
  <c r="L675" i="1"/>
  <c r="A676" i="1"/>
  <c r="D675" i="1"/>
  <c r="E675" i="1" s="1"/>
  <c r="G675" i="1" s="1"/>
  <c r="H676" i="1" s="1"/>
  <c r="O671" i="1" l="1"/>
  <c r="B671" i="1"/>
  <c r="I676" i="1"/>
  <c r="J676" i="1" s="1"/>
  <c r="L676" i="1"/>
  <c r="A677" i="1"/>
  <c r="D676" i="1"/>
  <c r="E676" i="1" s="1"/>
  <c r="G676" i="1" s="1"/>
  <c r="H677" i="1" s="1"/>
  <c r="M675" i="1"/>
  <c r="N675" i="1" s="1"/>
  <c r="P676" i="1"/>
  <c r="Q676" i="1"/>
  <c r="C673" i="1"/>
  <c r="K672" i="1"/>
  <c r="O672" i="1" l="1"/>
  <c r="B672" i="1"/>
  <c r="C674" i="1"/>
  <c r="K673" i="1"/>
  <c r="L677" i="1"/>
  <c r="A678" i="1"/>
  <c r="D677" i="1"/>
  <c r="E677" i="1" s="1"/>
  <c r="G677" i="1" s="1"/>
  <c r="H678" i="1" s="1"/>
  <c r="Q677" i="1"/>
  <c r="M676" i="1"/>
  <c r="N676" i="1" s="1"/>
  <c r="P677" i="1"/>
  <c r="I677" i="1"/>
  <c r="O673" i="1" l="1"/>
  <c r="B673" i="1"/>
  <c r="I678" i="1"/>
  <c r="J678" i="1" s="1"/>
  <c r="J677" i="1"/>
  <c r="P678" i="1"/>
  <c r="M677" i="1"/>
  <c r="N677" i="1" s="1"/>
  <c r="Q678" i="1"/>
  <c r="L678" i="1"/>
  <c r="A679" i="1"/>
  <c r="D678" i="1"/>
  <c r="E678" i="1" s="1"/>
  <c r="G678" i="1" s="1"/>
  <c r="H679" i="1" s="1"/>
  <c r="C675" i="1"/>
  <c r="K674" i="1"/>
  <c r="O674" i="1" l="1"/>
  <c r="B674" i="1"/>
  <c r="C676" i="1"/>
  <c r="K675" i="1"/>
  <c r="M678" i="1"/>
  <c r="N678" i="1" s="1"/>
  <c r="Q679" i="1"/>
  <c r="P679" i="1"/>
  <c r="I679" i="1"/>
  <c r="L679" i="1"/>
  <c r="A680" i="1"/>
  <c r="D679" i="1"/>
  <c r="E679" i="1" s="1"/>
  <c r="G679" i="1" s="1"/>
  <c r="H680" i="1" s="1"/>
  <c r="O675" i="1" l="1"/>
  <c r="B675" i="1"/>
  <c r="D680" i="1"/>
  <c r="E680" i="1" s="1"/>
  <c r="G680" i="1" s="1"/>
  <c r="H681" i="1" s="1"/>
  <c r="L680" i="1"/>
  <c r="A681" i="1"/>
  <c r="I680" i="1"/>
  <c r="Q680" i="1"/>
  <c r="M679" i="1"/>
  <c r="N679" i="1" s="1"/>
  <c r="P680" i="1"/>
  <c r="J679" i="1"/>
  <c r="C677" i="1"/>
  <c r="K676" i="1"/>
  <c r="O676" i="1" l="1"/>
  <c r="B676" i="1"/>
  <c r="I681" i="1"/>
  <c r="J681" i="1" s="1"/>
  <c r="D681" i="1"/>
  <c r="E681" i="1" s="1"/>
  <c r="G681" i="1" s="1"/>
  <c r="H682" i="1" s="1"/>
  <c r="L681" i="1"/>
  <c r="A682" i="1"/>
  <c r="P681" i="1"/>
  <c r="M680" i="1"/>
  <c r="N680" i="1" s="1"/>
  <c r="Q681" i="1"/>
  <c r="C678" i="1"/>
  <c r="K677" i="1"/>
  <c r="J680" i="1"/>
  <c r="O677" i="1" l="1"/>
  <c r="B677" i="1"/>
  <c r="I682" i="1"/>
  <c r="J682" i="1" s="1"/>
  <c r="C679" i="1"/>
  <c r="K678" i="1"/>
  <c r="D682" i="1"/>
  <c r="E682" i="1" s="1"/>
  <c r="G682" i="1" s="1"/>
  <c r="H683" i="1" s="1"/>
  <c r="L682" i="1"/>
  <c r="A683" i="1"/>
  <c r="Q682" i="1"/>
  <c r="M681" i="1"/>
  <c r="N681" i="1" s="1"/>
  <c r="P682" i="1"/>
  <c r="O678" i="1" l="1"/>
  <c r="B678" i="1"/>
  <c r="I683" i="1"/>
  <c r="J683" i="1" s="1"/>
  <c r="Q683" i="1"/>
  <c r="P683" i="1"/>
  <c r="M682" i="1"/>
  <c r="N682" i="1" s="1"/>
  <c r="D683" i="1"/>
  <c r="E683" i="1" s="1"/>
  <c r="G683" i="1" s="1"/>
  <c r="H684" i="1" s="1"/>
  <c r="L683" i="1"/>
  <c r="A684" i="1"/>
  <c r="C680" i="1"/>
  <c r="K679" i="1"/>
  <c r="O679" i="1" l="1"/>
  <c r="B679" i="1"/>
  <c r="C681" i="1"/>
  <c r="K680" i="1"/>
  <c r="A685" i="1"/>
  <c r="D684" i="1"/>
  <c r="E684" i="1" s="1"/>
  <c r="G684" i="1" s="1"/>
  <c r="H685" i="1" s="1"/>
  <c r="L684" i="1"/>
  <c r="M683" i="1"/>
  <c r="N683" i="1" s="1"/>
  <c r="P684" i="1"/>
  <c r="Q684" i="1"/>
  <c r="I684" i="1"/>
  <c r="O680" i="1" l="1"/>
  <c r="B680" i="1"/>
  <c r="I685" i="1"/>
  <c r="J685" i="1" s="1"/>
  <c r="J684" i="1"/>
  <c r="A686" i="1"/>
  <c r="D685" i="1"/>
  <c r="E685" i="1" s="1"/>
  <c r="G685" i="1" s="1"/>
  <c r="H686" i="1" s="1"/>
  <c r="L685" i="1"/>
  <c r="Q685" i="1"/>
  <c r="M684" i="1"/>
  <c r="N684" i="1" s="1"/>
  <c r="P685" i="1"/>
  <c r="C682" i="1"/>
  <c r="K681" i="1"/>
  <c r="O681" i="1" l="1"/>
  <c r="B681" i="1"/>
  <c r="I686" i="1"/>
  <c r="J686" i="1" s="1"/>
  <c r="C683" i="1"/>
  <c r="K682" i="1"/>
  <c r="A687" i="1"/>
  <c r="D686" i="1"/>
  <c r="E686" i="1" s="1"/>
  <c r="G686" i="1" s="1"/>
  <c r="H687" i="1" s="1"/>
  <c r="L686" i="1"/>
  <c r="P686" i="1"/>
  <c r="M685" i="1"/>
  <c r="N685" i="1" s="1"/>
  <c r="Q686" i="1"/>
  <c r="O682" i="1" l="1"/>
  <c r="B682" i="1"/>
  <c r="D687" i="1"/>
  <c r="E687" i="1" s="1"/>
  <c r="G687" i="1" s="1"/>
  <c r="H688" i="1" s="1"/>
  <c r="L687" i="1"/>
  <c r="A688" i="1"/>
  <c r="P687" i="1"/>
  <c r="Q687" i="1"/>
  <c r="M686" i="1"/>
  <c r="N686" i="1" s="1"/>
  <c r="C684" i="1"/>
  <c r="K683" i="1"/>
  <c r="I687" i="1"/>
  <c r="O683" i="1" l="1"/>
  <c r="B683" i="1"/>
  <c r="I688" i="1"/>
  <c r="J688" i="1" s="1"/>
  <c r="J687" i="1"/>
  <c r="D688" i="1"/>
  <c r="E688" i="1" s="1"/>
  <c r="G688" i="1" s="1"/>
  <c r="H689" i="1" s="1"/>
  <c r="L688" i="1"/>
  <c r="A689" i="1"/>
  <c r="Q688" i="1"/>
  <c r="M687" i="1"/>
  <c r="N687" i="1" s="1"/>
  <c r="P688" i="1"/>
  <c r="C685" i="1"/>
  <c r="K684" i="1"/>
  <c r="O684" i="1" l="1"/>
  <c r="B684" i="1"/>
  <c r="A690" i="1"/>
  <c r="D689" i="1"/>
  <c r="E689" i="1" s="1"/>
  <c r="G689" i="1" s="1"/>
  <c r="H690" i="1" s="1"/>
  <c r="L689" i="1"/>
  <c r="C686" i="1"/>
  <c r="K685" i="1"/>
  <c r="Q689" i="1"/>
  <c r="P689" i="1"/>
  <c r="M688" i="1"/>
  <c r="N688" i="1" s="1"/>
  <c r="I689" i="1"/>
  <c r="O685" i="1" l="1"/>
  <c r="B685" i="1"/>
  <c r="I690" i="1"/>
  <c r="J690" i="1" s="1"/>
  <c r="C687" i="1"/>
  <c r="K686" i="1"/>
  <c r="A691" i="1"/>
  <c r="D690" i="1"/>
  <c r="E690" i="1" s="1"/>
  <c r="G690" i="1" s="1"/>
  <c r="H691" i="1" s="1"/>
  <c r="L690" i="1"/>
  <c r="J689" i="1"/>
  <c r="P690" i="1"/>
  <c r="M689" i="1"/>
  <c r="N689" i="1" s="1"/>
  <c r="Q690" i="1"/>
  <c r="O686" i="1" l="1"/>
  <c r="B686" i="1"/>
  <c r="D691" i="1"/>
  <c r="E691" i="1" s="1"/>
  <c r="G691" i="1" s="1"/>
  <c r="H692" i="1" s="1"/>
  <c r="L691" i="1"/>
  <c r="A692" i="1"/>
  <c r="Q691" i="1"/>
  <c r="P691" i="1"/>
  <c r="M690" i="1"/>
  <c r="N690" i="1" s="1"/>
  <c r="C688" i="1"/>
  <c r="K687" i="1"/>
  <c r="I691" i="1"/>
  <c r="O687" i="1" l="1"/>
  <c r="B687" i="1"/>
  <c r="I692" i="1"/>
  <c r="J692" i="1" s="1"/>
  <c r="C689" i="1"/>
  <c r="K688" i="1"/>
  <c r="J691" i="1"/>
  <c r="A693" i="1"/>
  <c r="D692" i="1"/>
  <c r="E692" i="1" s="1"/>
  <c r="G692" i="1" s="1"/>
  <c r="H693" i="1" s="1"/>
  <c r="L692" i="1"/>
  <c r="P692" i="1"/>
  <c r="Q692" i="1"/>
  <c r="M691" i="1"/>
  <c r="N691" i="1" s="1"/>
  <c r="O688" i="1" l="1"/>
  <c r="B688" i="1"/>
  <c r="I693" i="1"/>
  <c r="J693" i="1" s="1"/>
  <c r="A694" i="1"/>
  <c r="D693" i="1"/>
  <c r="E693" i="1" s="1"/>
  <c r="G693" i="1" s="1"/>
  <c r="H694" i="1" s="1"/>
  <c r="L693" i="1"/>
  <c r="P693" i="1"/>
  <c r="M692" i="1"/>
  <c r="N692" i="1" s="1"/>
  <c r="Q693" i="1"/>
  <c r="C690" i="1"/>
  <c r="K689" i="1"/>
  <c r="O689" i="1" l="1"/>
  <c r="B689" i="1"/>
  <c r="D694" i="1"/>
  <c r="E694" i="1" s="1"/>
  <c r="G694" i="1" s="1"/>
  <c r="H695" i="1" s="1"/>
  <c r="L694" i="1"/>
  <c r="A695" i="1"/>
  <c r="C691" i="1"/>
  <c r="K690" i="1"/>
  <c r="Q694" i="1"/>
  <c r="M693" i="1"/>
  <c r="N693" i="1" s="1"/>
  <c r="P694" i="1"/>
  <c r="I694" i="1"/>
  <c r="O690" i="1" l="1"/>
  <c r="B690" i="1"/>
  <c r="I695" i="1"/>
  <c r="J695" i="1" s="1"/>
  <c r="Q695" i="1"/>
  <c r="M694" i="1"/>
  <c r="N694" i="1" s="1"/>
  <c r="P695" i="1"/>
  <c r="C692" i="1"/>
  <c r="K691" i="1"/>
  <c r="D695" i="1"/>
  <c r="E695" i="1" s="1"/>
  <c r="G695" i="1" s="1"/>
  <c r="H696" i="1" s="1"/>
  <c r="L695" i="1"/>
  <c r="A696" i="1"/>
  <c r="J694" i="1"/>
  <c r="O691" i="1" l="1"/>
  <c r="B691" i="1"/>
  <c r="I696" i="1"/>
  <c r="J696" i="1" s="1"/>
  <c r="P696" i="1"/>
  <c r="M695" i="1"/>
  <c r="N695" i="1" s="1"/>
  <c r="Q696" i="1"/>
  <c r="D696" i="1"/>
  <c r="E696" i="1" s="1"/>
  <c r="G696" i="1" s="1"/>
  <c r="H697" i="1" s="1"/>
  <c r="L696" i="1"/>
  <c r="A697" i="1"/>
  <c r="C693" i="1"/>
  <c r="K692" i="1"/>
  <c r="O692" i="1" l="1"/>
  <c r="B692" i="1"/>
  <c r="C694" i="1"/>
  <c r="K693" i="1"/>
  <c r="A698" i="1"/>
  <c r="D697" i="1"/>
  <c r="E697" i="1" s="1"/>
  <c r="G697" i="1" s="1"/>
  <c r="H698" i="1" s="1"/>
  <c r="L697" i="1"/>
  <c r="Q697" i="1"/>
  <c r="P697" i="1"/>
  <c r="M696" i="1"/>
  <c r="N696" i="1" s="1"/>
  <c r="I697" i="1"/>
  <c r="J697" i="1" s="1"/>
  <c r="O693" i="1" l="1"/>
  <c r="B693" i="1"/>
  <c r="M697" i="1"/>
  <c r="N697" i="1" s="1"/>
  <c r="P698" i="1"/>
  <c r="Q698" i="1"/>
  <c r="A699" i="1"/>
  <c r="D698" i="1"/>
  <c r="E698" i="1" s="1"/>
  <c r="G698" i="1" s="1"/>
  <c r="H699" i="1" s="1"/>
  <c r="L698" i="1"/>
  <c r="I698" i="1"/>
  <c r="J698" i="1" s="1"/>
  <c r="C695" i="1"/>
  <c r="K694" i="1"/>
  <c r="O694" i="1" l="1"/>
  <c r="B694" i="1"/>
  <c r="M698" i="1"/>
  <c r="N698" i="1" s="1"/>
  <c r="P699" i="1"/>
  <c r="Q699" i="1"/>
  <c r="C696" i="1"/>
  <c r="K695" i="1"/>
  <c r="D699" i="1"/>
  <c r="E699" i="1" s="1"/>
  <c r="G699" i="1" s="1"/>
  <c r="H700" i="1" s="1"/>
  <c r="A700" i="1"/>
  <c r="L699" i="1"/>
  <c r="I699" i="1"/>
  <c r="O695" i="1" l="1"/>
  <c r="B695" i="1"/>
  <c r="I700" i="1"/>
  <c r="J700" i="1" s="1"/>
  <c r="C697" i="1"/>
  <c r="K696" i="1"/>
  <c r="M699" i="1"/>
  <c r="N699" i="1" s="1"/>
  <c r="P700" i="1"/>
  <c r="Q700" i="1"/>
  <c r="A701" i="1"/>
  <c r="D700" i="1"/>
  <c r="E700" i="1" s="1"/>
  <c r="G700" i="1" s="1"/>
  <c r="H701" i="1" s="1"/>
  <c r="L700" i="1"/>
  <c r="J699" i="1"/>
  <c r="O696" i="1" l="1"/>
  <c r="B696" i="1"/>
  <c r="A702" i="1"/>
  <c r="D701" i="1"/>
  <c r="E701" i="1" s="1"/>
  <c r="G701" i="1" s="1"/>
  <c r="H702" i="1" s="1"/>
  <c r="L701" i="1"/>
  <c r="M700" i="1"/>
  <c r="N700" i="1" s="1"/>
  <c r="Q701" i="1"/>
  <c r="P701" i="1"/>
  <c r="C698" i="1"/>
  <c r="K697" i="1"/>
  <c r="I701" i="1"/>
  <c r="O697" i="1" l="1"/>
  <c r="B697" i="1"/>
  <c r="I702" i="1"/>
  <c r="J702" i="1" s="1"/>
  <c r="J701" i="1"/>
  <c r="M701" i="1"/>
  <c r="N701" i="1" s="1"/>
  <c r="P702" i="1"/>
  <c r="Q702" i="1"/>
  <c r="C699" i="1"/>
  <c r="K698" i="1"/>
  <c r="D702" i="1"/>
  <c r="E702" i="1" s="1"/>
  <c r="G702" i="1" s="1"/>
  <c r="H703" i="1" s="1"/>
  <c r="A703" i="1"/>
  <c r="L702" i="1"/>
  <c r="O698" i="1" l="1"/>
  <c r="B698" i="1"/>
  <c r="I703" i="1"/>
  <c r="J703" i="1" s="1"/>
  <c r="D703" i="1"/>
  <c r="E703" i="1" s="1"/>
  <c r="G703" i="1" s="1"/>
  <c r="H704" i="1" s="1"/>
  <c r="A704" i="1"/>
  <c r="L703" i="1"/>
  <c r="M702" i="1"/>
  <c r="N702" i="1" s="1"/>
  <c r="P703" i="1"/>
  <c r="Q703" i="1"/>
  <c r="C700" i="1"/>
  <c r="K699" i="1"/>
  <c r="O699" i="1" l="1"/>
  <c r="B699" i="1"/>
  <c r="C701" i="1"/>
  <c r="K700" i="1"/>
  <c r="A705" i="1"/>
  <c r="D704" i="1"/>
  <c r="E704" i="1" s="1"/>
  <c r="G704" i="1" s="1"/>
  <c r="H705" i="1" s="1"/>
  <c r="L704" i="1"/>
  <c r="M703" i="1"/>
  <c r="N703" i="1" s="1"/>
  <c r="P704" i="1"/>
  <c r="Q704" i="1"/>
  <c r="I704" i="1"/>
  <c r="O700" i="1" l="1"/>
  <c r="B700" i="1"/>
  <c r="I705" i="1"/>
  <c r="J705" i="1" s="1"/>
  <c r="D705" i="1"/>
  <c r="E705" i="1" s="1"/>
  <c r="G705" i="1" s="1"/>
  <c r="H706" i="1" s="1"/>
  <c r="L705" i="1"/>
  <c r="A706" i="1"/>
  <c r="J704" i="1"/>
  <c r="M704" i="1"/>
  <c r="N704" i="1" s="1"/>
  <c r="Q705" i="1"/>
  <c r="P705" i="1"/>
  <c r="C702" i="1"/>
  <c r="K701" i="1"/>
  <c r="O701" i="1" l="1"/>
  <c r="B701" i="1"/>
  <c r="I706" i="1"/>
  <c r="J706" i="1" s="1"/>
  <c r="L706" i="1"/>
  <c r="A707" i="1"/>
  <c r="D706" i="1"/>
  <c r="E706" i="1" s="1"/>
  <c r="G706" i="1" s="1"/>
  <c r="H707" i="1" s="1"/>
  <c r="M705" i="1"/>
  <c r="N705" i="1" s="1"/>
  <c r="P706" i="1"/>
  <c r="Q706" i="1"/>
  <c r="C703" i="1"/>
  <c r="K702" i="1"/>
  <c r="O702" i="1" l="1"/>
  <c r="B702" i="1"/>
  <c r="I707" i="1"/>
  <c r="J707" i="1" s="1"/>
  <c r="L707" i="1"/>
  <c r="A708" i="1"/>
  <c r="D707" i="1"/>
  <c r="E707" i="1" s="1"/>
  <c r="G707" i="1" s="1"/>
  <c r="H708" i="1" s="1"/>
  <c r="C704" i="1"/>
  <c r="K703" i="1"/>
  <c r="P707" i="1"/>
  <c r="M706" i="1"/>
  <c r="N706" i="1" s="1"/>
  <c r="Q707" i="1"/>
  <c r="O703" i="1" l="1"/>
  <c r="B703" i="1"/>
  <c r="M707" i="1"/>
  <c r="N707" i="1" s="1"/>
  <c r="Q708" i="1"/>
  <c r="P708" i="1"/>
  <c r="C705" i="1"/>
  <c r="K704" i="1"/>
  <c r="I708" i="1"/>
  <c r="L708" i="1"/>
  <c r="A709" i="1"/>
  <c r="D708" i="1"/>
  <c r="E708" i="1" s="1"/>
  <c r="G708" i="1" s="1"/>
  <c r="H709" i="1" s="1"/>
  <c r="O704" i="1" l="1"/>
  <c r="B704" i="1"/>
  <c r="M708" i="1"/>
  <c r="N708" i="1" s="1"/>
  <c r="Q709" i="1"/>
  <c r="P709" i="1"/>
  <c r="C706" i="1"/>
  <c r="K705" i="1"/>
  <c r="I709" i="1"/>
  <c r="J709" i="1" s="1"/>
  <c r="J708" i="1"/>
  <c r="L709" i="1"/>
  <c r="A710" i="1"/>
  <c r="D709" i="1"/>
  <c r="E709" i="1" s="1"/>
  <c r="G709" i="1" s="1"/>
  <c r="H710" i="1" s="1"/>
  <c r="O705" i="1" l="1"/>
  <c r="B705" i="1"/>
  <c r="P710" i="1"/>
  <c r="M709" i="1"/>
  <c r="N709" i="1" s="1"/>
  <c r="Q710" i="1"/>
  <c r="C707" i="1"/>
  <c r="K706" i="1"/>
  <c r="L710" i="1"/>
  <c r="A711" i="1"/>
  <c r="D710" i="1"/>
  <c r="E710" i="1" s="1"/>
  <c r="G710" i="1" s="1"/>
  <c r="H711" i="1" s="1"/>
  <c r="I710" i="1"/>
  <c r="O706" i="1" l="1"/>
  <c r="B706" i="1"/>
  <c r="I711" i="1"/>
  <c r="J711" i="1" s="1"/>
  <c r="C708" i="1"/>
  <c r="K707" i="1"/>
  <c r="J710" i="1"/>
  <c r="L711" i="1"/>
  <c r="A712" i="1"/>
  <c r="D711" i="1"/>
  <c r="E711" i="1" s="1"/>
  <c r="G711" i="1" s="1"/>
  <c r="H712" i="1" s="1"/>
  <c r="Q711" i="1"/>
  <c r="M710" i="1"/>
  <c r="N710" i="1" s="1"/>
  <c r="P711" i="1"/>
  <c r="O707" i="1" l="1"/>
  <c r="B707" i="1"/>
  <c r="L712" i="1"/>
  <c r="A713" i="1"/>
  <c r="D712" i="1"/>
  <c r="E712" i="1" s="1"/>
  <c r="G712" i="1" s="1"/>
  <c r="H713" i="1" s="1"/>
  <c r="P712" i="1"/>
  <c r="M711" i="1"/>
  <c r="N711" i="1" s="1"/>
  <c r="Q712" i="1"/>
  <c r="C709" i="1"/>
  <c r="K708" i="1"/>
  <c r="I712" i="1"/>
  <c r="O708" i="1" l="1"/>
  <c r="B708" i="1"/>
  <c r="I713" i="1"/>
  <c r="J713" i="1" s="1"/>
  <c r="J712" i="1"/>
  <c r="L713" i="1"/>
  <c r="A714" i="1"/>
  <c r="D713" i="1"/>
  <c r="E713" i="1" s="1"/>
  <c r="G713" i="1" s="1"/>
  <c r="H714" i="1" s="1"/>
  <c r="C710" i="1"/>
  <c r="K709" i="1"/>
  <c r="M712" i="1"/>
  <c r="N712" i="1" s="1"/>
  <c r="Q713" i="1"/>
  <c r="P713" i="1"/>
  <c r="O709" i="1" l="1"/>
  <c r="B709" i="1"/>
  <c r="I714" i="1"/>
  <c r="J714" i="1" s="1"/>
  <c r="L714" i="1"/>
  <c r="A715" i="1"/>
  <c r="D714" i="1"/>
  <c r="E714" i="1" s="1"/>
  <c r="G714" i="1" s="1"/>
  <c r="H715" i="1" s="1"/>
  <c r="C711" i="1"/>
  <c r="K710" i="1"/>
  <c r="Q714" i="1"/>
  <c r="M713" i="1"/>
  <c r="N713" i="1" s="1"/>
  <c r="P714" i="1"/>
  <c r="O710" i="1" l="1"/>
  <c r="B710" i="1"/>
  <c r="C712" i="1"/>
  <c r="K711" i="1"/>
  <c r="L715" i="1"/>
  <c r="A716" i="1"/>
  <c r="D715" i="1"/>
  <c r="E715" i="1" s="1"/>
  <c r="G715" i="1" s="1"/>
  <c r="H716" i="1" s="1"/>
  <c r="M714" i="1"/>
  <c r="N714" i="1" s="1"/>
  <c r="Q715" i="1"/>
  <c r="P715" i="1"/>
  <c r="I715" i="1"/>
  <c r="O711" i="1" l="1"/>
  <c r="B711" i="1"/>
  <c r="I716" i="1"/>
  <c r="J716" i="1" s="1"/>
  <c r="J715" i="1"/>
  <c r="L716" i="1"/>
  <c r="A717" i="1"/>
  <c r="D716" i="1"/>
  <c r="E716" i="1" s="1"/>
  <c r="G716" i="1" s="1"/>
  <c r="H717" i="1" s="1"/>
  <c r="M715" i="1"/>
  <c r="N715" i="1" s="1"/>
  <c r="Q716" i="1"/>
  <c r="P716" i="1"/>
  <c r="C713" i="1"/>
  <c r="K712" i="1"/>
  <c r="O712" i="1" l="1"/>
  <c r="B712" i="1"/>
  <c r="I717" i="1"/>
  <c r="J717" i="1" s="1"/>
  <c r="C714" i="1"/>
  <c r="K713" i="1"/>
  <c r="D717" i="1"/>
  <c r="E717" i="1" s="1"/>
  <c r="G717" i="1" s="1"/>
  <c r="H718" i="1" s="1"/>
  <c r="L717" i="1"/>
  <c r="A718" i="1"/>
  <c r="M716" i="1"/>
  <c r="N716" i="1" s="1"/>
  <c r="Q717" i="1"/>
  <c r="P717" i="1"/>
  <c r="O713" i="1" l="1"/>
  <c r="B713" i="1"/>
  <c r="I718" i="1"/>
  <c r="J718" i="1" s="1"/>
  <c r="D718" i="1"/>
  <c r="E718" i="1" s="1"/>
  <c r="G718" i="1" s="1"/>
  <c r="H719" i="1" s="1"/>
  <c r="L718" i="1"/>
  <c r="A719" i="1"/>
  <c r="M717" i="1"/>
  <c r="N717" i="1" s="1"/>
  <c r="Q718" i="1"/>
  <c r="P718" i="1"/>
  <c r="C715" i="1"/>
  <c r="K714" i="1"/>
  <c r="O714" i="1" l="1"/>
  <c r="B714" i="1"/>
  <c r="C716" i="1"/>
  <c r="K715" i="1"/>
  <c r="D719" i="1"/>
  <c r="E719" i="1" s="1"/>
  <c r="G719" i="1" s="1"/>
  <c r="H720" i="1" s="1"/>
  <c r="L719" i="1"/>
  <c r="A720" i="1"/>
  <c r="P719" i="1"/>
  <c r="M718" i="1"/>
  <c r="N718" i="1" s="1"/>
  <c r="Q719" i="1"/>
  <c r="I719" i="1"/>
  <c r="O715" i="1" l="1"/>
  <c r="B715" i="1"/>
  <c r="I720" i="1"/>
  <c r="J720" i="1" s="1"/>
  <c r="J719" i="1"/>
  <c r="D720" i="1"/>
  <c r="E720" i="1" s="1"/>
  <c r="G720" i="1" s="1"/>
  <c r="H721" i="1" s="1"/>
  <c r="L720" i="1"/>
  <c r="A721" i="1"/>
  <c r="Q720" i="1"/>
  <c r="M719" i="1"/>
  <c r="N719" i="1" s="1"/>
  <c r="P720" i="1"/>
  <c r="C717" i="1"/>
  <c r="K716" i="1"/>
  <c r="O716" i="1" l="1"/>
  <c r="B716" i="1"/>
  <c r="I721" i="1"/>
  <c r="J721" i="1" s="1"/>
  <c r="C718" i="1"/>
  <c r="K717" i="1"/>
  <c r="D721" i="1"/>
  <c r="E721" i="1" s="1"/>
  <c r="G721" i="1" s="1"/>
  <c r="H722" i="1" s="1"/>
  <c r="L721" i="1"/>
  <c r="A722" i="1"/>
  <c r="P721" i="1"/>
  <c r="M720" i="1"/>
  <c r="N720" i="1" s="1"/>
  <c r="Q721" i="1"/>
  <c r="O717" i="1" l="1"/>
  <c r="B717" i="1"/>
  <c r="D722" i="1"/>
  <c r="E722" i="1" s="1"/>
  <c r="G722" i="1" s="1"/>
  <c r="H723" i="1" s="1"/>
  <c r="L722" i="1"/>
  <c r="A723" i="1"/>
  <c r="C719" i="1"/>
  <c r="K718" i="1"/>
  <c r="P722" i="1"/>
  <c r="M721" i="1"/>
  <c r="N721" i="1" s="1"/>
  <c r="Q722" i="1"/>
  <c r="I722" i="1"/>
  <c r="O718" i="1" l="1"/>
  <c r="B718" i="1"/>
  <c r="I723" i="1"/>
  <c r="J723" i="1" s="1"/>
  <c r="D723" i="1"/>
  <c r="E723" i="1" s="1"/>
  <c r="G723" i="1" s="1"/>
  <c r="H724" i="1" s="1"/>
  <c r="L723" i="1"/>
  <c r="A724" i="1"/>
  <c r="Q723" i="1"/>
  <c r="P723" i="1"/>
  <c r="M722" i="1"/>
  <c r="N722" i="1" s="1"/>
  <c r="C720" i="1"/>
  <c r="K719" i="1"/>
  <c r="J722" i="1"/>
  <c r="O719" i="1" l="1"/>
  <c r="B719" i="1"/>
  <c r="P724" i="1"/>
  <c r="M723" i="1"/>
  <c r="N723" i="1" s="1"/>
  <c r="Q724" i="1"/>
  <c r="C721" i="1"/>
  <c r="K720" i="1"/>
  <c r="D724" i="1"/>
  <c r="E724" i="1" s="1"/>
  <c r="G724" i="1" s="1"/>
  <c r="H725" i="1" s="1"/>
  <c r="A725" i="1"/>
  <c r="L724" i="1"/>
  <c r="I724" i="1"/>
  <c r="O720" i="1" l="1"/>
  <c r="B720" i="1"/>
  <c r="I725" i="1"/>
  <c r="J725" i="1" s="1"/>
  <c r="D725" i="1"/>
  <c r="E725" i="1" s="1"/>
  <c r="G725" i="1" s="1"/>
  <c r="H726" i="1" s="1"/>
  <c r="L725" i="1"/>
  <c r="A726" i="1"/>
  <c r="J724" i="1"/>
  <c r="P725" i="1"/>
  <c r="M724" i="1"/>
  <c r="N724" i="1" s="1"/>
  <c r="Q725" i="1"/>
  <c r="C722" i="1"/>
  <c r="K721" i="1"/>
  <c r="O721" i="1" l="1"/>
  <c r="B721" i="1"/>
  <c r="Q726" i="1"/>
  <c r="M725" i="1"/>
  <c r="N725" i="1" s="1"/>
  <c r="P726" i="1"/>
  <c r="C723" i="1"/>
  <c r="K722" i="1"/>
  <c r="D726" i="1"/>
  <c r="E726" i="1" s="1"/>
  <c r="G726" i="1" s="1"/>
  <c r="H727" i="1" s="1"/>
  <c r="L726" i="1"/>
  <c r="A727" i="1"/>
  <c r="I726" i="1"/>
  <c r="O722" i="1" l="1"/>
  <c r="B722" i="1"/>
  <c r="I727" i="1"/>
  <c r="J727" i="1" s="1"/>
  <c r="D727" i="1"/>
  <c r="E727" i="1" s="1"/>
  <c r="G727" i="1" s="1"/>
  <c r="H728" i="1" s="1"/>
  <c r="L727" i="1"/>
  <c r="A728" i="1"/>
  <c r="C724" i="1"/>
  <c r="K723" i="1"/>
  <c r="P727" i="1"/>
  <c r="M726" i="1"/>
  <c r="N726" i="1" s="1"/>
  <c r="Q727" i="1"/>
  <c r="J726" i="1"/>
  <c r="O723" i="1" l="1"/>
  <c r="B723" i="1"/>
  <c r="M727" i="1"/>
  <c r="N727" i="1" s="1"/>
  <c r="Q728" i="1"/>
  <c r="P728" i="1"/>
  <c r="I728" i="1"/>
  <c r="J728" i="1" s="1"/>
  <c r="C725" i="1"/>
  <c r="K724" i="1"/>
  <c r="D728" i="1"/>
  <c r="E728" i="1" s="1"/>
  <c r="G728" i="1" s="1"/>
  <c r="H729" i="1" s="1"/>
  <c r="L728" i="1"/>
  <c r="A729" i="1"/>
  <c r="O724" i="1" l="1"/>
  <c r="B724" i="1"/>
  <c r="P729" i="1"/>
  <c r="M728" i="1"/>
  <c r="N728" i="1" s="1"/>
  <c r="Q729" i="1"/>
  <c r="I729" i="1"/>
  <c r="J729" i="1" s="1"/>
  <c r="C726" i="1"/>
  <c r="K725" i="1"/>
  <c r="A730" i="1"/>
  <c r="D729" i="1"/>
  <c r="E729" i="1" s="1"/>
  <c r="G729" i="1" s="1"/>
  <c r="H730" i="1" s="1"/>
  <c r="L729" i="1"/>
  <c r="O725" i="1" l="1"/>
  <c r="B725" i="1"/>
  <c r="Q730" i="1"/>
  <c r="M729" i="1"/>
  <c r="N729" i="1" s="1"/>
  <c r="P730" i="1"/>
  <c r="C727" i="1"/>
  <c r="K726" i="1"/>
  <c r="A731" i="1"/>
  <c r="D730" i="1"/>
  <c r="E730" i="1" s="1"/>
  <c r="G730" i="1" s="1"/>
  <c r="H731" i="1" s="1"/>
  <c r="L730" i="1"/>
  <c r="I730" i="1"/>
  <c r="J730" i="1" s="1"/>
  <c r="O726" i="1" l="1"/>
  <c r="B726" i="1"/>
  <c r="P731" i="1"/>
  <c r="M730" i="1"/>
  <c r="N730" i="1" s="1"/>
  <c r="Q731" i="1"/>
  <c r="C728" i="1"/>
  <c r="K727" i="1"/>
  <c r="I731" i="1"/>
  <c r="J731" i="1" s="1"/>
  <c r="A732" i="1"/>
  <c r="D731" i="1"/>
  <c r="E731" i="1" s="1"/>
  <c r="G731" i="1" s="1"/>
  <c r="H732" i="1" s="1"/>
  <c r="L731" i="1"/>
  <c r="O727" i="1" l="1"/>
  <c r="B727" i="1"/>
  <c r="D732" i="1"/>
  <c r="E732" i="1" s="1"/>
  <c r="G732" i="1" s="1"/>
  <c r="H733" i="1" s="1"/>
  <c r="A733" i="1"/>
  <c r="L732" i="1"/>
  <c r="Q732" i="1"/>
  <c r="M731" i="1"/>
  <c r="N731" i="1" s="1"/>
  <c r="P732" i="1"/>
  <c r="I732" i="1"/>
  <c r="C729" i="1"/>
  <c r="K728" i="1"/>
  <c r="O728" i="1" l="1"/>
  <c r="B728" i="1"/>
  <c r="I733" i="1"/>
  <c r="J733" i="1" s="1"/>
  <c r="Q733" i="1"/>
  <c r="P733" i="1"/>
  <c r="M732" i="1"/>
  <c r="N732" i="1" s="1"/>
  <c r="C730" i="1"/>
  <c r="K729" i="1"/>
  <c r="D733" i="1"/>
  <c r="E733" i="1" s="1"/>
  <c r="G733" i="1" s="1"/>
  <c r="H734" i="1" s="1"/>
  <c r="L733" i="1"/>
  <c r="A734" i="1"/>
  <c r="J732" i="1"/>
  <c r="O729" i="1" l="1"/>
  <c r="B729" i="1"/>
  <c r="A735" i="1"/>
  <c r="D734" i="1"/>
  <c r="E734" i="1" s="1"/>
  <c r="G734" i="1" s="1"/>
  <c r="H735" i="1" s="1"/>
  <c r="L734" i="1"/>
  <c r="M733" i="1"/>
  <c r="N733" i="1" s="1"/>
  <c r="P734" i="1"/>
  <c r="Q734" i="1"/>
  <c r="C731" i="1"/>
  <c r="K730" i="1"/>
  <c r="I734" i="1"/>
  <c r="J734" i="1" s="1"/>
  <c r="O730" i="1" l="1"/>
  <c r="B730" i="1"/>
  <c r="M734" i="1"/>
  <c r="N734" i="1" s="1"/>
  <c r="Q735" i="1"/>
  <c r="P735" i="1"/>
  <c r="C732" i="1"/>
  <c r="K731" i="1"/>
  <c r="I735" i="1"/>
  <c r="J735" i="1" s="1"/>
  <c r="A736" i="1"/>
  <c r="D735" i="1"/>
  <c r="E735" i="1" s="1"/>
  <c r="G735" i="1" s="1"/>
  <c r="H736" i="1" s="1"/>
  <c r="L735" i="1"/>
  <c r="O731" i="1" l="1"/>
  <c r="B731" i="1"/>
  <c r="C733" i="1"/>
  <c r="K732" i="1"/>
  <c r="A737" i="1"/>
  <c r="D736" i="1"/>
  <c r="E736" i="1" s="1"/>
  <c r="G736" i="1" s="1"/>
  <c r="H737" i="1" s="1"/>
  <c r="L736" i="1"/>
  <c r="M735" i="1"/>
  <c r="N735" i="1" s="1"/>
  <c r="P736" i="1"/>
  <c r="Q736" i="1"/>
  <c r="I736" i="1"/>
  <c r="O732" i="1" l="1"/>
  <c r="B732" i="1"/>
  <c r="I737" i="1"/>
  <c r="J737" i="1" s="1"/>
  <c r="M736" i="1"/>
  <c r="N736" i="1" s="1"/>
  <c r="Q737" i="1"/>
  <c r="P737" i="1"/>
  <c r="C734" i="1"/>
  <c r="K733" i="1"/>
  <c r="A738" i="1"/>
  <c r="D737" i="1"/>
  <c r="E737" i="1" s="1"/>
  <c r="G737" i="1" s="1"/>
  <c r="H738" i="1" s="1"/>
  <c r="L737" i="1"/>
  <c r="J736" i="1"/>
  <c r="O733" i="1" l="1"/>
  <c r="B733" i="1"/>
  <c r="M737" i="1"/>
  <c r="N737" i="1" s="1"/>
  <c r="P738" i="1"/>
  <c r="Q738" i="1"/>
  <c r="A739" i="1"/>
  <c r="D738" i="1"/>
  <c r="E738" i="1" s="1"/>
  <c r="G738" i="1" s="1"/>
  <c r="H739" i="1" s="1"/>
  <c r="L738" i="1"/>
  <c r="C735" i="1"/>
  <c r="K734" i="1"/>
  <c r="I738" i="1"/>
  <c r="O734" i="1" l="1"/>
  <c r="B734" i="1"/>
  <c r="I739" i="1"/>
  <c r="J739" i="1" s="1"/>
  <c r="D739" i="1"/>
  <c r="E739" i="1" s="1"/>
  <c r="G739" i="1" s="1"/>
  <c r="H740" i="1" s="1"/>
  <c r="A740" i="1"/>
  <c r="L739" i="1"/>
  <c r="C736" i="1"/>
  <c r="K735" i="1"/>
  <c r="M738" i="1"/>
  <c r="N738" i="1" s="1"/>
  <c r="Q739" i="1"/>
  <c r="P739" i="1"/>
  <c r="J738" i="1"/>
  <c r="O735" i="1" l="1"/>
  <c r="B735" i="1"/>
  <c r="A741" i="1"/>
  <c r="D740" i="1"/>
  <c r="E740" i="1" s="1"/>
  <c r="G740" i="1" s="1"/>
  <c r="H741" i="1" s="1"/>
  <c r="L740" i="1"/>
  <c r="C737" i="1"/>
  <c r="K736" i="1"/>
  <c r="M739" i="1"/>
  <c r="N739" i="1" s="1"/>
  <c r="Q740" i="1"/>
  <c r="P740" i="1"/>
  <c r="I740" i="1"/>
  <c r="O736" i="1" l="1"/>
  <c r="B736" i="1"/>
  <c r="I741" i="1"/>
  <c r="J741" i="1" s="1"/>
  <c r="M740" i="1"/>
  <c r="N740" i="1" s="1"/>
  <c r="Q741" i="1"/>
  <c r="P741" i="1"/>
  <c r="C738" i="1"/>
  <c r="K737" i="1"/>
  <c r="J740" i="1"/>
  <c r="A742" i="1"/>
  <c r="D741" i="1"/>
  <c r="E741" i="1" s="1"/>
  <c r="G741" i="1" s="1"/>
  <c r="H742" i="1" s="1"/>
  <c r="L741" i="1"/>
  <c r="O737" i="1" l="1"/>
  <c r="B737" i="1"/>
  <c r="D742" i="1"/>
  <c r="E742" i="1" s="1"/>
  <c r="G742" i="1" s="1"/>
  <c r="H743" i="1" s="1"/>
  <c r="L742" i="1"/>
  <c r="A743" i="1"/>
  <c r="M741" i="1"/>
  <c r="N741" i="1" s="1"/>
  <c r="Q742" i="1"/>
  <c r="P742" i="1"/>
  <c r="C739" i="1"/>
  <c r="K738" i="1"/>
  <c r="I742" i="1"/>
  <c r="O738" i="1" l="1"/>
  <c r="B738" i="1"/>
  <c r="I743" i="1"/>
  <c r="J743" i="1" s="1"/>
  <c r="J742" i="1"/>
  <c r="C740" i="1"/>
  <c r="K739" i="1"/>
  <c r="A744" i="1"/>
  <c r="D743" i="1"/>
  <c r="E743" i="1" s="1"/>
  <c r="G743" i="1" s="1"/>
  <c r="H744" i="1" s="1"/>
  <c r="L743" i="1"/>
  <c r="M742" i="1"/>
  <c r="N742" i="1" s="1"/>
  <c r="Q743" i="1"/>
  <c r="P743" i="1"/>
  <c r="O739" i="1" l="1"/>
  <c r="B739" i="1"/>
  <c r="C741" i="1"/>
  <c r="K740" i="1"/>
  <c r="A745" i="1"/>
  <c r="D744" i="1"/>
  <c r="E744" i="1" s="1"/>
  <c r="G744" i="1" s="1"/>
  <c r="H745" i="1" s="1"/>
  <c r="L744" i="1"/>
  <c r="M743" i="1"/>
  <c r="N743" i="1" s="1"/>
  <c r="P744" i="1"/>
  <c r="Q744" i="1"/>
  <c r="I744" i="1"/>
  <c r="O740" i="1" l="1"/>
  <c r="B740" i="1"/>
  <c r="I745" i="1"/>
  <c r="J745" i="1" s="1"/>
  <c r="D745" i="1"/>
  <c r="E745" i="1" s="1"/>
  <c r="G745" i="1" s="1"/>
  <c r="H746" i="1" s="1"/>
  <c r="L745" i="1"/>
  <c r="A746" i="1"/>
  <c r="M744" i="1"/>
  <c r="N744" i="1" s="1"/>
  <c r="Q745" i="1"/>
  <c r="P745" i="1"/>
  <c r="J744" i="1"/>
  <c r="C742" i="1"/>
  <c r="K741" i="1"/>
  <c r="O741" i="1" l="1"/>
  <c r="B741" i="1"/>
  <c r="M745" i="1"/>
  <c r="N745" i="1" s="1"/>
  <c r="Q746" i="1"/>
  <c r="P746" i="1"/>
  <c r="C743" i="1"/>
  <c r="K742" i="1"/>
  <c r="A747" i="1"/>
  <c r="D746" i="1"/>
  <c r="E746" i="1" s="1"/>
  <c r="G746" i="1" s="1"/>
  <c r="H747" i="1" s="1"/>
  <c r="L746" i="1"/>
  <c r="I746" i="1"/>
  <c r="O742" i="1" l="1"/>
  <c r="B742" i="1"/>
  <c r="I747" i="1"/>
  <c r="J747" i="1" s="1"/>
  <c r="J746" i="1"/>
  <c r="D747" i="1"/>
  <c r="E747" i="1" s="1"/>
  <c r="G747" i="1" s="1"/>
  <c r="H748" i="1" s="1"/>
  <c r="L747" i="1"/>
  <c r="A748" i="1"/>
  <c r="P747" i="1"/>
  <c r="M746" i="1"/>
  <c r="N746" i="1" s="1"/>
  <c r="Q747" i="1"/>
  <c r="C744" i="1"/>
  <c r="K743" i="1"/>
  <c r="O743" i="1" l="1"/>
  <c r="B743" i="1"/>
  <c r="I748" i="1"/>
  <c r="J748" i="1" s="1"/>
  <c r="C745" i="1"/>
  <c r="K744" i="1"/>
  <c r="D748" i="1"/>
  <c r="E748" i="1" s="1"/>
  <c r="G748" i="1" s="1"/>
  <c r="H749" i="1" s="1"/>
  <c r="A749" i="1"/>
  <c r="L748" i="1"/>
  <c r="Q748" i="1"/>
  <c r="M747" i="1"/>
  <c r="N747" i="1" s="1"/>
  <c r="P748" i="1"/>
  <c r="O744" i="1" l="1"/>
  <c r="B744" i="1"/>
  <c r="P749" i="1"/>
  <c r="M748" i="1"/>
  <c r="N748" i="1" s="1"/>
  <c r="Q749" i="1"/>
  <c r="C746" i="1"/>
  <c r="K745" i="1"/>
  <c r="D749" i="1"/>
  <c r="E749" i="1" s="1"/>
  <c r="G749" i="1" s="1"/>
  <c r="H750" i="1" s="1"/>
  <c r="A750" i="1"/>
  <c r="L749" i="1"/>
  <c r="I749" i="1"/>
  <c r="O745" i="1" l="1"/>
  <c r="B745" i="1"/>
  <c r="I750" i="1"/>
  <c r="J750" i="1" s="1"/>
  <c r="J749" i="1"/>
  <c r="P750" i="1"/>
  <c r="M749" i="1"/>
  <c r="N749" i="1" s="1"/>
  <c r="Q750" i="1"/>
  <c r="C747" i="1"/>
  <c r="K746" i="1"/>
  <c r="D750" i="1"/>
  <c r="E750" i="1" s="1"/>
  <c r="G750" i="1" s="1"/>
  <c r="H751" i="1" s="1"/>
  <c r="A751" i="1"/>
  <c r="L750" i="1"/>
  <c r="O746" i="1" l="1"/>
  <c r="B746" i="1"/>
  <c r="P751" i="1"/>
  <c r="M750" i="1"/>
  <c r="N750" i="1" s="1"/>
  <c r="Q751" i="1"/>
  <c r="C748" i="1"/>
  <c r="K747" i="1"/>
  <c r="D751" i="1"/>
  <c r="E751" i="1" s="1"/>
  <c r="G751" i="1" s="1"/>
  <c r="H752" i="1" s="1"/>
  <c r="L751" i="1"/>
  <c r="A752" i="1"/>
  <c r="I751" i="1"/>
  <c r="O747" i="1" l="1"/>
  <c r="B747" i="1"/>
  <c r="I752" i="1"/>
  <c r="J752" i="1" s="1"/>
  <c r="A753" i="1"/>
  <c r="D752" i="1"/>
  <c r="E752" i="1" s="1"/>
  <c r="G752" i="1" s="1"/>
  <c r="H753" i="1" s="1"/>
  <c r="L752" i="1"/>
  <c r="P752" i="1"/>
  <c r="M751" i="1"/>
  <c r="N751" i="1" s="1"/>
  <c r="Q752" i="1"/>
  <c r="C749" i="1"/>
  <c r="K748" i="1"/>
  <c r="J751" i="1"/>
  <c r="O748" i="1" l="1"/>
  <c r="B748" i="1"/>
  <c r="C750" i="1"/>
  <c r="K749" i="1"/>
  <c r="P753" i="1"/>
  <c r="Q753" i="1"/>
  <c r="M752" i="1"/>
  <c r="N752" i="1" s="1"/>
  <c r="D753" i="1"/>
  <c r="E753" i="1" s="1"/>
  <c r="G753" i="1" s="1"/>
  <c r="H754" i="1" s="1"/>
  <c r="L753" i="1"/>
  <c r="A754" i="1"/>
  <c r="I753" i="1"/>
  <c r="O749" i="1" l="1"/>
  <c r="B749" i="1"/>
  <c r="I754" i="1"/>
  <c r="J754" i="1" s="1"/>
  <c r="A755" i="1"/>
  <c r="D754" i="1"/>
  <c r="E754" i="1" s="1"/>
  <c r="G754" i="1" s="1"/>
  <c r="H755" i="1" s="1"/>
  <c r="L754" i="1"/>
  <c r="P754" i="1"/>
  <c r="M753" i="1"/>
  <c r="N753" i="1" s="1"/>
  <c r="Q754" i="1"/>
  <c r="J753" i="1"/>
  <c r="C751" i="1"/>
  <c r="K750" i="1"/>
  <c r="O750" i="1" l="1"/>
  <c r="B750" i="1"/>
  <c r="Q755" i="1"/>
  <c r="M754" i="1"/>
  <c r="N754" i="1" s="1"/>
  <c r="P755" i="1"/>
  <c r="A756" i="1"/>
  <c r="D755" i="1"/>
  <c r="E755" i="1" s="1"/>
  <c r="G755" i="1" s="1"/>
  <c r="H756" i="1" s="1"/>
  <c r="L755" i="1"/>
  <c r="C752" i="1"/>
  <c r="K751" i="1"/>
  <c r="I755" i="1"/>
  <c r="O751" i="1" l="1"/>
  <c r="B751" i="1"/>
  <c r="I756" i="1"/>
  <c r="J756" i="1" s="1"/>
  <c r="C753" i="1"/>
  <c r="K752" i="1"/>
  <c r="D756" i="1"/>
  <c r="E756" i="1" s="1"/>
  <c r="G756" i="1" s="1"/>
  <c r="H757" i="1" s="1"/>
  <c r="L756" i="1"/>
  <c r="A757" i="1"/>
  <c r="P756" i="1"/>
  <c r="Q756" i="1"/>
  <c r="M755" i="1"/>
  <c r="N755" i="1" s="1"/>
  <c r="J755" i="1"/>
  <c r="O752" i="1" l="1"/>
  <c r="B752" i="1"/>
  <c r="I757" i="1"/>
  <c r="J757" i="1" s="1"/>
  <c r="D757" i="1"/>
  <c r="E757" i="1" s="1"/>
  <c r="G757" i="1" s="1"/>
  <c r="H758" i="1" s="1"/>
  <c r="A758" i="1"/>
  <c r="L757" i="1"/>
  <c r="P757" i="1"/>
  <c r="Q757" i="1"/>
  <c r="M756" i="1"/>
  <c r="N756" i="1" s="1"/>
  <c r="C754" i="1"/>
  <c r="K753" i="1"/>
  <c r="O753" i="1" l="1"/>
  <c r="B753" i="1"/>
  <c r="C755" i="1"/>
  <c r="K754" i="1"/>
  <c r="P758" i="1"/>
  <c r="Q758" i="1"/>
  <c r="M757" i="1"/>
  <c r="N757" i="1" s="1"/>
  <c r="A759" i="1"/>
  <c r="D758" i="1"/>
  <c r="E758" i="1" s="1"/>
  <c r="G758" i="1" s="1"/>
  <c r="H759" i="1" s="1"/>
  <c r="L758" i="1"/>
  <c r="I758" i="1"/>
  <c r="O754" i="1" l="1"/>
  <c r="B754" i="1"/>
  <c r="I759" i="1"/>
  <c r="J759" i="1" s="1"/>
  <c r="J758" i="1"/>
  <c r="D759" i="1"/>
  <c r="E759" i="1" s="1"/>
  <c r="G759" i="1" s="1"/>
  <c r="H760" i="1" s="1"/>
  <c r="A760" i="1"/>
  <c r="L759" i="1"/>
  <c r="M758" i="1"/>
  <c r="N758" i="1" s="1"/>
  <c r="P759" i="1"/>
  <c r="Q759" i="1"/>
  <c r="C756" i="1"/>
  <c r="K755" i="1"/>
  <c r="O755" i="1" l="1"/>
  <c r="B755" i="1"/>
  <c r="M759" i="1"/>
  <c r="N759" i="1" s="1"/>
  <c r="P760" i="1"/>
  <c r="Q760" i="1"/>
  <c r="D760" i="1"/>
  <c r="E760" i="1" s="1"/>
  <c r="G760" i="1" s="1"/>
  <c r="H761" i="1" s="1"/>
  <c r="A761" i="1"/>
  <c r="L760" i="1"/>
  <c r="C757" i="1"/>
  <c r="K756" i="1"/>
  <c r="I760" i="1"/>
  <c r="O756" i="1" l="1"/>
  <c r="B756" i="1"/>
  <c r="I761" i="1"/>
  <c r="J761" i="1" s="1"/>
  <c r="J760" i="1"/>
  <c r="M760" i="1"/>
  <c r="N760" i="1" s="1"/>
  <c r="P761" i="1"/>
  <c r="Q761" i="1"/>
  <c r="C758" i="1"/>
  <c r="K757" i="1"/>
  <c r="A762" i="1"/>
  <c r="D761" i="1"/>
  <c r="E761" i="1" s="1"/>
  <c r="G761" i="1" s="1"/>
  <c r="H762" i="1" s="1"/>
  <c r="L761" i="1"/>
  <c r="O757" i="1" l="1"/>
  <c r="B757" i="1"/>
  <c r="D762" i="1"/>
  <c r="E762" i="1" s="1"/>
  <c r="G762" i="1" s="1"/>
  <c r="H763" i="1" s="1"/>
  <c r="L762" i="1"/>
  <c r="A763" i="1"/>
  <c r="C759" i="1"/>
  <c r="K758" i="1"/>
  <c r="M761" i="1"/>
  <c r="N761" i="1" s="1"/>
  <c r="Q762" i="1"/>
  <c r="P762" i="1"/>
  <c r="I762" i="1"/>
  <c r="O758" i="1" l="1"/>
  <c r="B758" i="1"/>
  <c r="I763" i="1"/>
  <c r="J763" i="1" s="1"/>
  <c r="J762" i="1"/>
  <c r="A764" i="1"/>
  <c r="D763" i="1"/>
  <c r="E763" i="1" s="1"/>
  <c r="G763" i="1" s="1"/>
  <c r="H764" i="1" s="1"/>
  <c r="L763" i="1"/>
  <c r="M762" i="1"/>
  <c r="N762" i="1" s="1"/>
  <c r="P763" i="1"/>
  <c r="Q763" i="1"/>
  <c r="C760" i="1"/>
  <c r="K759" i="1"/>
  <c r="O759" i="1" l="1"/>
  <c r="B759" i="1"/>
  <c r="I764" i="1"/>
  <c r="J764" i="1" s="1"/>
  <c r="C761" i="1"/>
  <c r="K760" i="1"/>
  <c r="M763" i="1"/>
  <c r="N763" i="1" s="1"/>
  <c r="Q764" i="1"/>
  <c r="P764" i="1"/>
  <c r="A765" i="1"/>
  <c r="D764" i="1"/>
  <c r="E764" i="1" s="1"/>
  <c r="G764" i="1" s="1"/>
  <c r="H765" i="1" s="1"/>
  <c r="L764" i="1"/>
  <c r="O760" i="1" l="1"/>
  <c r="B760" i="1"/>
  <c r="D765" i="1"/>
  <c r="E765" i="1" s="1"/>
  <c r="G765" i="1" s="1"/>
  <c r="H766" i="1" s="1"/>
  <c r="L765" i="1"/>
  <c r="A766" i="1"/>
  <c r="M764" i="1"/>
  <c r="N764" i="1" s="1"/>
  <c r="Q765" i="1"/>
  <c r="P765" i="1"/>
  <c r="I765" i="1"/>
  <c r="J765" i="1" s="1"/>
  <c r="C762" i="1"/>
  <c r="K761" i="1"/>
  <c r="O761" i="1" l="1"/>
  <c r="B761" i="1"/>
  <c r="C763" i="1"/>
  <c r="K762" i="1"/>
  <c r="I766" i="1"/>
  <c r="A767" i="1"/>
  <c r="D766" i="1"/>
  <c r="E766" i="1" s="1"/>
  <c r="G766" i="1" s="1"/>
  <c r="H767" i="1" s="1"/>
  <c r="L766" i="1"/>
  <c r="M765" i="1"/>
  <c r="N765" i="1" s="1"/>
  <c r="P766" i="1"/>
  <c r="Q766" i="1"/>
  <c r="O762" i="1" l="1"/>
  <c r="B762" i="1"/>
  <c r="M766" i="1"/>
  <c r="N766" i="1" s="1"/>
  <c r="Q767" i="1"/>
  <c r="P767" i="1"/>
  <c r="I767" i="1"/>
  <c r="J767" i="1" s="1"/>
  <c r="D767" i="1"/>
  <c r="E767" i="1" s="1"/>
  <c r="G767" i="1" s="1"/>
  <c r="H768" i="1" s="1"/>
  <c r="L767" i="1"/>
  <c r="A768" i="1"/>
  <c r="C764" i="1"/>
  <c r="K763" i="1"/>
  <c r="J766" i="1"/>
  <c r="O763" i="1" l="1"/>
  <c r="B763" i="1"/>
  <c r="C765" i="1"/>
  <c r="K764" i="1"/>
  <c r="A769" i="1"/>
  <c r="D768" i="1"/>
  <c r="E768" i="1" s="1"/>
  <c r="G768" i="1" s="1"/>
  <c r="H769" i="1" s="1"/>
  <c r="L768" i="1"/>
  <c r="M767" i="1"/>
  <c r="N767" i="1" s="1"/>
  <c r="P768" i="1"/>
  <c r="Q768" i="1"/>
  <c r="I768" i="1"/>
  <c r="O764" i="1" l="1"/>
  <c r="B764" i="1"/>
  <c r="I769" i="1"/>
  <c r="J769" i="1" s="1"/>
  <c r="L769" i="1"/>
  <c r="A770" i="1"/>
  <c r="D769" i="1"/>
  <c r="E769" i="1" s="1"/>
  <c r="G769" i="1" s="1"/>
  <c r="H770" i="1" s="1"/>
  <c r="J768" i="1"/>
  <c r="M768" i="1"/>
  <c r="N768" i="1" s="1"/>
  <c r="Q769" i="1"/>
  <c r="P769" i="1"/>
  <c r="C766" i="1"/>
  <c r="K765" i="1"/>
  <c r="O765" i="1" l="1"/>
  <c r="B765" i="1"/>
  <c r="Q770" i="1"/>
  <c r="M769" i="1"/>
  <c r="N769" i="1" s="1"/>
  <c r="P770" i="1"/>
  <c r="C767" i="1"/>
  <c r="K766" i="1"/>
  <c r="I770" i="1"/>
  <c r="J770" i="1" s="1"/>
  <c r="D770" i="1"/>
  <c r="E770" i="1" s="1"/>
  <c r="G770" i="1" s="1"/>
  <c r="H771" i="1" s="1"/>
  <c r="L770" i="1"/>
  <c r="A771" i="1"/>
  <c r="O766" i="1" l="1"/>
  <c r="B766" i="1"/>
  <c r="D771" i="1"/>
  <c r="E771" i="1" s="1"/>
  <c r="G771" i="1" s="1"/>
  <c r="H772" i="1" s="1"/>
  <c r="L771" i="1"/>
  <c r="A772" i="1"/>
  <c r="I771" i="1"/>
  <c r="Q771" i="1"/>
  <c r="P771" i="1"/>
  <c r="M770" i="1"/>
  <c r="N770" i="1" s="1"/>
  <c r="C768" i="1"/>
  <c r="K767" i="1"/>
  <c r="O767" i="1" l="1"/>
  <c r="B767" i="1"/>
  <c r="C769" i="1"/>
  <c r="K768" i="1"/>
  <c r="O768" i="1" s="1"/>
  <c r="I772" i="1"/>
  <c r="J772" i="1" s="1"/>
  <c r="D772" i="1"/>
  <c r="E772" i="1" s="1"/>
  <c r="G772" i="1" s="1"/>
  <c r="H773" i="1" s="1"/>
  <c r="L772" i="1"/>
  <c r="A773" i="1"/>
  <c r="J771" i="1"/>
  <c r="P772" i="1"/>
  <c r="Q772" i="1"/>
  <c r="M771" i="1"/>
  <c r="N771" i="1" s="1"/>
  <c r="B768" i="1" l="1"/>
  <c r="I773" i="1"/>
  <c r="D773" i="1"/>
  <c r="E773" i="1" s="1"/>
  <c r="G773" i="1" s="1"/>
  <c r="H774" i="1" s="1"/>
  <c r="L773" i="1"/>
  <c r="A774" i="1"/>
  <c r="Q773" i="1"/>
  <c r="P773" i="1"/>
  <c r="M772" i="1"/>
  <c r="N772" i="1" s="1"/>
  <c r="C770" i="1"/>
  <c r="K769" i="1"/>
  <c r="O769" i="1" l="1"/>
  <c r="B769" i="1"/>
  <c r="C771" i="1"/>
  <c r="K770" i="1"/>
  <c r="M773" i="1"/>
  <c r="N773" i="1" s="1"/>
  <c r="P774" i="1"/>
  <c r="Q774" i="1"/>
  <c r="I774" i="1"/>
  <c r="J774" i="1" s="1"/>
  <c r="D774" i="1"/>
  <c r="E774" i="1" s="1"/>
  <c r="G774" i="1" s="1"/>
  <c r="H775" i="1" s="1"/>
  <c r="L774" i="1"/>
  <c r="A775" i="1"/>
  <c r="J773" i="1"/>
  <c r="O770" i="1" l="1"/>
  <c r="B770" i="1"/>
  <c r="A776" i="1"/>
  <c r="D775" i="1"/>
  <c r="E775" i="1" s="1"/>
  <c r="G775" i="1" s="1"/>
  <c r="H776" i="1" s="1"/>
  <c r="L775" i="1"/>
  <c r="M774" i="1"/>
  <c r="N774" i="1" s="1"/>
  <c r="Q775" i="1"/>
  <c r="P775" i="1"/>
  <c r="I775" i="1"/>
  <c r="C772" i="1"/>
  <c r="K771" i="1"/>
  <c r="O771" i="1" l="1"/>
  <c r="B771" i="1"/>
  <c r="I776" i="1"/>
  <c r="J776" i="1" s="1"/>
  <c r="J775" i="1"/>
  <c r="C773" i="1"/>
  <c r="K772" i="1"/>
  <c r="P776" i="1"/>
  <c r="Q776" i="1"/>
  <c r="M775" i="1"/>
  <c r="N775" i="1" s="1"/>
  <c r="D776" i="1"/>
  <c r="E776" i="1" s="1"/>
  <c r="G776" i="1" s="1"/>
  <c r="H777" i="1" s="1"/>
  <c r="L776" i="1"/>
  <c r="A777" i="1"/>
  <c r="O772" i="1" l="1"/>
  <c r="B772" i="1"/>
  <c r="P777" i="1"/>
  <c r="M776" i="1"/>
  <c r="N776" i="1" s="1"/>
  <c r="Q777" i="1"/>
  <c r="I777" i="1"/>
  <c r="J777" i="1" s="1"/>
  <c r="D777" i="1"/>
  <c r="E777" i="1" s="1"/>
  <c r="G777" i="1" s="1"/>
  <c r="H778" i="1" s="1"/>
  <c r="A778" i="1"/>
  <c r="L777" i="1"/>
  <c r="C774" i="1"/>
  <c r="K773" i="1"/>
  <c r="O773" i="1" l="1"/>
  <c r="B773" i="1"/>
  <c r="C775" i="1"/>
  <c r="K774" i="1"/>
  <c r="I778" i="1"/>
  <c r="J778" i="1" s="1"/>
  <c r="Q778" i="1"/>
  <c r="P778" i="1"/>
  <c r="M777" i="1"/>
  <c r="N777" i="1" s="1"/>
  <c r="D778" i="1"/>
  <c r="E778" i="1" s="1"/>
  <c r="G778" i="1" s="1"/>
  <c r="H779" i="1" s="1"/>
  <c r="L778" i="1"/>
  <c r="A779" i="1"/>
  <c r="O774" i="1" l="1"/>
  <c r="B774" i="1"/>
  <c r="I779" i="1"/>
  <c r="A780" i="1"/>
  <c r="D779" i="1"/>
  <c r="E779" i="1" s="1"/>
  <c r="G779" i="1" s="1"/>
  <c r="H780" i="1" s="1"/>
  <c r="L779" i="1"/>
  <c r="Q779" i="1"/>
  <c r="M778" i="1"/>
  <c r="N778" i="1" s="1"/>
  <c r="P779" i="1"/>
  <c r="C776" i="1"/>
  <c r="K775" i="1"/>
  <c r="O775" i="1" l="1"/>
  <c r="B775" i="1"/>
  <c r="C777" i="1"/>
  <c r="K776" i="1"/>
  <c r="I780" i="1"/>
  <c r="J780" i="1" s="1"/>
  <c r="P780" i="1"/>
  <c r="M779" i="1"/>
  <c r="N779" i="1" s="1"/>
  <c r="Q780" i="1"/>
  <c r="J779" i="1"/>
  <c r="A781" i="1"/>
  <c r="D780" i="1"/>
  <c r="E780" i="1" s="1"/>
  <c r="G780" i="1" s="1"/>
  <c r="H781" i="1" s="1"/>
  <c r="L780" i="1"/>
  <c r="O776" i="1" l="1"/>
  <c r="B776" i="1"/>
  <c r="P781" i="1"/>
  <c r="Q781" i="1"/>
  <c r="M780" i="1"/>
  <c r="N780" i="1" s="1"/>
  <c r="I781" i="1"/>
  <c r="J781" i="1" s="1"/>
  <c r="D781" i="1"/>
  <c r="E781" i="1" s="1"/>
  <c r="G781" i="1" s="1"/>
  <c r="H782" i="1" s="1"/>
  <c r="L781" i="1"/>
  <c r="A782" i="1"/>
  <c r="C778" i="1"/>
  <c r="K777" i="1"/>
  <c r="O777" i="1" l="1"/>
  <c r="B777" i="1"/>
  <c r="C779" i="1"/>
  <c r="K778" i="1"/>
  <c r="A783" i="1"/>
  <c r="D782" i="1"/>
  <c r="E782" i="1" s="1"/>
  <c r="G782" i="1" s="1"/>
  <c r="H783" i="1" s="1"/>
  <c r="L782" i="1"/>
  <c r="Q782" i="1"/>
  <c r="P782" i="1"/>
  <c r="M781" i="1"/>
  <c r="N781" i="1" s="1"/>
  <c r="I782" i="1"/>
  <c r="O778" i="1" l="1"/>
  <c r="B778" i="1"/>
  <c r="I783" i="1"/>
  <c r="J783" i="1" s="1"/>
  <c r="J782" i="1"/>
  <c r="D783" i="1"/>
  <c r="E783" i="1" s="1"/>
  <c r="G783" i="1" s="1"/>
  <c r="H784" i="1" s="1"/>
  <c r="L783" i="1"/>
  <c r="A784" i="1"/>
  <c r="Q783" i="1"/>
  <c r="P783" i="1"/>
  <c r="M782" i="1"/>
  <c r="N782" i="1" s="1"/>
  <c r="C780" i="1"/>
  <c r="K779" i="1"/>
  <c r="O779" i="1" l="1"/>
  <c r="B779" i="1"/>
  <c r="I784" i="1"/>
  <c r="J784" i="1" s="1"/>
  <c r="C781" i="1"/>
  <c r="K780" i="1"/>
  <c r="Q784" i="1"/>
  <c r="P784" i="1"/>
  <c r="M783" i="1"/>
  <c r="N783" i="1" s="1"/>
  <c r="D784" i="1"/>
  <c r="E784" i="1" s="1"/>
  <c r="G784" i="1" s="1"/>
  <c r="H785" i="1" s="1"/>
  <c r="A785" i="1"/>
  <c r="L784" i="1"/>
  <c r="O780" i="1" l="1"/>
  <c r="B780" i="1"/>
  <c r="Q785" i="1"/>
  <c r="M784" i="1"/>
  <c r="N784" i="1" s="1"/>
  <c r="P785" i="1"/>
  <c r="A786" i="1"/>
  <c r="D785" i="1"/>
  <c r="E785" i="1" s="1"/>
  <c r="G785" i="1" s="1"/>
  <c r="H786" i="1" s="1"/>
  <c r="L785" i="1"/>
  <c r="I785" i="1"/>
  <c r="J785" i="1" s="1"/>
  <c r="C782" i="1"/>
  <c r="K781" i="1"/>
  <c r="O781" i="1" l="1"/>
  <c r="B781" i="1"/>
  <c r="C783" i="1"/>
  <c r="K782" i="1"/>
  <c r="O782" i="1" s="1"/>
  <c r="I786" i="1"/>
  <c r="A787" i="1"/>
  <c r="D786" i="1"/>
  <c r="E786" i="1" s="1"/>
  <c r="G786" i="1" s="1"/>
  <c r="H787" i="1" s="1"/>
  <c r="L786" i="1"/>
  <c r="Q786" i="1"/>
  <c r="P786" i="1"/>
  <c r="M785" i="1"/>
  <c r="N785" i="1" s="1"/>
  <c r="B782" i="1" l="1"/>
  <c r="Q787" i="1"/>
  <c r="P787" i="1"/>
  <c r="M786" i="1"/>
  <c r="N786" i="1" s="1"/>
  <c r="I787" i="1"/>
  <c r="J787" i="1" s="1"/>
  <c r="C784" i="1"/>
  <c r="K783" i="1"/>
  <c r="A788" i="1"/>
  <c r="D787" i="1"/>
  <c r="E787" i="1" s="1"/>
  <c r="G787" i="1" s="1"/>
  <c r="H788" i="1" s="1"/>
  <c r="L787" i="1"/>
  <c r="J786" i="1"/>
  <c r="O783" i="1" l="1"/>
  <c r="B783" i="1"/>
  <c r="C785" i="1"/>
  <c r="K784" i="1"/>
  <c r="O784" i="1" s="1"/>
  <c r="A789" i="1"/>
  <c r="D788" i="1"/>
  <c r="E788" i="1" s="1"/>
  <c r="G788" i="1" s="1"/>
  <c r="H789" i="1" s="1"/>
  <c r="L788" i="1"/>
  <c r="I788" i="1"/>
  <c r="M787" i="1"/>
  <c r="N787" i="1" s="1"/>
  <c r="P788" i="1"/>
  <c r="Q788" i="1"/>
  <c r="B784" i="1" l="1"/>
  <c r="I789" i="1"/>
  <c r="J789" i="1" s="1"/>
  <c r="D789" i="1"/>
  <c r="E789" i="1" s="1"/>
  <c r="G789" i="1" s="1"/>
  <c r="H790" i="1" s="1"/>
  <c r="A790" i="1"/>
  <c r="L789" i="1"/>
  <c r="M788" i="1"/>
  <c r="N788" i="1" s="1"/>
  <c r="P789" i="1"/>
  <c r="Q789" i="1"/>
  <c r="J788" i="1"/>
  <c r="C786" i="1"/>
  <c r="K785" i="1"/>
  <c r="O785" i="1" l="1"/>
  <c r="B785" i="1"/>
  <c r="C787" i="1"/>
  <c r="K786" i="1"/>
  <c r="L790" i="1"/>
  <c r="A791" i="1"/>
  <c r="D790" i="1"/>
  <c r="E790" i="1" s="1"/>
  <c r="G790" i="1" s="1"/>
  <c r="H791" i="1" s="1"/>
  <c r="M789" i="1"/>
  <c r="N789" i="1" s="1"/>
  <c r="Q790" i="1"/>
  <c r="P790" i="1"/>
  <c r="I790" i="1"/>
  <c r="O786" i="1" l="1"/>
  <c r="B786" i="1"/>
  <c r="I791" i="1"/>
  <c r="J791" i="1" s="1"/>
  <c r="L791" i="1"/>
  <c r="A792" i="1"/>
  <c r="D791" i="1"/>
  <c r="E791" i="1" s="1"/>
  <c r="G791" i="1" s="1"/>
  <c r="H792" i="1" s="1"/>
  <c r="J790" i="1"/>
  <c r="P791" i="1"/>
  <c r="M790" i="1"/>
  <c r="N790" i="1" s="1"/>
  <c r="Q791" i="1"/>
  <c r="C788" i="1"/>
  <c r="K787" i="1"/>
  <c r="O787" i="1" l="1"/>
  <c r="B787" i="1"/>
  <c r="C789" i="1"/>
  <c r="K788" i="1"/>
  <c r="L792" i="1"/>
  <c r="A793" i="1"/>
  <c r="D792" i="1"/>
  <c r="E792" i="1" s="1"/>
  <c r="G792" i="1" s="1"/>
  <c r="H793" i="1" s="1"/>
  <c r="P792" i="1"/>
  <c r="Q792" i="1"/>
  <c r="M791" i="1"/>
  <c r="N791" i="1" s="1"/>
  <c r="I792" i="1"/>
  <c r="O788" i="1" l="1"/>
  <c r="B788" i="1"/>
  <c r="I793" i="1"/>
  <c r="J793" i="1" s="1"/>
  <c r="J792" i="1"/>
  <c r="L793" i="1"/>
  <c r="D793" i="1"/>
  <c r="E793" i="1" s="1"/>
  <c r="G793" i="1" s="1"/>
  <c r="H794" i="1" s="1"/>
  <c r="A794" i="1"/>
  <c r="Q793" i="1"/>
  <c r="M792" i="1"/>
  <c r="N792" i="1" s="1"/>
  <c r="P793" i="1"/>
  <c r="C790" i="1"/>
  <c r="K789" i="1"/>
  <c r="O789" i="1" l="1"/>
  <c r="B789" i="1"/>
  <c r="I794" i="1"/>
  <c r="J794" i="1" s="1"/>
  <c r="Q794" i="1"/>
  <c r="M793" i="1"/>
  <c r="N793" i="1" s="1"/>
  <c r="P794" i="1"/>
  <c r="C791" i="1"/>
  <c r="K790" i="1"/>
  <c r="L794" i="1"/>
  <c r="A795" i="1"/>
  <c r="D794" i="1"/>
  <c r="E794" i="1" s="1"/>
  <c r="G794" i="1" s="1"/>
  <c r="H795" i="1" s="1"/>
  <c r="O790" i="1" l="1"/>
  <c r="B790" i="1"/>
  <c r="L795" i="1"/>
  <c r="A796" i="1"/>
  <c r="D795" i="1"/>
  <c r="E795" i="1" s="1"/>
  <c r="G795" i="1" s="1"/>
  <c r="H796" i="1" s="1"/>
  <c r="C792" i="1"/>
  <c r="K791" i="1"/>
  <c r="O791" i="1" s="1"/>
  <c r="Q795" i="1"/>
  <c r="M794" i="1"/>
  <c r="N794" i="1" s="1"/>
  <c r="P795" i="1"/>
  <c r="I795" i="1"/>
  <c r="B791" i="1" l="1"/>
  <c r="I796" i="1"/>
  <c r="J796" i="1" s="1"/>
  <c r="J795" i="1"/>
  <c r="L796" i="1"/>
  <c r="A797" i="1"/>
  <c r="D796" i="1"/>
  <c r="E796" i="1" s="1"/>
  <c r="G796" i="1" s="1"/>
  <c r="H797" i="1" s="1"/>
  <c r="C793" i="1"/>
  <c r="K792" i="1"/>
  <c r="Q796" i="1"/>
  <c r="P796" i="1"/>
  <c r="M795" i="1"/>
  <c r="N795" i="1" s="1"/>
  <c r="O792" i="1" l="1"/>
  <c r="B792" i="1"/>
  <c r="Q797" i="1"/>
  <c r="P797" i="1"/>
  <c r="M796" i="1"/>
  <c r="N796" i="1" s="1"/>
  <c r="I797" i="1"/>
  <c r="C794" i="1"/>
  <c r="K793" i="1"/>
  <c r="L797" i="1"/>
  <c r="D797" i="1"/>
  <c r="E797" i="1" s="1"/>
  <c r="G797" i="1" s="1"/>
  <c r="H798" i="1" s="1"/>
  <c r="A798" i="1"/>
  <c r="O793" i="1" l="1"/>
  <c r="B793" i="1"/>
  <c r="D798" i="1"/>
  <c r="E798" i="1" s="1"/>
  <c r="G798" i="1" s="1"/>
  <c r="H799" i="1" s="1"/>
  <c r="A799" i="1"/>
  <c r="L798" i="1"/>
  <c r="C795" i="1"/>
  <c r="K794" i="1"/>
  <c r="I798" i="1"/>
  <c r="P798" i="1"/>
  <c r="M797" i="1"/>
  <c r="N797" i="1" s="1"/>
  <c r="Q798" i="1"/>
  <c r="J797" i="1"/>
  <c r="O794" i="1" l="1"/>
  <c r="B794" i="1"/>
  <c r="I799" i="1"/>
  <c r="J799" i="1" s="1"/>
  <c r="L799" i="1"/>
  <c r="D799" i="1"/>
  <c r="E799" i="1" s="1"/>
  <c r="G799" i="1" s="1"/>
  <c r="H800" i="1" s="1"/>
  <c r="A800" i="1"/>
  <c r="C796" i="1"/>
  <c r="K795" i="1"/>
  <c r="M798" i="1"/>
  <c r="N798" i="1" s="1"/>
  <c r="Q799" i="1"/>
  <c r="P799" i="1"/>
  <c r="J798" i="1"/>
  <c r="O795" i="1" l="1"/>
  <c r="B795" i="1"/>
  <c r="Q800" i="1"/>
  <c r="M799" i="1"/>
  <c r="N799" i="1" s="1"/>
  <c r="P800" i="1"/>
  <c r="C797" i="1"/>
  <c r="K796" i="1"/>
  <c r="L800" i="1"/>
  <c r="A801" i="1"/>
  <c r="D800" i="1"/>
  <c r="E800" i="1" s="1"/>
  <c r="G800" i="1" s="1"/>
  <c r="H801" i="1" s="1"/>
  <c r="I800" i="1"/>
  <c r="J800" i="1" s="1"/>
  <c r="O796" i="1" l="1"/>
  <c r="B796" i="1"/>
  <c r="L801" i="1"/>
  <c r="A802" i="1"/>
  <c r="D801" i="1"/>
  <c r="E801" i="1" s="1"/>
  <c r="G801" i="1" s="1"/>
  <c r="H802" i="1" s="1"/>
  <c r="C798" i="1"/>
  <c r="K797" i="1"/>
  <c r="P801" i="1"/>
  <c r="Q801" i="1"/>
  <c r="M800" i="1"/>
  <c r="N800" i="1" s="1"/>
  <c r="I801" i="1"/>
  <c r="O797" i="1" l="1"/>
  <c r="B797" i="1"/>
  <c r="I802" i="1"/>
  <c r="J802" i="1" s="1"/>
  <c r="L802" i="1"/>
  <c r="A803" i="1"/>
  <c r="D802" i="1"/>
  <c r="E802" i="1" s="1"/>
  <c r="G802" i="1" s="1"/>
  <c r="H803" i="1" s="1"/>
  <c r="Q802" i="1"/>
  <c r="M801" i="1"/>
  <c r="N801" i="1" s="1"/>
  <c r="P802" i="1"/>
  <c r="C799" i="1"/>
  <c r="K798" i="1"/>
  <c r="J801" i="1"/>
  <c r="O798" i="1" l="1"/>
  <c r="B798" i="1"/>
  <c r="L803" i="1"/>
  <c r="A804" i="1"/>
  <c r="D803" i="1"/>
  <c r="E803" i="1" s="1"/>
  <c r="G803" i="1" s="1"/>
  <c r="H804" i="1" s="1"/>
  <c r="Q803" i="1"/>
  <c r="P803" i="1"/>
  <c r="M802" i="1"/>
  <c r="N802" i="1" s="1"/>
  <c r="C800" i="1"/>
  <c r="K799" i="1"/>
  <c r="I803" i="1"/>
  <c r="O799" i="1" l="1"/>
  <c r="B799" i="1"/>
  <c r="I804" i="1"/>
  <c r="J804" i="1" s="1"/>
  <c r="C801" i="1"/>
  <c r="K800" i="1"/>
  <c r="J803" i="1"/>
  <c r="A805" i="1"/>
  <c r="L804" i="1"/>
  <c r="D804" i="1"/>
  <c r="E804" i="1" s="1"/>
  <c r="G804" i="1" s="1"/>
  <c r="H805" i="1" s="1"/>
  <c r="P804" i="1"/>
  <c r="M803" i="1"/>
  <c r="N803" i="1" s="1"/>
  <c r="Q804" i="1"/>
  <c r="O800" i="1" l="1"/>
  <c r="B800" i="1"/>
  <c r="P805" i="1"/>
  <c r="M804" i="1"/>
  <c r="N804" i="1" s="1"/>
  <c r="Q805" i="1"/>
  <c r="I805" i="1"/>
  <c r="J805" i="1" s="1"/>
  <c r="L805" i="1"/>
  <c r="A806" i="1"/>
  <c r="D805" i="1"/>
  <c r="E805" i="1" s="1"/>
  <c r="G805" i="1" s="1"/>
  <c r="H806" i="1" s="1"/>
  <c r="C802" i="1"/>
  <c r="K801" i="1"/>
  <c r="O801" i="1" l="1"/>
  <c r="B801" i="1"/>
  <c r="C803" i="1"/>
  <c r="K802" i="1"/>
  <c r="I806" i="1"/>
  <c r="J806" i="1" s="1"/>
  <c r="L806" i="1"/>
  <c r="A807" i="1"/>
  <c r="D806" i="1"/>
  <c r="E806" i="1" s="1"/>
  <c r="G806" i="1" s="1"/>
  <c r="H807" i="1" s="1"/>
  <c r="Q806" i="1"/>
  <c r="M805" i="1"/>
  <c r="N805" i="1" s="1"/>
  <c r="P806" i="1"/>
  <c r="O802" i="1" l="1"/>
  <c r="B802" i="1"/>
  <c r="I807" i="1"/>
  <c r="J807" i="1" s="1"/>
  <c r="Q807" i="1"/>
  <c r="M806" i="1"/>
  <c r="N806" i="1" s="1"/>
  <c r="P807" i="1"/>
  <c r="L807" i="1"/>
  <c r="D807" i="1"/>
  <c r="E807" i="1" s="1"/>
  <c r="G807" i="1" s="1"/>
  <c r="H808" i="1" s="1"/>
  <c r="A808" i="1"/>
  <c r="C804" i="1"/>
  <c r="K803" i="1"/>
  <c r="O803" i="1" l="1"/>
  <c r="B803" i="1"/>
  <c r="C805" i="1"/>
  <c r="K804" i="1"/>
  <c r="Q808" i="1"/>
  <c r="M807" i="1"/>
  <c r="N807" i="1" s="1"/>
  <c r="P808" i="1"/>
  <c r="A809" i="1"/>
  <c r="L808" i="1"/>
  <c r="D808" i="1"/>
  <c r="E808" i="1" s="1"/>
  <c r="G808" i="1" s="1"/>
  <c r="H809" i="1" s="1"/>
  <c r="I808" i="1"/>
  <c r="O804" i="1" l="1"/>
  <c r="B804" i="1"/>
  <c r="Q809" i="1"/>
  <c r="M808" i="1"/>
  <c r="N808" i="1" s="1"/>
  <c r="P809" i="1"/>
  <c r="C806" i="1"/>
  <c r="K805" i="1"/>
  <c r="I809" i="1"/>
  <c r="J809" i="1" s="1"/>
  <c r="L809" i="1"/>
  <c r="A810" i="1"/>
  <c r="D809" i="1"/>
  <c r="E809" i="1" s="1"/>
  <c r="G809" i="1" s="1"/>
  <c r="H810" i="1" s="1"/>
  <c r="J808" i="1"/>
  <c r="O805" i="1" l="1"/>
  <c r="B805" i="1"/>
  <c r="Q810" i="1"/>
  <c r="M809" i="1"/>
  <c r="N809" i="1" s="1"/>
  <c r="P810" i="1"/>
  <c r="I810" i="1"/>
  <c r="L810" i="1"/>
  <c r="A811" i="1"/>
  <c r="D810" i="1"/>
  <c r="E810" i="1" s="1"/>
  <c r="G810" i="1" s="1"/>
  <c r="H811" i="1" s="1"/>
  <c r="C807" i="1"/>
  <c r="K806" i="1"/>
  <c r="O806" i="1" l="1"/>
  <c r="B806" i="1"/>
  <c r="C808" i="1"/>
  <c r="K807" i="1"/>
  <c r="I811" i="1"/>
  <c r="J811" i="1" s="1"/>
  <c r="A812" i="1"/>
  <c r="L811" i="1"/>
  <c r="D811" i="1"/>
  <c r="E811" i="1" s="1"/>
  <c r="G811" i="1" s="1"/>
  <c r="H812" i="1" s="1"/>
  <c r="P811" i="1"/>
  <c r="M810" i="1"/>
  <c r="N810" i="1" s="1"/>
  <c r="Q811" i="1"/>
  <c r="J810" i="1"/>
  <c r="O807" i="1" l="1"/>
  <c r="B807" i="1"/>
  <c r="Q812" i="1"/>
  <c r="M811" i="1"/>
  <c r="N811" i="1" s="1"/>
  <c r="P812" i="1"/>
  <c r="A813" i="1"/>
  <c r="L812" i="1"/>
  <c r="D812" i="1"/>
  <c r="E812" i="1" s="1"/>
  <c r="G812" i="1" s="1"/>
  <c r="H813" i="1" s="1"/>
  <c r="I812" i="1"/>
  <c r="J812" i="1" s="1"/>
  <c r="C809" i="1"/>
  <c r="K808" i="1"/>
  <c r="O808" i="1" l="1"/>
  <c r="B808" i="1"/>
  <c r="C810" i="1"/>
  <c r="K809" i="1"/>
  <c r="I813" i="1"/>
  <c r="J813" i="1" s="1"/>
  <c r="L813" i="1"/>
  <c r="A814" i="1"/>
  <c r="D813" i="1"/>
  <c r="E813" i="1" s="1"/>
  <c r="G813" i="1" s="1"/>
  <c r="H814" i="1" s="1"/>
  <c r="P813" i="1"/>
  <c r="M812" i="1"/>
  <c r="N812" i="1" s="1"/>
  <c r="Q813" i="1"/>
  <c r="O809" i="1" l="1"/>
  <c r="B809" i="1"/>
  <c r="Q814" i="1"/>
  <c r="M813" i="1"/>
  <c r="N813" i="1" s="1"/>
  <c r="P814" i="1"/>
  <c r="I814" i="1"/>
  <c r="J814" i="1" s="1"/>
  <c r="A815" i="1"/>
  <c r="L814" i="1"/>
  <c r="D814" i="1"/>
  <c r="E814" i="1" s="1"/>
  <c r="G814" i="1" s="1"/>
  <c r="H815" i="1" s="1"/>
  <c r="C811" i="1"/>
  <c r="K810" i="1"/>
  <c r="O810" i="1" s="1"/>
  <c r="B810" i="1" l="1"/>
  <c r="C812" i="1"/>
  <c r="K811" i="1"/>
  <c r="I815" i="1"/>
  <c r="J815" i="1" s="1"/>
  <c r="Q815" i="1"/>
  <c r="P815" i="1"/>
  <c r="M814" i="1"/>
  <c r="N814" i="1" s="1"/>
  <c r="A816" i="1"/>
  <c r="L815" i="1"/>
  <c r="D815" i="1"/>
  <c r="E815" i="1" s="1"/>
  <c r="G815" i="1" s="1"/>
  <c r="H816" i="1" s="1"/>
  <c r="O811" i="1" l="1"/>
  <c r="B811" i="1"/>
  <c r="A817" i="1"/>
  <c r="L816" i="1"/>
  <c r="D816" i="1"/>
  <c r="E816" i="1" s="1"/>
  <c r="G816" i="1" s="1"/>
  <c r="H817" i="1" s="1"/>
  <c r="I816" i="1"/>
  <c r="Q816" i="1"/>
  <c r="M815" i="1"/>
  <c r="N815" i="1" s="1"/>
  <c r="P816" i="1"/>
  <c r="C813" i="1"/>
  <c r="K812" i="1"/>
  <c r="O812" i="1" l="1"/>
  <c r="B812" i="1"/>
  <c r="Q817" i="1"/>
  <c r="P817" i="1"/>
  <c r="M816" i="1"/>
  <c r="N816" i="1" s="1"/>
  <c r="I817" i="1"/>
  <c r="J816" i="1"/>
  <c r="A818" i="1"/>
  <c r="L817" i="1"/>
  <c r="D817" i="1"/>
  <c r="E817" i="1" s="1"/>
  <c r="G817" i="1" s="1"/>
  <c r="H818" i="1" s="1"/>
  <c r="C814" i="1"/>
  <c r="K813" i="1"/>
  <c r="O813" i="1" l="1"/>
  <c r="B813" i="1"/>
  <c r="I818" i="1"/>
  <c r="J818" i="1" s="1"/>
  <c r="C815" i="1"/>
  <c r="K814" i="1"/>
  <c r="Q818" i="1"/>
  <c r="M817" i="1"/>
  <c r="N817" i="1" s="1"/>
  <c r="P818" i="1"/>
  <c r="J817" i="1"/>
  <c r="L818" i="1"/>
  <c r="A819" i="1"/>
  <c r="D818" i="1"/>
  <c r="E818" i="1" s="1"/>
  <c r="G818" i="1" s="1"/>
  <c r="H819" i="1" s="1"/>
  <c r="O814" i="1" l="1"/>
  <c r="B814" i="1"/>
  <c r="C816" i="1"/>
  <c r="K815" i="1"/>
  <c r="L819" i="1"/>
  <c r="D819" i="1"/>
  <c r="E819" i="1" s="1"/>
  <c r="G819" i="1" s="1"/>
  <c r="H820" i="1" s="1"/>
  <c r="A820" i="1"/>
  <c r="I819" i="1"/>
  <c r="Q819" i="1"/>
  <c r="P819" i="1"/>
  <c r="M818" i="1"/>
  <c r="N818" i="1" s="1"/>
  <c r="O815" i="1" l="1"/>
  <c r="B815" i="1"/>
  <c r="I820" i="1"/>
  <c r="J820" i="1" s="1"/>
  <c r="J819" i="1"/>
  <c r="P820" i="1"/>
  <c r="M819" i="1"/>
  <c r="N819" i="1" s="1"/>
  <c r="Q820" i="1"/>
  <c r="L820" i="1"/>
  <c r="A821" i="1"/>
  <c r="D820" i="1"/>
  <c r="E820" i="1" s="1"/>
  <c r="G820" i="1" s="1"/>
  <c r="H821" i="1" s="1"/>
  <c r="C817" i="1"/>
  <c r="K816" i="1"/>
  <c r="O816" i="1" s="1"/>
  <c r="B816" i="1" l="1"/>
  <c r="I821" i="1"/>
  <c r="J821" i="1" s="1"/>
  <c r="P821" i="1"/>
  <c r="M820" i="1"/>
  <c r="N820" i="1" s="1"/>
  <c r="Q821" i="1"/>
  <c r="C818" i="1"/>
  <c r="K817" i="1"/>
  <c r="L821" i="1"/>
  <c r="A822" i="1"/>
  <c r="D821" i="1"/>
  <c r="E821" i="1" s="1"/>
  <c r="G821" i="1" s="1"/>
  <c r="H822" i="1" s="1"/>
  <c r="O817" i="1" l="1"/>
  <c r="B817" i="1"/>
  <c r="L822" i="1"/>
  <c r="A823" i="1"/>
  <c r="D822" i="1"/>
  <c r="E822" i="1" s="1"/>
  <c r="G822" i="1" s="1"/>
  <c r="H823" i="1" s="1"/>
  <c r="Q822" i="1"/>
  <c r="M821" i="1"/>
  <c r="N821" i="1" s="1"/>
  <c r="P822" i="1"/>
  <c r="C819" i="1"/>
  <c r="K818" i="1"/>
  <c r="I822" i="1"/>
  <c r="J822" i="1" s="1"/>
  <c r="O818" i="1" l="1"/>
  <c r="B818" i="1"/>
  <c r="Q823" i="1"/>
  <c r="P823" i="1"/>
  <c r="M822" i="1"/>
  <c r="N822" i="1" s="1"/>
  <c r="C820" i="1"/>
  <c r="K819" i="1"/>
  <c r="I823" i="1"/>
  <c r="J823" i="1" s="1"/>
  <c r="D823" i="1"/>
  <c r="E823" i="1" s="1"/>
  <c r="G823" i="1" s="1"/>
  <c r="H824" i="1" s="1"/>
  <c r="L823" i="1"/>
  <c r="A824" i="1"/>
  <c r="O819" i="1" l="1"/>
  <c r="B819" i="1"/>
  <c r="C821" i="1"/>
  <c r="K820" i="1"/>
  <c r="M823" i="1"/>
  <c r="N823" i="1" s="1"/>
  <c r="P824" i="1"/>
  <c r="Q824" i="1"/>
  <c r="D824" i="1"/>
  <c r="E824" i="1" s="1"/>
  <c r="G824" i="1" s="1"/>
  <c r="H825" i="1" s="1"/>
  <c r="A825" i="1"/>
  <c r="L824" i="1"/>
  <c r="I824" i="1"/>
  <c r="O820" i="1" l="1"/>
  <c r="B820" i="1"/>
  <c r="M824" i="1"/>
  <c r="N824" i="1" s="1"/>
  <c r="Q825" i="1"/>
  <c r="P825" i="1"/>
  <c r="A826" i="1"/>
  <c r="D825" i="1"/>
  <c r="E825" i="1" s="1"/>
  <c r="G825" i="1" s="1"/>
  <c r="H826" i="1" s="1"/>
  <c r="L825" i="1"/>
  <c r="I825" i="1"/>
  <c r="J824" i="1"/>
  <c r="C822" i="1"/>
  <c r="K821" i="1"/>
  <c r="O821" i="1" l="1"/>
  <c r="B821" i="1"/>
  <c r="I826" i="1"/>
  <c r="J826" i="1" s="1"/>
  <c r="D826" i="1"/>
  <c r="E826" i="1" s="1"/>
  <c r="G826" i="1" s="1"/>
  <c r="H827" i="1" s="1"/>
  <c r="A827" i="1"/>
  <c r="L826" i="1"/>
  <c r="Q826" i="1"/>
  <c r="M825" i="1"/>
  <c r="N825" i="1" s="1"/>
  <c r="P826" i="1"/>
  <c r="J825" i="1"/>
  <c r="C823" i="1"/>
  <c r="K822" i="1"/>
  <c r="O822" i="1" l="1"/>
  <c r="B822" i="1"/>
  <c r="Q827" i="1"/>
  <c r="P827" i="1"/>
  <c r="M826" i="1"/>
  <c r="N826" i="1" s="1"/>
  <c r="I827" i="1"/>
  <c r="C824" i="1"/>
  <c r="K823" i="1"/>
  <c r="D827" i="1"/>
  <c r="E827" i="1" s="1"/>
  <c r="G827" i="1" s="1"/>
  <c r="H828" i="1" s="1"/>
  <c r="L827" i="1"/>
  <c r="A828" i="1"/>
  <c r="O823" i="1" l="1"/>
  <c r="B823" i="1"/>
  <c r="M827" i="1"/>
  <c r="N827" i="1" s="1"/>
  <c r="Q828" i="1"/>
  <c r="P828" i="1"/>
  <c r="C825" i="1"/>
  <c r="K824" i="1"/>
  <c r="I828" i="1"/>
  <c r="J828" i="1" s="1"/>
  <c r="A829" i="1"/>
  <c r="D828" i="1"/>
  <c r="E828" i="1" s="1"/>
  <c r="G828" i="1" s="1"/>
  <c r="H829" i="1" s="1"/>
  <c r="L828" i="1"/>
  <c r="J827" i="1"/>
  <c r="O824" i="1" l="1"/>
  <c r="B824" i="1"/>
  <c r="M828" i="1"/>
  <c r="N828" i="1" s="1"/>
  <c r="Q829" i="1"/>
  <c r="P829" i="1"/>
  <c r="I829" i="1"/>
  <c r="J829" i="1" s="1"/>
  <c r="D829" i="1"/>
  <c r="E829" i="1" s="1"/>
  <c r="G829" i="1" s="1"/>
  <c r="H830" i="1" s="1"/>
  <c r="L829" i="1"/>
  <c r="A830" i="1"/>
  <c r="C826" i="1"/>
  <c r="K825" i="1"/>
  <c r="O825" i="1" l="1"/>
  <c r="B825" i="1"/>
  <c r="C827" i="1"/>
  <c r="K826" i="1"/>
  <c r="A831" i="1"/>
  <c r="D830" i="1"/>
  <c r="E830" i="1" s="1"/>
  <c r="G830" i="1" s="1"/>
  <c r="H831" i="1" s="1"/>
  <c r="L830" i="1"/>
  <c r="M829" i="1"/>
  <c r="N829" i="1" s="1"/>
  <c r="P830" i="1"/>
  <c r="Q830" i="1"/>
  <c r="I830" i="1"/>
  <c r="O826" i="1" l="1"/>
  <c r="B826" i="1"/>
  <c r="I831" i="1"/>
  <c r="J831" i="1" s="1"/>
  <c r="A832" i="1"/>
  <c r="D831" i="1"/>
  <c r="E831" i="1" s="1"/>
  <c r="G831" i="1" s="1"/>
  <c r="H832" i="1" s="1"/>
  <c r="L831" i="1"/>
  <c r="J830" i="1"/>
  <c r="M830" i="1"/>
  <c r="N830" i="1" s="1"/>
  <c r="P831" i="1"/>
  <c r="Q831" i="1"/>
  <c r="C828" i="1"/>
  <c r="K827" i="1"/>
  <c r="O827" i="1" l="1"/>
  <c r="B827" i="1"/>
  <c r="C829" i="1"/>
  <c r="K828" i="1"/>
  <c r="M831" i="1"/>
  <c r="N831" i="1" s="1"/>
  <c r="P832" i="1"/>
  <c r="Q832" i="1"/>
  <c r="I832" i="1"/>
  <c r="J832" i="1" s="1"/>
  <c r="A833" i="1"/>
  <c r="D832" i="1"/>
  <c r="E832" i="1" s="1"/>
  <c r="G832" i="1" s="1"/>
  <c r="H833" i="1" s="1"/>
  <c r="L832" i="1"/>
  <c r="O828" i="1" l="1"/>
  <c r="B828" i="1"/>
  <c r="A834" i="1"/>
  <c r="D833" i="1"/>
  <c r="E833" i="1" s="1"/>
  <c r="G833" i="1" s="1"/>
  <c r="H834" i="1" s="1"/>
  <c r="L833" i="1"/>
  <c r="M832" i="1"/>
  <c r="N832" i="1" s="1"/>
  <c r="P833" i="1"/>
  <c r="Q833" i="1"/>
  <c r="I833" i="1"/>
  <c r="C830" i="1"/>
  <c r="K829" i="1"/>
  <c r="O829" i="1" l="1"/>
  <c r="B829" i="1"/>
  <c r="I834" i="1"/>
  <c r="J834" i="1" s="1"/>
  <c r="C831" i="1"/>
  <c r="K830" i="1"/>
  <c r="L834" i="1"/>
  <c r="A835" i="1"/>
  <c r="D834" i="1"/>
  <c r="E834" i="1" s="1"/>
  <c r="G834" i="1" s="1"/>
  <c r="H835" i="1" s="1"/>
  <c r="M833" i="1"/>
  <c r="N833" i="1" s="1"/>
  <c r="P834" i="1"/>
  <c r="Q834" i="1"/>
  <c r="J833" i="1"/>
  <c r="O830" i="1" l="1"/>
  <c r="B830" i="1"/>
  <c r="Q835" i="1"/>
  <c r="M834" i="1"/>
  <c r="N834" i="1" s="1"/>
  <c r="P835" i="1"/>
  <c r="L835" i="1"/>
  <c r="A836" i="1"/>
  <c r="D835" i="1"/>
  <c r="E835" i="1" s="1"/>
  <c r="G835" i="1" s="1"/>
  <c r="H836" i="1" s="1"/>
  <c r="C832" i="1"/>
  <c r="K831" i="1"/>
  <c r="I835" i="1"/>
  <c r="J835" i="1" s="1"/>
  <c r="O831" i="1" l="1"/>
  <c r="B831" i="1"/>
  <c r="I836" i="1"/>
  <c r="J836" i="1" s="1"/>
  <c r="L836" i="1"/>
  <c r="A837" i="1"/>
  <c r="D836" i="1"/>
  <c r="E836" i="1" s="1"/>
  <c r="G836" i="1" s="1"/>
  <c r="H837" i="1" s="1"/>
  <c r="C833" i="1"/>
  <c r="K832" i="1"/>
  <c r="M835" i="1"/>
  <c r="N835" i="1" s="1"/>
  <c r="P836" i="1"/>
  <c r="Q836" i="1"/>
  <c r="O832" i="1" l="1"/>
  <c r="B832" i="1"/>
  <c r="I837" i="1"/>
  <c r="J837" i="1" s="1"/>
  <c r="M836" i="1"/>
  <c r="N836" i="1" s="1"/>
  <c r="Q837" i="1"/>
  <c r="P837" i="1"/>
  <c r="C834" i="1"/>
  <c r="K833" i="1"/>
  <c r="L837" i="1"/>
  <c r="A838" i="1"/>
  <c r="D837" i="1"/>
  <c r="E837" i="1" s="1"/>
  <c r="G837" i="1" s="1"/>
  <c r="H838" i="1" s="1"/>
  <c r="O833" i="1" l="1"/>
  <c r="B833" i="1"/>
  <c r="L838" i="1"/>
  <c r="A839" i="1"/>
  <c r="D838" i="1"/>
  <c r="E838" i="1" s="1"/>
  <c r="G838" i="1" s="1"/>
  <c r="H839" i="1" s="1"/>
  <c r="M837" i="1"/>
  <c r="N837" i="1" s="1"/>
  <c r="P838" i="1"/>
  <c r="Q838" i="1"/>
  <c r="C835" i="1"/>
  <c r="K834" i="1"/>
  <c r="I838" i="1"/>
  <c r="J838" i="1" s="1"/>
  <c r="O834" i="1" l="1"/>
  <c r="B834" i="1"/>
  <c r="Q839" i="1"/>
  <c r="M838" i="1"/>
  <c r="N838" i="1" s="1"/>
  <c r="P839" i="1"/>
  <c r="C836" i="1"/>
  <c r="K835" i="1"/>
  <c r="I839" i="1"/>
  <c r="J839" i="1" s="1"/>
  <c r="L839" i="1"/>
  <c r="A840" i="1"/>
  <c r="D839" i="1"/>
  <c r="E839" i="1" s="1"/>
  <c r="G839" i="1" s="1"/>
  <c r="H840" i="1" s="1"/>
  <c r="O835" i="1" l="1"/>
  <c r="B835" i="1"/>
  <c r="I840" i="1"/>
  <c r="J840" i="1" s="1"/>
  <c r="M839" i="1"/>
  <c r="N839" i="1" s="1"/>
  <c r="P840" i="1"/>
  <c r="Q840" i="1"/>
  <c r="L840" i="1"/>
  <c r="A841" i="1"/>
  <c r="D840" i="1"/>
  <c r="E840" i="1" s="1"/>
  <c r="G840" i="1" s="1"/>
  <c r="H841" i="1" s="1"/>
  <c r="C837" i="1"/>
  <c r="K836" i="1"/>
  <c r="O836" i="1" l="1"/>
  <c r="B836" i="1"/>
  <c r="C838" i="1"/>
  <c r="K837" i="1"/>
  <c r="Q841" i="1"/>
  <c r="M840" i="1"/>
  <c r="N840" i="1" s="1"/>
  <c r="P841" i="1"/>
  <c r="I841" i="1"/>
  <c r="L841" i="1"/>
  <c r="A842" i="1"/>
  <c r="D841" i="1"/>
  <c r="E841" i="1" s="1"/>
  <c r="G841" i="1" s="1"/>
  <c r="H842" i="1" s="1"/>
  <c r="O837" i="1" l="1"/>
  <c r="B837" i="1"/>
  <c r="I842" i="1"/>
  <c r="C839" i="1"/>
  <c r="K838" i="1"/>
  <c r="M841" i="1"/>
  <c r="N841" i="1" s="1"/>
  <c r="P842" i="1"/>
  <c r="Q842" i="1"/>
  <c r="L842" i="1"/>
  <c r="A843" i="1"/>
  <c r="D842" i="1"/>
  <c r="E842" i="1" s="1"/>
  <c r="G842" i="1" s="1"/>
  <c r="H843" i="1" s="1"/>
  <c r="J841" i="1"/>
  <c r="O838" i="1" l="1"/>
  <c r="B838" i="1"/>
  <c r="I843" i="1"/>
  <c r="J843" i="1" s="1"/>
  <c r="L843" i="1"/>
  <c r="A844" i="1"/>
  <c r="D843" i="1"/>
  <c r="E843" i="1" s="1"/>
  <c r="G843" i="1" s="1"/>
  <c r="H844" i="1" s="1"/>
  <c r="J842" i="1"/>
  <c r="Q843" i="1"/>
  <c r="M842" i="1"/>
  <c r="N842" i="1" s="1"/>
  <c r="P843" i="1"/>
  <c r="C840" i="1"/>
  <c r="K839" i="1"/>
  <c r="O839" i="1" l="1"/>
  <c r="B839" i="1"/>
  <c r="L844" i="1"/>
  <c r="A845" i="1"/>
  <c r="D844" i="1"/>
  <c r="E844" i="1" s="1"/>
  <c r="G844" i="1" s="1"/>
  <c r="H845" i="1" s="1"/>
  <c r="C841" i="1"/>
  <c r="K840" i="1"/>
  <c r="M843" i="1"/>
  <c r="N843" i="1" s="1"/>
  <c r="P844" i="1"/>
  <c r="Q844" i="1"/>
  <c r="I844" i="1"/>
  <c r="O840" i="1" l="1"/>
  <c r="B840" i="1"/>
  <c r="I845" i="1"/>
  <c r="J845" i="1" s="1"/>
  <c r="L845" i="1"/>
  <c r="A846" i="1"/>
  <c r="D845" i="1"/>
  <c r="E845" i="1" s="1"/>
  <c r="G845" i="1" s="1"/>
  <c r="H846" i="1" s="1"/>
  <c r="C842" i="1"/>
  <c r="K841" i="1"/>
  <c r="M844" i="1"/>
  <c r="N844" i="1" s="1"/>
  <c r="Q845" i="1"/>
  <c r="P845" i="1"/>
  <c r="J844" i="1"/>
  <c r="O841" i="1" l="1"/>
  <c r="B841" i="1"/>
  <c r="I846" i="1"/>
  <c r="J846" i="1" s="1"/>
  <c r="C843" i="1"/>
  <c r="K842" i="1"/>
  <c r="L846" i="1"/>
  <c r="A847" i="1"/>
  <c r="D846" i="1"/>
  <c r="E846" i="1" s="1"/>
  <c r="G846" i="1" s="1"/>
  <c r="H847" i="1" s="1"/>
  <c r="M845" i="1"/>
  <c r="N845" i="1" s="1"/>
  <c r="P846" i="1"/>
  <c r="Q846" i="1"/>
  <c r="O842" i="1" l="1"/>
  <c r="B842" i="1"/>
  <c r="I847" i="1"/>
  <c r="J847" i="1" s="1"/>
  <c r="Q847" i="1"/>
  <c r="M846" i="1"/>
  <c r="N846" i="1" s="1"/>
  <c r="P847" i="1"/>
  <c r="L847" i="1"/>
  <c r="A848" i="1"/>
  <c r="D847" i="1"/>
  <c r="E847" i="1" s="1"/>
  <c r="G847" i="1" s="1"/>
  <c r="H848" i="1" s="1"/>
  <c r="C844" i="1"/>
  <c r="K843" i="1"/>
  <c r="O843" i="1" l="1"/>
  <c r="B843" i="1"/>
  <c r="L848" i="1"/>
  <c r="A849" i="1"/>
  <c r="D848" i="1"/>
  <c r="E848" i="1" s="1"/>
  <c r="G848" i="1" s="1"/>
  <c r="H849" i="1" s="1"/>
  <c r="M847" i="1"/>
  <c r="N847" i="1" s="1"/>
  <c r="P848" i="1"/>
  <c r="Q848" i="1"/>
  <c r="I848" i="1"/>
  <c r="C845" i="1"/>
  <c r="K844" i="1"/>
  <c r="O844" i="1" l="1"/>
  <c r="B844" i="1"/>
  <c r="I849" i="1"/>
  <c r="J849" i="1" s="1"/>
  <c r="J848" i="1"/>
  <c r="C846" i="1"/>
  <c r="K845" i="1"/>
  <c r="L849" i="1"/>
  <c r="A850" i="1"/>
  <c r="D849" i="1"/>
  <c r="E849" i="1" s="1"/>
  <c r="G849" i="1" s="1"/>
  <c r="H850" i="1" s="1"/>
  <c r="Q849" i="1"/>
  <c r="M848" i="1"/>
  <c r="N848" i="1" s="1"/>
  <c r="P849" i="1"/>
  <c r="O845" i="1" l="1"/>
  <c r="B845" i="1"/>
  <c r="I850" i="1"/>
  <c r="J850" i="1" s="1"/>
  <c r="C847" i="1"/>
  <c r="K846" i="1"/>
  <c r="D850" i="1"/>
  <c r="E850" i="1" s="1"/>
  <c r="G850" i="1" s="1"/>
  <c r="H851" i="1" s="1"/>
  <c r="L850" i="1"/>
  <c r="A851" i="1"/>
  <c r="M849" i="1"/>
  <c r="N849" i="1" s="1"/>
  <c r="P850" i="1"/>
  <c r="Q850" i="1"/>
  <c r="O846" i="1" l="1"/>
  <c r="B846" i="1"/>
  <c r="I851" i="1"/>
  <c r="J851" i="1" s="1"/>
  <c r="Q851" i="1"/>
  <c r="P851" i="1"/>
  <c r="M850" i="1"/>
  <c r="N850" i="1" s="1"/>
  <c r="D851" i="1"/>
  <c r="E851" i="1" s="1"/>
  <c r="G851" i="1" s="1"/>
  <c r="H852" i="1" s="1"/>
  <c r="L851" i="1"/>
  <c r="A852" i="1"/>
  <c r="C848" i="1"/>
  <c r="K847" i="1"/>
  <c r="O847" i="1" l="1"/>
  <c r="B847" i="1"/>
  <c r="C849" i="1"/>
  <c r="K848" i="1"/>
  <c r="D852" i="1"/>
  <c r="E852" i="1" s="1"/>
  <c r="G852" i="1" s="1"/>
  <c r="H853" i="1" s="1"/>
  <c r="L852" i="1"/>
  <c r="A853" i="1"/>
  <c r="M851" i="1"/>
  <c r="N851" i="1" s="1"/>
  <c r="P852" i="1"/>
  <c r="Q852" i="1"/>
  <c r="I852" i="1"/>
  <c r="J852" i="1" s="1"/>
  <c r="O848" i="1" l="1"/>
  <c r="B848" i="1"/>
  <c r="Q853" i="1"/>
  <c r="P853" i="1"/>
  <c r="M852" i="1"/>
  <c r="N852" i="1" s="1"/>
  <c r="I853" i="1"/>
  <c r="D853" i="1"/>
  <c r="E853" i="1" s="1"/>
  <c r="G853" i="1" s="1"/>
  <c r="H854" i="1" s="1"/>
  <c r="L853" i="1"/>
  <c r="A854" i="1"/>
  <c r="C850" i="1"/>
  <c r="K849" i="1"/>
  <c r="O849" i="1" l="1"/>
  <c r="B849" i="1"/>
  <c r="C851" i="1"/>
  <c r="K850" i="1"/>
  <c r="A855" i="1"/>
  <c r="D854" i="1"/>
  <c r="E854" i="1" s="1"/>
  <c r="G854" i="1" s="1"/>
  <c r="H855" i="1" s="1"/>
  <c r="L854" i="1"/>
  <c r="I854" i="1"/>
  <c r="J853" i="1"/>
  <c r="M853" i="1"/>
  <c r="N853" i="1" s="1"/>
  <c r="P854" i="1"/>
  <c r="Q854" i="1"/>
  <c r="O850" i="1" l="1"/>
  <c r="B850" i="1"/>
  <c r="I855" i="1"/>
  <c r="J855" i="1" s="1"/>
  <c r="P855" i="1"/>
  <c r="Q855" i="1"/>
  <c r="M854" i="1"/>
  <c r="N854" i="1" s="1"/>
  <c r="C852" i="1"/>
  <c r="K851" i="1"/>
  <c r="D855" i="1"/>
  <c r="E855" i="1" s="1"/>
  <c r="G855" i="1" s="1"/>
  <c r="H856" i="1" s="1"/>
  <c r="L855" i="1"/>
  <c r="A856" i="1"/>
  <c r="J854" i="1"/>
  <c r="O851" i="1" l="1"/>
  <c r="B851" i="1"/>
  <c r="Q856" i="1"/>
  <c r="P856" i="1"/>
  <c r="M855" i="1"/>
  <c r="N855" i="1" s="1"/>
  <c r="C853" i="1"/>
  <c r="K852" i="1"/>
  <c r="A857" i="1"/>
  <c r="D856" i="1"/>
  <c r="E856" i="1" s="1"/>
  <c r="G856" i="1" s="1"/>
  <c r="H857" i="1" s="1"/>
  <c r="L856" i="1"/>
  <c r="I856" i="1"/>
  <c r="O852" i="1" l="1"/>
  <c r="B852" i="1"/>
  <c r="I857" i="1"/>
  <c r="J857" i="1" s="1"/>
  <c r="C854" i="1"/>
  <c r="K853" i="1"/>
  <c r="A858" i="1"/>
  <c r="D857" i="1"/>
  <c r="E857" i="1" s="1"/>
  <c r="G857" i="1" s="1"/>
  <c r="H858" i="1" s="1"/>
  <c r="L857" i="1"/>
  <c r="J856" i="1"/>
  <c r="P857" i="1"/>
  <c r="M856" i="1"/>
  <c r="N856" i="1" s="1"/>
  <c r="Q857" i="1"/>
  <c r="O853" i="1" l="1"/>
  <c r="B853" i="1"/>
  <c r="I858" i="1"/>
  <c r="J858" i="1" s="1"/>
  <c r="C855" i="1"/>
  <c r="K854" i="1"/>
  <c r="A859" i="1"/>
  <c r="D858" i="1"/>
  <c r="E858" i="1" s="1"/>
  <c r="G858" i="1" s="1"/>
  <c r="H859" i="1" s="1"/>
  <c r="L858" i="1"/>
  <c r="P858" i="1"/>
  <c r="Q858" i="1"/>
  <c r="M857" i="1"/>
  <c r="N857" i="1" s="1"/>
  <c r="O854" i="1" l="1"/>
  <c r="B854" i="1"/>
  <c r="M858" i="1"/>
  <c r="N858" i="1" s="1"/>
  <c r="Q859" i="1"/>
  <c r="P859" i="1"/>
  <c r="C856" i="1"/>
  <c r="K855" i="1"/>
  <c r="D859" i="1"/>
  <c r="E859" i="1" s="1"/>
  <c r="G859" i="1" s="1"/>
  <c r="H860" i="1" s="1"/>
  <c r="A860" i="1"/>
  <c r="L859" i="1"/>
  <c r="I859" i="1"/>
  <c r="J859" i="1" s="1"/>
  <c r="O855" i="1" l="1"/>
  <c r="B855" i="1"/>
  <c r="M859" i="1"/>
  <c r="N859" i="1" s="1"/>
  <c r="P860" i="1"/>
  <c r="Q860" i="1"/>
  <c r="D860" i="1"/>
  <c r="E860" i="1" s="1"/>
  <c r="G860" i="1" s="1"/>
  <c r="H861" i="1" s="1"/>
  <c r="A861" i="1"/>
  <c r="L860" i="1"/>
  <c r="C857" i="1"/>
  <c r="K856" i="1"/>
  <c r="I860" i="1"/>
  <c r="O856" i="1" l="1"/>
  <c r="B856" i="1"/>
  <c r="I861" i="1"/>
  <c r="J861" i="1" s="1"/>
  <c r="M860" i="1"/>
  <c r="N860" i="1" s="1"/>
  <c r="Q861" i="1"/>
  <c r="P861" i="1"/>
  <c r="J860" i="1"/>
  <c r="C858" i="1"/>
  <c r="K857" i="1"/>
  <c r="D861" i="1"/>
  <c r="E861" i="1" s="1"/>
  <c r="G861" i="1" s="1"/>
  <c r="H862" i="1" s="1"/>
  <c r="A862" i="1"/>
  <c r="L861" i="1"/>
  <c r="O857" i="1" l="1"/>
  <c r="B857" i="1"/>
  <c r="I862" i="1"/>
  <c r="J862" i="1" s="1"/>
  <c r="C859" i="1"/>
  <c r="K858" i="1"/>
  <c r="A863" i="1"/>
  <c r="D862" i="1"/>
  <c r="E862" i="1" s="1"/>
  <c r="G862" i="1" s="1"/>
  <c r="H863" i="1" s="1"/>
  <c r="L862" i="1"/>
  <c r="M861" i="1"/>
  <c r="N861" i="1" s="1"/>
  <c r="P862" i="1"/>
  <c r="Q862" i="1"/>
  <c r="O858" i="1" l="1"/>
  <c r="B858" i="1"/>
  <c r="D863" i="1"/>
  <c r="E863" i="1" s="1"/>
  <c r="G863" i="1" s="1"/>
  <c r="H864" i="1" s="1"/>
  <c r="A864" i="1"/>
  <c r="L863" i="1"/>
  <c r="M862" i="1"/>
  <c r="N862" i="1" s="1"/>
  <c r="Q863" i="1"/>
  <c r="P863" i="1"/>
  <c r="C860" i="1"/>
  <c r="K859" i="1"/>
  <c r="I863" i="1"/>
  <c r="J863" i="1" s="1"/>
  <c r="O859" i="1" l="1"/>
  <c r="B859" i="1"/>
  <c r="M863" i="1"/>
  <c r="N863" i="1" s="1"/>
  <c r="P864" i="1"/>
  <c r="Q864" i="1"/>
  <c r="C861" i="1"/>
  <c r="K860" i="1"/>
  <c r="I864" i="1"/>
  <c r="A865" i="1"/>
  <c r="D864" i="1"/>
  <c r="E864" i="1" s="1"/>
  <c r="G864" i="1" s="1"/>
  <c r="H865" i="1" s="1"/>
  <c r="L864" i="1"/>
  <c r="O860" i="1" l="1"/>
  <c r="B860" i="1"/>
  <c r="M864" i="1"/>
  <c r="N864" i="1" s="1"/>
  <c r="Q865" i="1"/>
  <c r="P865" i="1"/>
  <c r="I865" i="1"/>
  <c r="J865" i="1" s="1"/>
  <c r="D865" i="1"/>
  <c r="E865" i="1" s="1"/>
  <c r="G865" i="1" s="1"/>
  <c r="H866" i="1" s="1"/>
  <c r="L865" i="1"/>
  <c r="A866" i="1"/>
  <c r="C862" i="1"/>
  <c r="K861" i="1"/>
  <c r="J864" i="1"/>
  <c r="O861" i="1" l="1"/>
  <c r="B861" i="1"/>
  <c r="C863" i="1"/>
  <c r="K862" i="1"/>
  <c r="A867" i="1"/>
  <c r="D866" i="1"/>
  <c r="E866" i="1" s="1"/>
  <c r="G866" i="1" s="1"/>
  <c r="H867" i="1" s="1"/>
  <c r="L866" i="1"/>
  <c r="M865" i="1"/>
  <c r="N865" i="1" s="1"/>
  <c r="P866" i="1"/>
  <c r="Q866" i="1"/>
  <c r="I866" i="1"/>
  <c r="O862" i="1" l="1"/>
  <c r="B862" i="1"/>
  <c r="I867" i="1"/>
  <c r="J867" i="1" s="1"/>
  <c r="J866" i="1"/>
  <c r="D867" i="1"/>
  <c r="E867" i="1" s="1"/>
  <c r="G867" i="1" s="1"/>
  <c r="H868" i="1" s="1"/>
  <c r="A868" i="1"/>
  <c r="L867" i="1"/>
  <c r="M866" i="1"/>
  <c r="N866" i="1" s="1"/>
  <c r="P867" i="1"/>
  <c r="Q867" i="1"/>
  <c r="C864" i="1"/>
  <c r="K863" i="1"/>
  <c r="O863" i="1" l="1"/>
  <c r="B863" i="1"/>
  <c r="I868" i="1"/>
  <c r="J868" i="1" s="1"/>
  <c r="M867" i="1"/>
  <c r="N867" i="1" s="1"/>
  <c r="Q868" i="1"/>
  <c r="P868" i="1"/>
  <c r="C865" i="1"/>
  <c r="K864" i="1"/>
  <c r="D868" i="1"/>
  <c r="E868" i="1" s="1"/>
  <c r="G868" i="1" s="1"/>
  <c r="H869" i="1" s="1"/>
  <c r="L868" i="1"/>
  <c r="A869" i="1"/>
  <c r="O864" i="1" l="1"/>
  <c r="B864" i="1"/>
  <c r="M868" i="1"/>
  <c r="N868" i="1" s="1"/>
  <c r="Q869" i="1"/>
  <c r="P869" i="1"/>
  <c r="C866" i="1"/>
  <c r="K865" i="1"/>
  <c r="A870" i="1"/>
  <c r="D869" i="1"/>
  <c r="E869" i="1" s="1"/>
  <c r="G869" i="1" s="1"/>
  <c r="H870" i="1" s="1"/>
  <c r="L869" i="1"/>
  <c r="I869" i="1"/>
  <c r="O865" i="1" l="1"/>
  <c r="B865" i="1"/>
  <c r="I870" i="1"/>
  <c r="J870" i="1" s="1"/>
  <c r="D870" i="1"/>
  <c r="E870" i="1" s="1"/>
  <c r="G870" i="1" s="1"/>
  <c r="H871" i="1" s="1"/>
  <c r="L870" i="1"/>
  <c r="A871" i="1"/>
  <c r="C867" i="1"/>
  <c r="K866" i="1"/>
  <c r="M869" i="1"/>
  <c r="N869" i="1" s="1"/>
  <c r="P870" i="1"/>
  <c r="Q870" i="1"/>
  <c r="J869" i="1"/>
  <c r="O866" i="1" l="1"/>
  <c r="B866" i="1"/>
  <c r="I871" i="1"/>
  <c r="J871" i="1" s="1"/>
  <c r="D871" i="1"/>
  <c r="E871" i="1" s="1"/>
  <c r="G871" i="1" s="1"/>
  <c r="H872" i="1" s="1"/>
  <c r="L871" i="1"/>
  <c r="A872" i="1"/>
  <c r="Q871" i="1"/>
  <c r="P871" i="1"/>
  <c r="M870" i="1"/>
  <c r="N870" i="1" s="1"/>
  <c r="C868" i="1"/>
  <c r="K867" i="1"/>
  <c r="O867" i="1" l="1"/>
  <c r="B867" i="1"/>
  <c r="C869" i="1"/>
  <c r="K868" i="1"/>
  <c r="D872" i="1"/>
  <c r="E872" i="1" s="1"/>
  <c r="G872" i="1" s="1"/>
  <c r="H873" i="1" s="1"/>
  <c r="L872" i="1"/>
  <c r="A873" i="1"/>
  <c r="Q872" i="1"/>
  <c r="M871" i="1"/>
  <c r="N871" i="1" s="1"/>
  <c r="P872" i="1"/>
  <c r="I872" i="1"/>
  <c r="O868" i="1" l="1"/>
  <c r="B868" i="1"/>
  <c r="I873" i="1"/>
  <c r="J873" i="1" s="1"/>
  <c r="D873" i="1"/>
  <c r="E873" i="1" s="1"/>
  <c r="G873" i="1" s="1"/>
  <c r="H874" i="1" s="1"/>
  <c r="L873" i="1"/>
  <c r="A874" i="1"/>
  <c r="C870" i="1"/>
  <c r="K869" i="1"/>
  <c r="P873" i="1"/>
  <c r="M872" i="1"/>
  <c r="N872" i="1" s="1"/>
  <c r="Q873" i="1"/>
  <c r="J872" i="1"/>
  <c r="O869" i="1" l="1"/>
  <c r="B869" i="1"/>
  <c r="I874" i="1"/>
  <c r="J874" i="1" s="1"/>
  <c r="C871" i="1"/>
  <c r="K870" i="1"/>
  <c r="D874" i="1"/>
  <c r="E874" i="1" s="1"/>
  <c r="G874" i="1" s="1"/>
  <c r="H875" i="1" s="1"/>
  <c r="L874" i="1"/>
  <c r="A875" i="1"/>
  <c r="P874" i="1"/>
  <c r="M873" i="1"/>
  <c r="N873" i="1" s="1"/>
  <c r="Q874" i="1"/>
  <c r="O870" i="1" l="1"/>
  <c r="B870" i="1"/>
  <c r="I875" i="1"/>
  <c r="J875" i="1" s="1"/>
  <c r="P875" i="1"/>
  <c r="M874" i="1"/>
  <c r="N874" i="1" s="1"/>
  <c r="Q875" i="1"/>
  <c r="D875" i="1"/>
  <c r="E875" i="1" s="1"/>
  <c r="G875" i="1" s="1"/>
  <c r="H876" i="1" s="1"/>
  <c r="L875" i="1"/>
  <c r="A876" i="1"/>
  <c r="C872" i="1"/>
  <c r="K871" i="1"/>
  <c r="O871" i="1" l="1"/>
  <c r="B871" i="1"/>
  <c r="I876" i="1"/>
  <c r="J876" i="1" s="1"/>
  <c r="C873" i="1"/>
  <c r="K872" i="1"/>
  <c r="D876" i="1"/>
  <c r="E876" i="1" s="1"/>
  <c r="G876" i="1" s="1"/>
  <c r="H877" i="1" s="1"/>
  <c r="L876" i="1"/>
  <c r="A877" i="1"/>
  <c r="Q876" i="1"/>
  <c r="M875" i="1"/>
  <c r="N875" i="1" s="1"/>
  <c r="P876" i="1"/>
  <c r="O872" i="1" l="1"/>
  <c r="B872" i="1"/>
  <c r="D877" i="1"/>
  <c r="E877" i="1" s="1"/>
  <c r="G877" i="1" s="1"/>
  <c r="H878" i="1" s="1"/>
  <c r="L877" i="1"/>
  <c r="A878" i="1"/>
  <c r="C874" i="1"/>
  <c r="K873" i="1"/>
  <c r="M876" i="1"/>
  <c r="N876" i="1" s="1"/>
  <c r="Q877" i="1"/>
  <c r="P877" i="1"/>
  <c r="I877" i="1"/>
  <c r="O873" i="1" l="1"/>
  <c r="B873" i="1"/>
  <c r="I878" i="1"/>
  <c r="J878" i="1" s="1"/>
  <c r="D878" i="1"/>
  <c r="E878" i="1" s="1"/>
  <c r="G878" i="1" s="1"/>
  <c r="H879" i="1" s="1"/>
  <c r="L878" i="1"/>
  <c r="A879" i="1"/>
  <c r="J877" i="1"/>
  <c r="P878" i="1"/>
  <c r="M877" i="1"/>
  <c r="N877" i="1" s="1"/>
  <c r="Q878" i="1"/>
  <c r="C875" i="1"/>
  <c r="K874" i="1"/>
  <c r="O874" i="1" l="1"/>
  <c r="B874" i="1"/>
  <c r="I879" i="1"/>
  <c r="J879" i="1" s="1"/>
  <c r="C876" i="1"/>
  <c r="K875" i="1"/>
  <c r="D879" i="1"/>
  <c r="E879" i="1" s="1"/>
  <c r="G879" i="1" s="1"/>
  <c r="H880" i="1" s="1"/>
  <c r="L879" i="1"/>
  <c r="A880" i="1"/>
  <c r="M878" i="1"/>
  <c r="N878" i="1" s="1"/>
  <c r="Q879" i="1"/>
  <c r="P879" i="1"/>
  <c r="O875" i="1" l="1"/>
  <c r="B875" i="1"/>
  <c r="I880" i="1"/>
  <c r="J880" i="1" s="1"/>
  <c r="D880" i="1"/>
  <c r="E880" i="1" s="1"/>
  <c r="G880" i="1" s="1"/>
  <c r="H881" i="1" s="1"/>
  <c r="L880" i="1"/>
  <c r="A881" i="1"/>
  <c r="P880" i="1"/>
  <c r="M879" i="1"/>
  <c r="N879" i="1" s="1"/>
  <c r="Q880" i="1"/>
  <c r="C877" i="1"/>
  <c r="K876" i="1"/>
  <c r="O876" i="1" l="1"/>
  <c r="B876" i="1"/>
  <c r="C878" i="1"/>
  <c r="K877" i="1"/>
  <c r="D881" i="1"/>
  <c r="E881" i="1" s="1"/>
  <c r="G881" i="1" s="1"/>
  <c r="H882" i="1" s="1"/>
  <c r="L881" i="1"/>
  <c r="A882" i="1"/>
  <c r="M880" i="1"/>
  <c r="N880" i="1" s="1"/>
  <c r="Q881" i="1"/>
  <c r="P881" i="1"/>
  <c r="I881" i="1"/>
  <c r="J881" i="1" s="1"/>
  <c r="O877" i="1" l="1"/>
  <c r="B877" i="1"/>
  <c r="I882" i="1"/>
  <c r="J882" i="1" s="1"/>
  <c r="Q882" i="1"/>
  <c r="P882" i="1"/>
  <c r="M881" i="1"/>
  <c r="N881" i="1" s="1"/>
  <c r="D882" i="1"/>
  <c r="E882" i="1" s="1"/>
  <c r="G882" i="1" s="1"/>
  <c r="H883" i="1" s="1"/>
  <c r="L882" i="1"/>
  <c r="A883" i="1"/>
  <c r="C879" i="1"/>
  <c r="K878" i="1"/>
  <c r="O878" i="1" l="1"/>
  <c r="B878" i="1"/>
  <c r="I883" i="1"/>
  <c r="J883" i="1" s="1"/>
  <c r="C880" i="1"/>
  <c r="K879" i="1"/>
  <c r="A884" i="1"/>
  <c r="D883" i="1"/>
  <c r="E883" i="1" s="1"/>
  <c r="G883" i="1" s="1"/>
  <c r="H884" i="1" s="1"/>
  <c r="L883" i="1"/>
  <c r="M882" i="1"/>
  <c r="N882" i="1" s="1"/>
  <c r="Q883" i="1"/>
  <c r="P883" i="1"/>
  <c r="O879" i="1" l="1"/>
  <c r="B879" i="1"/>
  <c r="A885" i="1"/>
  <c r="D884" i="1"/>
  <c r="E884" i="1" s="1"/>
  <c r="G884" i="1" s="1"/>
  <c r="H885" i="1" s="1"/>
  <c r="L884" i="1"/>
  <c r="Q884" i="1"/>
  <c r="P884" i="1"/>
  <c r="M883" i="1"/>
  <c r="N883" i="1" s="1"/>
  <c r="C881" i="1"/>
  <c r="K880" i="1"/>
  <c r="I884" i="1"/>
  <c r="O880" i="1" l="1"/>
  <c r="B880" i="1"/>
  <c r="D885" i="1"/>
  <c r="E885" i="1" s="1"/>
  <c r="G885" i="1" s="1"/>
  <c r="H886" i="1" s="1"/>
  <c r="L885" i="1"/>
  <c r="A886" i="1"/>
  <c r="P885" i="1"/>
  <c r="Q885" i="1"/>
  <c r="M884" i="1"/>
  <c r="N884" i="1" s="1"/>
  <c r="C882" i="1"/>
  <c r="K881" i="1"/>
  <c r="I885" i="1"/>
  <c r="J884" i="1"/>
  <c r="O881" i="1" l="1"/>
  <c r="B881" i="1"/>
  <c r="I886" i="1"/>
  <c r="J886" i="1" s="1"/>
  <c r="J885" i="1"/>
  <c r="D886" i="1"/>
  <c r="E886" i="1" s="1"/>
  <c r="G886" i="1" s="1"/>
  <c r="H887" i="1" s="1"/>
  <c r="L886" i="1"/>
  <c r="A887" i="1"/>
  <c r="C883" i="1"/>
  <c r="K882" i="1"/>
  <c r="Q886" i="1"/>
  <c r="P886" i="1"/>
  <c r="M885" i="1"/>
  <c r="N885" i="1" s="1"/>
  <c r="O882" i="1" l="1"/>
  <c r="B882" i="1"/>
  <c r="I887" i="1"/>
  <c r="J887" i="1" s="1"/>
  <c r="A888" i="1"/>
  <c r="D887" i="1"/>
  <c r="E887" i="1" s="1"/>
  <c r="G887" i="1" s="1"/>
  <c r="H888" i="1" s="1"/>
  <c r="L887" i="1"/>
  <c r="Q887" i="1"/>
  <c r="M886" i="1"/>
  <c r="N886" i="1" s="1"/>
  <c r="P887" i="1"/>
  <c r="C884" i="1"/>
  <c r="K883" i="1"/>
  <c r="O883" i="1" l="1"/>
  <c r="B883" i="1"/>
  <c r="Q888" i="1"/>
  <c r="P888" i="1"/>
  <c r="M887" i="1"/>
  <c r="N887" i="1" s="1"/>
  <c r="D888" i="1"/>
  <c r="E888" i="1" s="1"/>
  <c r="G888" i="1" s="1"/>
  <c r="H889" i="1" s="1"/>
  <c r="A889" i="1"/>
  <c r="L888" i="1"/>
  <c r="C885" i="1"/>
  <c r="K884" i="1"/>
  <c r="I888" i="1"/>
  <c r="J888" i="1" s="1"/>
  <c r="O884" i="1" l="1"/>
  <c r="B884" i="1"/>
  <c r="C886" i="1"/>
  <c r="K885" i="1"/>
  <c r="M888" i="1"/>
  <c r="N888" i="1" s="1"/>
  <c r="Q889" i="1"/>
  <c r="P889" i="1"/>
  <c r="I889" i="1"/>
  <c r="A890" i="1"/>
  <c r="D889" i="1"/>
  <c r="E889" i="1" s="1"/>
  <c r="G889" i="1" s="1"/>
  <c r="H890" i="1" s="1"/>
  <c r="L889" i="1"/>
  <c r="O885" i="1" l="1"/>
  <c r="B885" i="1"/>
  <c r="D890" i="1"/>
  <c r="E890" i="1" s="1"/>
  <c r="G890" i="1" s="1"/>
  <c r="H891" i="1" s="1"/>
  <c r="L890" i="1"/>
  <c r="A891" i="1"/>
  <c r="M889" i="1"/>
  <c r="N889" i="1" s="1"/>
  <c r="P890" i="1"/>
  <c r="Q890" i="1"/>
  <c r="I890" i="1"/>
  <c r="J890" i="1" s="1"/>
  <c r="C887" i="1"/>
  <c r="K886" i="1"/>
  <c r="J889" i="1"/>
  <c r="O886" i="1" l="1"/>
  <c r="B886" i="1"/>
  <c r="I891" i="1"/>
  <c r="J891" i="1" s="1"/>
  <c r="D891" i="1"/>
  <c r="E891" i="1" s="1"/>
  <c r="G891" i="1" s="1"/>
  <c r="H892" i="1" s="1"/>
  <c r="L891" i="1"/>
  <c r="A892" i="1"/>
  <c r="M890" i="1"/>
  <c r="N890" i="1" s="1"/>
  <c r="Q891" i="1"/>
  <c r="P891" i="1"/>
  <c r="C888" i="1"/>
  <c r="K887" i="1"/>
  <c r="O887" i="1" l="1"/>
  <c r="B887" i="1"/>
  <c r="C889" i="1"/>
  <c r="K888" i="1"/>
  <c r="M891" i="1"/>
  <c r="N891" i="1" s="1"/>
  <c r="Q892" i="1"/>
  <c r="P892" i="1"/>
  <c r="D892" i="1"/>
  <c r="E892" i="1" s="1"/>
  <c r="G892" i="1" s="1"/>
  <c r="H893" i="1" s="1"/>
  <c r="A893" i="1"/>
  <c r="L892" i="1"/>
  <c r="I892" i="1"/>
  <c r="O888" i="1" l="1"/>
  <c r="B888" i="1"/>
  <c r="I893" i="1"/>
  <c r="J893" i="1" s="1"/>
  <c r="J892" i="1"/>
  <c r="M892" i="1"/>
  <c r="N892" i="1" s="1"/>
  <c r="Q893" i="1"/>
  <c r="P893" i="1"/>
  <c r="A894" i="1"/>
  <c r="D893" i="1"/>
  <c r="E893" i="1" s="1"/>
  <c r="G893" i="1" s="1"/>
  <c r="H894" i="1" s="1"/>
  <c r="L893" i="1"/>
  <c r="C890" i="1"/>
  <c r="K889" i="1"/>
  <c r="O889" i="1" l="1"/>
  <c r="B889" i="1"/>
  <c r="D894" i="1"/>
  <c r="E894" i="1" s="1"/>
  <c r="G894" i="1" s="1"/>
  <c r="H895" i="1" s="1"/>
  <c r="L894" i="1"/>
  <c r="A895" i="1"/>
  <c r="C891" i="1"/>
  <c r="K890" i="1"/>
  <c r="M893" i="1"/>
  <c r="N893" i="1" s="1"/>
  <c r="Q894" i="1"/>
  <c r="P894" i="1"/>
  <c r="I894" i="1"/>
  <c r="O890" i="1" l="1"/>
  <c r="B890" i="1"/>
  <c r="I895" i="1"/>
  <c r="J895" i="1" s="1"/>
  <c r="C892" i="1"/>
  <c r="K891" i="1"/>
  <c r="A896" i="1"/>
  <c r="D895" i="1"/>
  <c r="E895" i="1" s="1"/>
  <c r="G895" i="1" s="1"/>
  <c r="H896" i="1" s="1"/>
  <c r="L895" i="1"/>
  <c r="J894" i="1"/>
  <c r="M894" i="1"/>
  <c r="N894" i="1" s="1"/>
  <c r="Q895" i="1"/>
  <c r="P895" i="1"/>
  <c r="O891" i="1" l="1"/>
  <c r="B891" i="1"/>
  <c r="M895" i="1"/>
  <c r="N895" i="1" s="1"/>
  <c r="P896" i="1"/>
  <c r="Q896" i="1"/>
  <c r="C893" i="1"/>
  <c r="K892" i="1"/>
  <c r="D896" i="1"/>
  <c r="E896" i="1" s="1"/>
  <c r="G896" i="1" s="1"/>
  <c r="H897" i="1" s="1"/>
  <c r="A897" i="1"/>
  <c r="L896" i="1"/>
  <c r="I896" i="1"/>
  <c r="J896" i="1" s="1"/>
  <c r="O892" i="1" l="1"/>
  <c r="B892" i="1"/>
  <c r="M896" i="1"/>
  <c r="N896" i="1" s="1"/>
  <c r="Q897" i="1"/>
  <c r="P897" i="1"/>
  <c r="I897" i="1"/>
  <c r="J897" i="1" s="1"/>
  <c r="A898" i="1"/>
  <c r="D897" i="1"/>
  <c r="E897" i="1" s="1"/>
  <c r="G897" i="1" s="1"/>
  <c r="H898" i="1" s="1"/>
  <c r="L897" i="1"/>
  <c r="C894" i="1"/>
  <c r="K893" i="1"/>
  <c r="O893" i="1" l="1"/>
  <c r="B893" i="1"/>
  <c r="C895" i="1"/>
  <c r="K894" i="1"/>
  <c r="M897" i="1"/>
  <c r="N897" i="1" s="1"/>
  <c r="Q898" i="1"/>
  <c r="P898" i="1"/>
  <c r="I898" i="1"/>
  <c r="J898" i="1" s="1"/>
  <c r="D898" i="1"/>
  <c r="E898" i="1" s="1"/>
  <c r="G898" i="1" s="1"/>
  <c r="H899" i="1" s="1"/>
  <c r="L898" i="1"/>
  <c r="A899" i="1"/>
  <c r="O894" i="1" l="1"/>
  <c r="B894" i="1"/>
  <c r="A900" i="1"/>
  <c r="D899" i="1"/>
  <c r="E899" i="1" s="1"/>
  <c r="G899" i="1" s="1"/>
  <c r="H900" i="1" s="1"/>
  <c r="L899" i="1"/>
  <c r="M898" i="1"/>
  <c r="N898" i="1" s="1"/>
  <c r="P899" i="1"/>
  <c r="Q899" i="1"/>
  <c r="I899" i="1"/>
  <c r="C896" i="1"/>
  <c r="K895" i="1"/>
  <c r="O895" i="1" l="1"/>
  <c r="B895" i="1"/>
  <c r="I900" i="1"/>
  <c r="J900" i="1" s="1"/>
  <c r="C897" i="1"/>
  <c r="K896" i="1"/>
  <c r="L900" i="1"/>
  <c r="A901" i="1"/>
  <c r="D900" i="1"/>
  <c r="E900" i="1" s="1"/>
  <c r="G900" i="1" s="1"/>
  <c r="H901" i="1" s="1"/>
  <c r="J899" i="1"/>
  <c r="M899" i="1"/>
  <c r="N899" i="1" s="1"/>
  <c r="Q900" i="1"/>
  <c r="P900" i="1"/>
  <c r="O896" i="1" l="1"/>
  <c r="B896" i="1"/>
  <c r="I901" i="1"/>
  <c r="J901" i="1" s="1"/>
  <c r="L901" i="1"/>
  <c r="A902" i="1"/>
  <c r="D901" i="1"/>
  <c r="E901" i="1" s="1"/>
  <c r="G901" i="1" s="1"/>
  <c r="H902" i="1" s="1"/>
  <c r="M900" i="1"/>
  <c r="N900" i="1" s="1"/>
  <c r="P901" i="1"/>
  <c r="Q901" i="1"/>
  <c r="C898" i="1"/>
  <c r="K897" i="1"/>
  <c r="O897" i="1" l="1"/>
  <c r="B897" i="1"/>
  <c r="Q902" i="1"/>
  <c r="M901" i="1"/>
  <c r="N901" i="1" s="1"/>
  <c r="P902" i="1"/>
  <c r="C899" i="1"/>
  <c r="K898" i="1"/>
  <c r="L902" i="1"/>
  <c r="A903" i="1"/>
  <c r="D902" i="1"/>
  <c r="E902" i="1" s="1"/>
  <c r="G902" i="1" s="1"/>
  <c r="H903" i="1" s="1"/>
  <c r="I902" i="1"/>
  <c r="O898" i="1" l="1"/>
  <c r="B898" i="1"/>
  <c r="I903" i="1"/>
  <c r="J903" i="1" s="1"/>
  <c r="L903" i="1"/>
  <c r="A904" i="1"/>
  <c r="D903" i="1"/>
  <c r="E903" i="1" s="1"/>
  <c r="G903" i="1" s="1"/>
  <c r="H904" i="1" s="1"/>
  <c r="J902" i="1"/>
  <c r="P903" i="1"/>
  <c r="M902" i="1"/>
  <c r="N902" i="1" s="1"/>
  <c r="Q903" i="1"/>
  <c r="C900" i="1"/>
  <c r="K899" i="1"/>
  <c r="O899" i="1" l="1"/>
  <c r="B899" i="1"/>
  <c r="L904" i="1"/>
  <c r="A905" i="1"/>
  <c r="D904" i="1"/>
  <c r="E904" i="1" s="1"/>
  <c r="G904" i="1" s="1"/>
  <c r="H905" i="1" s="1"/>
  <c r="P904" i="1"/>
  <c r="M903" i="1"/>
  <c r="N903" i="1" s="1"/>
  <c r="Q904" i="1"/>
  <c r="C901" i="1"/>
  <c r="K900" i="1"/>
  <c r="I904" i="1"/>
  <c r="O900" i="1" l="1"/>
  <c r="B900" i="1"/>
  <c r="M904" i="1"/>
  <c r="N904" i="1" s="1"/>
  <c r="P905" i="1"/>
  <c r="Q905" i="1"/>
  <c r="C902" i="1"/>
  <c r="K901" i="1"/>
  <c r="I905" i="1"/>
  <c r="J905" i="1" s="1"/>
  <c r="L905" i="1"/>
  <c r="A906" i="1"/>
  <c r="D905" i="1"/>
  <c r="E905" i="1" s="1"/>
  <c r="G905" i="1" s="1"/>
  <c r="H906" i="1" s="1"/>
  <c r="J904" i="1"/>
  <c r="O901" i="1" l="1"/>
  <c r="B901" i="1"/>
  <c r="L906" i="1"/>
  <c r="A907" i="1"/>
  <c r="D906" i="1"/>
  <c r="E906" i="1" s="1"/>
  <c r="G906" i="1" s="1"/>
  <c r="H907" i="1" s="1"/>
  <c r="C903" i="1"/>
  <c r="K902" i="1"/>
  <c r="M905" i="1"/>
  <c r="N905" i="1" s="1"/>
  <c r="Q906" i="1"/>
  <c r="P906" i="1"/>
  <c r="I906" i="1"/>
  <c r="O902" i="1" l="1"/>
  <c r="B902" i="1"/>
  <c r="I907" i="1"/>
  <c r="J907" i="1" s="1"/>
  <c r="J906" i="1"/>
  <c r="L907" i="1"/>
  <c r="A908" i="1"/>
  <c r="D907" i="1"/>
  <c r="E907" i="1" s="1"/>
  <c r="G907" i="1" s="1"/>
  <c r="H908" i="1" s="1"/>
  <c r="C904" i="1"/>
  <c r="K903" i="1"/>
  <c r="M906" i="1"/>
  <c r="N906" i="1" s="1"/>
  <c r="P907" i="1"/>
  <c r="Q907" i="1"/>
  <c r="O903" i="1" l="1"/>
  <c r="B903" i="1"/>
  <c r="I908" i="1"/>
  <c r="J908" i="1" s="1"/>
  <c r="L908" i="1"/>
  <c r="A909" i="1"/>
  <c r="D908" i="1"/>
  <c r="E908" i="1" s="1"/>
  <c r="G908" i="1" s="1"/>
  <c r="H909" i="1" s="1"/>
  <c r="M907" i="1"/>
  <c r="N907" i="1" s="1"/>
  <c r="Q908" i="1"/>
  <c r="P908" i="1"/>
  <c r="C905" i="1"/>
  <c r="K904" i="1"/>
  <c r="O904" i="1" l="1"/>
  <c r="B904" i="1"/>
  <c r="P909" i="1"/>
  <c r="M908" i="1"/>
  <c r="N908" i="1" s="1"/>
  <c r="Q909" i="1"/>
  <c r="C906" i="1"/>
  <c r="K905" i="1"/>
  <c r="I909" i="1"/>
  <c r="J909" i="1" s="1"/>
  <c r="L909" i="1"/>
  <c r="A910" i="1"/>
  <c r="D909" i="1"/>
  <c r="E909" i="1" s="1"/>
  <c r="G909" i="1" s="1"/>
  <c r="H910" i="1" s="1"/>
  <c r="O905" i="1" l="1"/>
  <c r="B905" i="1"/>
  <c r="M909" i="1"/>
  <c r="N909" i="1" s="1"/>
  <c r="Q910" i="1"/>
  <c r="P910" i="1"/>
  <c r="I910" i="1"/>
  <c r="J910" i="1" s="1"/>
  <c r="L910" i="1"/>
  <c r="A911" i="1"/>
  <c r="D910" i="1"/>
  <c r="E910" i="1" s="1"/>
  <c r="G910" i="1" s="1"/>
  <c r="H911" i="1" s="1"/>
  <c r="C907" i="1"/>
  <c r="K906" i="1"/>
  <c r="O906" i="1" l="1"/>
  <c r="B906" i="1"/>
  <c r="L911" i="1"/>
  <c r="A912" i="1"/>
  <c r="D911" i="1"/>
  <c r="E911" i="1" s="1"/>
  <c r="G911" i="1" s="1"/>
  <c r="H912" i="1" s="1"/>
  <c r="M910" i="1"/>
  <c r="N910" i="1" s="1"/>
  <c r="P911" i="1"/>
  <c r="Q911" i="1"/>
  <c r="I911" i="1"/>
  <c r="C908" i="1"/>
  <c r="K907" i="1"/>
  <c r="O907" i="1" l="1"/>
  <c r="B907" i="1"/>
  <c r="I912" i="1"/>
  <c r="J912" i="1" s="1"/>
  <c r="L912" i="1"/>
  <c r="A913" i="1"/>
  <c r="D912" i="1"/>
  <c r="E912" i="1" s="1"/>
  <c r="G912" i="1" s="1"/>
  <c r="H913" i="1" s="1"/>
  <c r="C909" i="1"/>
  <c r="K908" i="1"/>
  <c r="O908" i="1" s="1"/>
  <c r="J911" i="1"/>
  <c r="M911" i="1"/>
  <c r="N911" i="1" s="1"/>
  <c r="Q912" i="1"/>
  <c r="P912" i="1"/>
  <c r="B908" i="1" l="1"/>
  <c r="A914" i="1"/>
  <c r="D913" i="1"/>
  <c r="E913" i="1" s="1"/>
  <c r="G913" i="1" s="1"/>
  <c r="H914" i="1" s="1"/>
  <c r="L913" i="1"/>
  <c r="C910" i="1"/>
  <c r="K909" i="1"/>
  <c r="Q913" i="1"/>
  <c r="M912" i="1"/>
  <c r="N912" i="1" s="1"/>
  <c r="P913" i="1"/>
  <c r="I913" i="1"/>
  <c r="I914" i="1" l="1"/>
  <c r="O909" i="1"/>
  <c r="B909" i="1"/>
  <c r="J913" i="1"/>
  <c r="C911" i="1"/>
  <c r="K910" i="1"/>
  <c r="M913" i="1"/>
  <c r="N913" i="1" s="1"/>
  <c r="Q914" i="1"/>
  <c r="P914" i="1"/>
  <c r="L914" i="1"/>
  <c r="A915" i="1"/>
  <c r="D914" i="1"/>
  <c r="J914" i="1"/>
  <c r="B910" i="1" l="1"/>
  <c r="M914" i="1"/>
  <c r="N914" i="1" s="1"/>
  <c r="P915" i="1"/>
  <c r="Q915" i="1"/>
  <c r="I915" i="1"/>
  <c r="O910" i="1"/>
  <c r="E914" i="1"/>
  <c r="C912" i="1"/>
  <c r="K911" i="1"/>
  <c r="L915" i="1"/>
  <c r="D915" i="1"/>
  <c r="A916" i="1"/>
  <c r="E915" i="1" l="1"/>
  <c r="G914" i="1"/>
  <c r="H915" i="1" s="1"/>
  <c r="J915" i="1" s="1"/>
  <c r="B911" i="1"/>
  <c r="I916" i="1"/>
  <c r="O911" i="1"/>
  <c r="C913" i="1"/>
  <c r="K912" i="1"/>
  <c r="D916" i="1"/>
  <c r="L916" i="1"/>
  <c r="A917" i="1"/>
  <c r="M915" i="1"/>
  <c r="N915" i="1" s="1"/>
  <c r="Q916" i="1"/>
  <c r="P916" i="1"/>
  <c r="E916" i="1" l="1"/>
  <c r="G915" i="1"/>
  <c r="H916" i="1" s="1"/>
  <c r="J916" i="1" s="1"/>
  <c r="B912" i="1"/>
  <c r="L917" i="1"/>
  <c r="A918" i="1"/>
  <c r="D917" i="1"/>
  <c r="Q917" i="1"/>
  <c r="M916" i="1"/>
  <c r="N916" i="1" s="1"/>
  <c r="P917" i="1"/>
  <c r="O912" i="1"/>
  <c r="C914" i="1"/>
  <c r="K913" i="1"/>
  <c r="I917" i="1"/>
  <c r="G916" i="1" l="1"/>
  <c r="H917" i="1" s="1"/>
  <c r="J917" i="1" s="1"/>
  <c r="B913" i="1"/>
  <c r="M917" i="1"/>
  <c r="N917" i="1" s="1"/>
  <c r="Q918" i="1"/>
  <c r="P918" i="1"/>
  <c r="C915" i="1"/>
  <c r="K914" i="1"/>
  <c r="D918" i="1"/>
  <c r="A919" i="1"/>
  <c r="L918" i="1"/>
  <c r="I918" i="1"/>
  <c r="O913" i="1"/>
  <c r="E917" i="1"/>
  <c r="E918" i="1" l="1"/>
  <c r="G917" i="1"/>
  <c r="H918" i="1" s="1"/>
  <c r="J918" i="1" s="1"/>
  <c r="O914" i="1"/>
  <c r="B914" i="1"/>
  <c r="I919" i="1"/>
  <c r="C916" i="1"/>
  <c r="K915" i="1"/>
  <c r="D919" i="1"/>
  <c r="L919" i="1"/>
  <c r="A920" i="1"/>
  <c r="Q919" i="1"/>
  <c r="M918" i="1"/>
  <c r="N918" i="1" s="1"/>
  <c r="P919" i="1"/>
  <c r="G918" i="1" l="1"/>
  <c r="H919" i="1" s="1"/>
  <c r="J919" i="1" s="1"/>
  <c r="E919" i="1"/>
  <c r="O915" i="1"/>
  <c r="B915" i="1"/>
  <c r="I920" i="1"/>
  <c r="A921" i="1"/>
  <c r="D920" i="1"/>
  <c r="L920" i="1"/>
  <c r="Q920" i="1"/>
  <c r="M919" i="1"/>
  <c r="N919" i="1" s="1"/>
  <c r="P920" i="1"/>
  <c r="C917" i="1"/>
  <c r="K916" i="1"/>
  <c r="E920" i="1" l="1"/>
  <c r="G919" i="1"/>
  <c r="H920" i="1" s="1"/>
  <c r="J920" i="1" s="1"/>
  <c r="O916" i="1"/>
  <c r="B916" i="1"/>
  <c r="C918" i="1"/>
  <c r="K917" i="1"/>
  <c r="A922" i="1"/>
  <c r="D921" i="1"/>
  <c r="L921" i="1"/>
  <c r="P921" i="1"/>
  <c r="M920" i="1"/>
  <c r="N920" i="1" s="1"/>
  <c r="Q921" i="1"/>
  <c r="I921" i="1"/>
  <c r="E921" i="1" l="1"/>
  <c r="G920" i="1"/>
  <c r="H921" i="1" s="1"/>
  <c r="J921" i="1" s="1"/>
  <c r="O917" i="1"/>
  <c r="B917" i="1"/>
  <c r="Q922" i="1"/>
  <c r="M921" i="1"/>
  <c r="N921" i="1" s="1"/>
  <c r="P922" i="1"/>
  <c r="C919" i="1"/>
  <c r="K918" i="1"/>
  <c r="I922" i="1"/>
  <c r="A923" i="1"/>
  <c r="D922" i="1"/>
  <c r="L922" i="1"/>
  <c r="E922" i="1" l="1"/>
  <c r="G921" i="1"/>
  <c r="H922" i="1" s="1"/>
  <c r="J922" i="1" s="1"/>
  <c r="O918" i="1"/>
  <c r="B918" i="1"/>
  <c r="A924" i="1"/>
  <c r="D923" i="1"/>
  <c r="L923" i="1"/>
  <c r="C920" i="1"/>
  <c r="K919" i="1"/>
  <c r="P923" i="1"/>
  <c r="M922" i="1"/>
  <c r="N922" i="1" s="1"/>
  <c r="Q923" i="1"/>
  <c r="I923" i="1"/>
  <c r="E923" i="1" l="1"/>
  <c r="G922" i="1"/>
  <c r="H923" i="1" s="1"/>
  <c r="J923" i="1" s="1"/>
  <c r="O919" i="1"/>
  <c r="B919" i="1"/>
  <c r="C921" i="1"/>
  <c r="K920" i="1"/>
  <c r="D924" i="1"/>
  <c r="L924" i="1"/>
  <c r="A925" i="1"/>
  <c r="Q924" i="1"/>
  <c r="P924" i="1"/>
  <c r="M923" i="1"/>
  <c r="N923" i="1" s="1"/>
  <c r="I924" i="1"/>
  <c r="G923" i="1" l="1"/>
  <c r="H924" i="1" s="1"/>
  <c r="J924" i="1" s="1"/>
  <c r="E924" i="1"/>
  <c r="O920" i="1"/>
  <c r="B920" i="1"/>
  <c r="I925" i="1"/>
  <c r="A926" i="1"/>
  <c r="D925" i="1"/>
  <c r="L925" i="1"/>
  <c r="Q925" i="1"/>
  <c r="M924" i="1"/>
  <c r="N924" i="1" s="1"/>
  <c r="P925" i="1"/>
  <c r="C922" i="1"/>
  <c r="K921" i="1"/>
  <c r="E925" i="1" l="1"/>
  <c r="G924" i="1"/>
  <c r="H925" i="1" s="1"/>
  <c r="J925" i="1" s="1"/>
  <c r="O921" i="1"/>
  <c r="B921" i="1"/>
  <c r="Q926" i="1"/>
  <c r="M925" i="1"/>
  <c r="N925" i="1" s="1"/>
  <c r="P926" i="1"/>
  <c r="C923" i="1"/>
  <c r="K922" i="1"/>
  <c r="I926" i="1"/>
  <c r="A927" i="1"/>
  <c r="D926" i="1"/>
  <c r="L926" i="1"/>
  <c r="E926" i="1" l="1"/>
  <c r="G925" i="1"/>
  <c r="H926" i="1" s="1"/>
  <c r="J926" i="1" s="1"/>
  <c r="O922" i="1"/>
  <c r="B922" i="1"/>
  <c r="C924" i="1"/>
  <c r="K923" i="1"/>
  <c r="A928" i="1"/>
  <c r="D927" i="1"/>
  <c r="L927" i="1"/>
  <c r="P927" i="1"/>
  <c r="Q927" i="1"/>
  <c r="M926" i="1"/>
  <c r="N926" i="1" s="1"/>
  <c r="I927" i="1"/>
  <c r="E927" i="1" l="1"/>
  <c r="G926" i="1"/>
  <c r="H927" i="1" s="1"/>
  <c r="J927" i="1" s="1"/>
  <c r="O923" i="1"/>
  <c r="B923" i="1"/>
  <c r="I928" i="1"/>
  <c r="A929" i="1"/>
  <c r="D928" i="1"/>
  <c r="L928" i="1"/>
  <c r="P928" i="1"/>
  <c r="M927" i="1"/>
  <c r="N927" i="1" s="1"/>
  <c r="Q928" i="1"/>
  <c r="C925" i="1"/>
  <c r="K924" i="1"/>
  <c r="E928" i="1" l="1"/>
  <c r="G927" i="1"/>
  <c r="H928" i="1" s="1"/>
  <c r="J928" i="1" s="1"/>
  <c r="O924" i="1"/>
  <c r="B924" i="1"/>
  <c r="A930" i="1"/>
  <c r="D929" i="1"/>
  <c r="L929" i="1"/>
  <c r="C926" i="1"/>
  <c r="K925" i="1"/>
  <c r="M928" i="1"/>
  <c r="N928" i="1" s="1"/>
  <c r="P929" i="1"/>
  <c r="Q929" i="1"/>
  <c r="I929" i="1"/>
  <c r="E929" i="1" l="1"/>
  <c r="G928" i="1"/>
  <c r="H929" i="1" s="1"/>
  <c r="J929" i="1" s="1"/>
  <c r="O925" i="1"/>
  <c r="B925" i="1"/>
  <c r="I930" i="1"/>
  <c r="M929" i="1"/>
  <c r="N929" i="1" s="1"/>
  <c r="Q930" i="1"/>
  <c r="P930" i="1"/>
  <c r="C927" i="1"/>
  <c r="K926" i="1"/>
  <c r="A931" i="1"/>
  <c r="D930" i="1"/>
  <c r="L930" i="1"/>
  <c r="E930" i="1" l="1"/>
  <c r="G929" i="1"/>
  <c r="H930" i="1" s="1"/>
  <c r="J930" i="1" s="1"/>
  <c r="O926" i="1"/>
  <c r="B926" i="1"/>
  <c r="I931" i="1"/>
  <c r="C928" i="1"/>
  <c r="K927" i="1"/>
  <c r="A932" i="1"/>
  <c r="D931" i="1"/>
  <c r="L931" i="1"/>
  <c r="M930" i="1"/>
  <c r="N930" i="1" s="1"/>
  <c r="P931" i="1"/>
  <c r="Q931" i="1"/>
  <c r="G930" i="1" l="1"/>
  <c r="H931" i="1" s="1"/>
  <c r="J931" i="1" s="1"/>
  <c r="O927" i="1"/>
  <c r="B927" i="1"/>
  <c r="E931" i="1"/>
  <c r="C929" i="1"/>
  <c r="K928" i="1"/>
  <c r="A933" i="1"/>
  <c r="D932" i="1"/>
  <c r="L932" i="1"/>
  <c r="M931" i="1"/>
  <c r="N931" i="1" s="1"/>
  <c r="Q932" i="1"/>
  <c r="P932" i="1"/>
  <c r="I932" i="1"/>
  <c r="E932" i="1" l="1"/>
  <c r="G931" i="1"/>
  <c r="H932" i="1" s="1"/>
  <c r="J932" i="1" s="1"/>
  <c r="O928" i="1"/>
  <c r="B928" i="1"/>
  <c r="I933" i="1"/>
  <c r="M932" i="1"/>
  <c r="N932" i="1" s="1"/>
  <c r="P933" i="1"/>
  <c r="Q933" i="1"/>
  <c r="C930" i="1"/>
  <c r="K929" i="1"/>
  <c r="A934" i="1"/>
  <c r="D933" i="1"/>
  <c r="L933" i="1"/>
  <c r="E933" i="1" l="1"/>
  <c r="G932" i="1"/>
  <c r="H933" i="1" s="1"/>
  <c r="J933" i="1" s="1"/>
  <c r="O929" i="1"/>
  <c r="B929" i="1"/>
  <c r="A935" i="1"/>
  <c r="D934" i="1"/>
  <c r="L934" i="1"/>
  <c r="M933" i="1"/>
  <c r="N933" i="1" s="1"/>
  <c r="Q934" i="1"/>
  <c r="P934" i="1"/>
  <c r="C931" i="1"/>
  <c r="K930" i="1"/>
  <c r="I934" i="1"/>
  <c r="E934" i="1" l="1"/>
  <c r="G933" i="1"/>
  <c r="H934" i="1" s="1"/>
  <c r="J934" i="1" s="1"/>
  <c r="O930" i="1"/>
  <c r="B930" i="1"/>
  <c r="I935" i="1"/>
  <c r="C932" i="1"/>
  <c r="K931" i="1"/>
  <c r="A936" i="1"/>
  <c r="D935" i="1"/>
  <c r="L935" i="1"/>
  <c r="M934" i="1"/>
  <c r="N934" i="1" s="1"/>
  <c r="P935" i="1"/>
  <c r="Q935" i="1"/>
  <c r="E935" i="1" l="1"/>
  <c r="G934" i="1"/>
  <c r="H935" i="1" s="1"/>
  <c r="J935" i="1" s="1"/>
  <c r="O931" i="1"/>
  <c r="B931" i="1"/>
  <c r="M935" i="1"/>
  <c r="N935" i="1" s="1"/>
  <c r="Q936" i="1"/>
  <c r="P936" i="1"/>
  <c r="C933" i="1"/>
  <c r="K932" i="1"/>
  <c r="D936" i="1"/>
  <c r="A937" i="1"/>
  <c r="L936" i="1"/>
  <c r="I936" i="1"/>
  <c r="E936" i="1" l="1"/>
  <c r="G935" i="1"/>
  <c r="H936" i="1" s="1"/>
  <c r="J936" i="1" s="1"/>
  <c r="O932" i="1"/>
  <c r="B932" i="1"/>
  <c r="M936" i="1"/>
  <c r="N936" i="1" s="1"/>
  <c r="P937" i="1"/>
  <c r="Q937" i="1"/>
  <c r="I937" i="1"/>
  <c r="D937" i="1"/>
  <c r="A938" i="1"/>
  <c r="L937" i="1"/>
  <c r="C934" i="1"/>
  <c r="K933" i="1"/>
  <c r="E937" i="1" l="1"/>
  <c r="G936" i="1"/>
  <c r="H937" i="1" s="1"/>
  <c r="J937" i="1" s="1"/>
  <c r="O933" i="1"/>
  <c r="B933" i="1"/>
  <c r="M937" i="1"/>
  <c r="N937" i="1" s="1"/>
  <c r="Q938" i="1"/>
  <c r="P938" i="1"/>
  <c r="I938" i="1"/>
  <c r="A939" i="1"/>
  <c r="D938" i="1"/>
  <c r="L938" i="1"/>
  <c r="C935" i="1"/>
  <c r="K934" i="1"/>
  <c r="E938" i="1" l="1"/>
  <c r="G937" i="1"/>
  <c r="H938" i="1" s="1"/>
  <c r="J938" i="1" s="1"/>
  <c r="O934" i="1"/>
  <c r="B934" i="1"/>
  <c r="I939" i="1"/>
  <c r="C936" i="1"/>
  <c r="K935" i="1"/>
  <c r="D939" i="1"/>
  <c r="L939" i="1"/>
  <c r="A940" i="1"/>
  <c r="M938" i="1"/>
  <c r="N938" i="1" s="1"/>
  <c r="Q939" i="1"/>
  <c r="P939" i="1"/>
  <c r="E939" i="1" l="1"/>
  <c r="G938" i="1"/>
  <c r="H939" i="1" s="1"/>
  <c r="J939" i="1" s="1"/>
  <c r="O935" i="1"/>
  <c r="B935" i="1"/>
  <c r="D940" i="1"/>
  <c r="A941" i="1"/>
  <c r="L940" i="1"/>
  <c r="M939" i="1"/>
  <c r="N939" i="1" s="1"/>
  <c r="Q940" i="1"/>
  <c r="P940" i="1"/>
  <c r="C937" i="1"/>
  <c r="K936" i="1"/>
  <c r="I940" i="1"/>
  <c r="E940" i="1" l="1"/>
  <c r="G939" i="1"/>
  <c r="H940" i="1" s="1"/>
  <c r="J940" i="1" s="1"/>
  <c r="O936" i="1"/>
  <c r="B936" i="1"/>
  <c r="C938" i="1"/>
  <c r="K937" i="1"/>
  <c r="M940" i="1"/>
  <c r="N940" i="1" s="1"/>
  <c r="Q941" i="1"/>
  <c r="P941" i="1"/>
  <c r="I941" i="1"/>
  <c r="D941" i="1"/>
  <c r="L941" i="1"/>
  <c r="A942" i="1"/>
  <c r="E941" i="1" l="1"/>
  <c r="G940" i="1"/>
  <c r="H941" i="1" s="1"/>
  <c r="J941" i="1" s="1"/>
  <c r="O937" i="1"/>
  <c r="B937" i="1"/>
  <c r="D942" i="1"/>
  <c r="L942" i="1"/>
  <c r="A943" i="1"/>
  <c r="I942" i="1"/>
  <c r="M941" i="1"/>
  <c r="N941" i="1" s="1"/>
  <c r="P942" i="1"/>
  <c r="Q942" i="1"/>
  <c r="C939" i="1"/>
  <c r="K938" i="1"/>
  <c r="E942" i="1" l="1"/>
  <c r="G941" i="1"/>
  <c r="H942" i="1" s="1"/>
  <c r="J942" i="1" s="1"/>
  <c r="O938" i="1"/>
  <c r="B938" i="1"/>
  <c r="C940" i="1"/>
  <c r="K939" i="1"/>
  <c r="I943" i="1"/>
  <c r="D943" i="1"/>
  <c r="L943" i="1"/>
  <c r="A944" i="1"/>
  <c r="M942" i="1"/>
  <c r="N942" i="1" s="1"/>
  <c r="P943" i="1"/>
  <c r="Q943" i="1"/>
  <c r="G942" i="1" l="1"/>
  <c r="H943" i="1" s="1"/>
  <c r="J943" i="1" s="1"/>
  <c r="E943" i="1"/>
  <c r="O939" i="1"/>
  <c r="B939" i="1"/>
  <c r="A945" i="1"/>
  <c r="D944" i="1"/>
  <c r="L944" i="1"/>
  <c r="I944" i="1"/>
  <c r="M943" i="1"/>
  <c r="N943" i="1" s="1"/>
  <c r="P944" i="1"/>
  <c r="Q944" i="1"/>
  <c r="C941" i="1"/>
  <c r="K940" i="1"/>
  <c r="E944" i="1" l="1"/>
  <c r="G943" i="1"/>
  <c r="H944" i="1" s="1"/>
  <c r="J944" i="1" s="1"/>
  <c r="O940" i="1"/>
  <c r="B940" i="1"/>
  <c r="I945" i="1"/>
  <c r="C942" i="1"/>
  <c r="K941" i="1"/>
  <c r="D945" i="1"/>
  <c r="L945" i="1"/>
  <c r="A946" i="1"/>
  <c r="M944" i="1"/>
  <c r="N944" i="1" s="1"/>
  <c r="Q945" i="1"/>
  <c r="P945" i="1"/>
  <c r="E945" i="1" l="1"/>
  <c r="G944" i="1"/>
  <c r="H945" i="1" s="1"/>
  <c r="J945" i="1" s="1"/>
  <c r="O941" i="1"/>
  <c r="B941" i="1"/>
  <c r="I946" i="1"/>
  <c r="A947" i="1"/>
  <c r="D946" i="1"/>
  <c r="L946" i="1"/>
  <c r="M945" i="1"/>
  <c r="N945" i="1" s="1"/>
  <c r="P946" i="1"/>
  <c r="Q946" i="1"/>
  <c r="C943" i="1"/>
  <c r="K942" i="1"/>
  <c r="E946" i="1" l="1"/>
  <c r="G945" i="1"/>
  <c r="H946" i="1" s="1"/>
  <c r="J946" i="1" s="1"/>
  <c r="O942" i="1"/>
  <c r="B942" i="1"/>
  <c r="C944" i="1"/>
  <c r="K943" i="1"/>
  <c r="M946" i="1"/>
  <c r="N946" i="1" s="1"/>
  <c r="Q947" i="1"/>
  <c r="P947" i="1"/>
  <c r="D947" i="1"/>
  <c r="L947" i="1"/>
  <c r="A948" i="1"/>
  <c r="I947" i="1"/>
  <c r="G946" i="1" l="1"/>
  <c r="H947" i="1" s="1"/>
  <c r="J947" i="1" s="1"/>
  <c r="O943" i="1"/>
  <c r="B943" i="1"/>
  <c r="M947" i="1"/>
  <c r="N947" i="1" s="1"/>
  <c r="Q948" i="1"/>
  <c r="P948" i="1"/>
  <c r="I948" i="1"/>
  <c r="D948" i="1"/>
  <c r="A949" i="1"/>
  <c r="L948" i="1"/>
  <c r="E947" i="1"/>
  <c r="C945" i="1"/>
  <c r="K944" i="1"/>
  <c r="E948" i="1" l="1"/>
  <c r="G947" i="1"/>
  <c r="H948" i="1" s="1"/>
  <c r="J948" i="1" s="1"/>
  <c r="O944" i="1"/>
  <c r="B944" i="1"/>
  <c r="D949" i="1"/>
  <c r="E949" i="1" s="1"/>
  <c r="G949" i="1" s="1"/>
  <c r="L949" i="1"/>
  <c r="A950" i="1"/>
  <c r="C946" i="1"/>
  <c r="K945" i="1"/>
  <c r="M948" i="1"/>
  <c r="N948" i="1" s="1"/>
  <c r="Q949" i="1"/>
  <c r="P949" i="1"/>
  <c r="I949" i="1"/>
  <c r="G948" i="1" l="1"/>
  <c r="H949" i="1" s="1"/>
  <c r="J949" i="1" s="1"/>
  <c r="O945" i="1"/>
  <c r="B945" i="1"/>
  <c r="I950" i="1"/>
  <c r="D950" i="1"/>
  <c r="E950" i="1" s="1"/>
  <c r="G950" i="1" s="1"/>
  <c r="H951" i="1" s="1"/>
  <c r="A951" i="1"/>
  <c r="L950" i="1"/>
  <c r="C947" i="1"/>
  <c r="K946" i="1"/>
  <c r="M949" i="1"/>
  <c r="N949" i="1" s="1"/>
  <c r="Q950" i="1"/>
  <c r="P950" i="1"/>
  <c r="H950" i="1" l="1"/>
  <c r="J950" i="1" s="1"/>
  <c r="O946" i="1"/>
  <c r="B946" i="1"/>
  <c r="A952" i="1"/>
  <c r="D951" i="1"/>
  <c r="E951" i="1" s="1"/>
  <c r="L951" i="1"/>
  <c r="C948" i="1"/>
  <c r="K947" i="1"/>
  <c r="M950" i="1"/>
  <c r="N950" i="1" s="1"/>
  <c r="Q951" i="1"/>
  <c r="P951" i="1"/>
  <c r="I951" i="1"/>
  <c r="G951" i="1" l="1"/>
  <c r="H952" i="1" s="1"/>
  <c r="O947" i="1"/>
  <c r="B947" i="1"/>
  <c r="I952" i="1"/>
  <c r="C949" i="1"/>
  <c r="K948" i="1"/>
  <c r="J951" i="1"/>
  <c r="D952" i="1"/>
  <c r="E952" i="1" s="1"/>
  <c r="G952" i="1" s="1"/>
  <c r="H953" i="1" s="1"/>
  <c r="A953" i="1"/>
  <c r="L952" i="1"/>
  <c r="M951" i="1"/>
  <c r="N951" i="1" s="1"/>
  <c r="Q952" i="1"/>
  <c r="P952" i="1"/>
  <c r="J952" i="1" l="1"/>
  <c r="O948" i="1"/>
  <c r="B948" i="1"/>
  <c r="I953" i="1"/>
  <c r="J953" i="1" s="1"/>
  <c r="D953" i="1"/>
  <c r="E953" i="1" s="1"/>
  <c r="G953" i="1" s="1"/>
  <c r="H954" i="1" s="1"/>
  <c r="A954" i="1"/>
  <c r="L953" i="1"/>
  <c r="C950" i="1"/>
  <c r="K949" i="1"/>
  <c r="M952" i="1"/>
  <c r="N952" i="1" s="1"/>
  <c r="P953" i="1"/>
  <c r="Q953" i="1"/>
  <c r="O949" i="1" l="1"/>
  <c r="B949" i="1"/>
  <c r="C951" i="1"/>
  <c r="K950" i="1"/>
  <c r="A955" i="1"/>
  <c r="D954" i="1"/>
  <c r="E954" i="1" s="1"/>
  <c r="G954" i="1" s="1"/>
  <c r="H955" i="1" s="1"/>
  <c r="L954" i="1"/>
  <c r="M953" i="1"/>
  <c r="N953" i="1" s="1"/>
  <c r="Q954" i="1"/>
  <c r="P954" i="1"/>
  <c r="I954" i="1"/>
  <c r="O950" i="1" l="1"/>
  <c r="B950" i="1"/>
  <c r="I955" i="1"/>
  <c r="J955" i="1" s="1"/>
  <c r="J954" i="1"/>
  <c r="D955" i="1"/>
  <c r="E955" i="1" s="1"/>
  <c r="G955" i="1" s="1"/>
  <c r="H956" i="1" s="1"/>
  <c r="L955" i="1"/>
  <c r="A956" i="1"/>
  <c r="M954" i="1"/>
  <c r="N954" i="1" s="1"/>
  <c r="Q955" i="1"/>
  <c r="P955" i="1"/>
  <c r="C952" i="1"/>
  <c r="K951" i="1"/>
  <c r="O951" i="1" l="1"/>
  <c r="B951" i="1"/>
  <c r="I956" i="1"/>
  <c r="J956" i="1" s="1"/>
  <c r="C953" i="1"/>
  <c r="K952" i="1"/>
  <c r="D956" i="1"/>
  <c r="E956" i="1" s="1"/>
  <c r="G956" i="1" s="1"/>
  <c r="H957" i="1" s="1"/>
  <c r="L956" i="1"/>
  <c r="A957" i="1"/>
  <c r="M955" i="1"/>
  <c r="N955" i="1" s="1"/>
  <c r="P956" i="1"/>
  <c r="Q956" i="1"/>
  <c r="O952" i="1" l="1"/>
  <c r="B952" i="1"/>
  <c r="C954" i="1"/>
  <c r="K953" i="1"/>
  <c r="D957" i="1"/>
  <c r="E957" i="1" s="1"/>
  <c r="G957" i="1" s="1"/>
  <c r="H958" i="1" s="1"/>
  <c r="L957" i="1"/>
  <c r="A958" i="1"/>
  <c r="M956" i="1"/>
  <c r="N956" i="1" s="1"/>
  <c r="Q957" i="1"/>
  <c r="P957" i="1"/>
  <c r="I957" i="1"/>
  <c r="O953" i="1" l="1"/>
  <c r="B953" i="1"/>
  <c r="I958" i="1"/>
  <c r="J958" i="1" s="1"/>
  <c r="A959" i="1"/>
  <c r="D958" i="1"/>
  <c r="E958" i="1" s="1"/>
  <c r="G958" i="1" s="1"/>
  <c r="H959" i="1" s="1"/>
  <c r="L958" i="1"/>
  <c r="J957" i="1"/>
  <c r="M957" i="1"/>
  <c r="N957" i="1" s="1"/>
  <c r="Q958" i="1"/>
  <c r="P958" i="1"/>
  <c r="C955" i="1"/>
  <c r="K954" i="1"/>
  <c r="O954" i="1" l="1"/>
  <c r="B954" i="1"/>
  <c r="M958" i="1"/>
  <c r="N958" i="1" s="1"/>
  <c r="Q959" i="1"/>
  <c r="P959" i="1"/>
  <c r="C956" i="1"/>
  <c r="K955" i="1"/>
  <c r="D959" i="1"/>
  <c r="E959" i="1" s="1"/>
  <c r="G959" i="1" s="1"/>
  <c r="H960" i="1" s="1"/>
  <c r="L959" i="1"/>
  <c r="A960" i="1"/>
  <c r="I959" i="1"/>
  <c r="J959" i="1" s="1"/>
  <c r="O955" i="1" l="1"/>
  <c r="B955" i="1"/>
  <c r="D960" i="1"/>
  <c r="E960" i="1" s="1"/>
  <c r="G960" i="1" s="1"/>
  <c r="H961" i="1" s="1"/>
  <c r="A961" i="1"/>
  <c r="L960" i="1"/>
  <c r="M959" i="1"/>
  <c r="N959" i="1" s="1"/>
  <c r="Q960" i="1"/>
  <c r="P960" i="1"/>
  <c r="C957" i="1"/>
  <c r="K956" i="1"/>
  <c r="O956" i="1" s="1"/>
  <c r="I960" i="1"/>
  <c r="B956" i="1" l="1"/>
  <c r="I961" i="1"/>
  <c r="J961" i="1" s="1"/>
  <c r="M960" i="1"/>
  <c r="N960" i="1" s="1"/>
  <c r="P961" i="1"/>
  <c r="Q961" i="1"/>
  <c r="J960" i="1"/>
  <c r="A962" i="1"/>
  <c r="D961" i="1"/>
  <c r="E961" i="1" s="1"/>
  <c r="G961" i="1" s="1"/>
  <c r="H962" i="1" s="1"/>
  <c r="L961" i="1"/>
  <c r="C958" i="1"/>
  <c r="K957" i="1"/>
  <c r="O957" i="1" l="1"/>
  <c r="B957" i="1"/>
  <c r="I962" i="1"/>
  <c r="J962" i="1" s="1"/>
  <c r="M961" i="1"/>
  <c r="N961" i="1" s="1"/>
  <c r="P962" i="1"/>
  <c r="Q962" i="1"/>
  <c r="C959" i="1"/>
  <c r="K958" i="1"/>
  <c r="A963" i="1"/>
  <c r="D962" i="1"/>
  <c r="E962" i="1" s="1"/>
  <c r="G962" i="1" s="1"/>
  <c r="H963" i="1" s="1"/>
  <c r="L962" i="1"/>
  <c r="O958" i="1" l="1"/>
  <c r="B958" i="1"/>
  <c r="I963" i="1"/>
  <c r="J963" i="1" s="1"/>
  <c r="D963" i="1"/>
  <c r="A964" i="1"/>
  <c r="L963" i="1"/>
  <c r="M962" i="1"/>
  <c r="N962" i="1" s="1"/>
  <c r="P963" i="1"/>
  <c r="Q963" i="1"/>
  <c r="C960" i="1"/>
  <c r="K959" i="1"/>
  <c r="O959" i="1" s="1"/>
  <c r="B959" i="1" l="1"/>
  <c r="M963" i="1"/>
  <c r="N963" i="1" s="1"/>
  <c r="Q964" i="1"/>
  <c r="P964" i="1"/>
  <c r="C961" i="1"/>
  <c r="K960" i="1"/>
  <c r="A965" i="1"/>
  <c r="D964" i="1"/>
  <c r="E964" i="1" s="1"/>
  <c r="G964" i="1" s="1"/>
  <c r="L964" i="1"/>
  <c r="E963" i="1"/>
  <c r="G963" i="1" s="1"/>
  <c r="H964" i="1" s="1"/>
  <c r="J964" i="1" s="1"/>
  <c r="I964" i="1"/>
  <c r="O960" i="1" l="1"/>
  <c r="B960" i="1"/>
  <c r="I965" i="1"/>
  <c r="C962" i="1"/>
  <c r="K961" i="1"/>
  <c r="H965" i="1"/>
  <c r="J965" i="1" s="1"/>
  <c r="D965" i="1"/>
  <c r="E965" i="1" s="1"/>
  <c r="G965" i="1" s="1"/>
  <c r="H966" i="1" s="1"/>
  <c r="A966" i="1"/>
  <c r="L965" i="1"/>
  <c r="M964" i="1"/>
  <c r="N964" i="1" s="1"/>
  <c r="Q965" i="1"/>
  <c r="P965" i="1"/>
  <c r="O961" i="1" l="1"/>
  <c r="B961" i="1"/>
  <c r="M965" i="1"/>
  <c r="N965" i="1" s="1"/>
  <c r="Q966" i="1"/>
  <c r="P966" i="1"/>
  <c r="A967" i="1"/>
  <c r="D966" i="1"/>
  <c r="E966" i="1" s="1"/>
  <c r="G966" i="1" s="1"/>
  <c r="H967" i="1" s="1"/>
  <c r="L966" i="1"/>
  <c r="I966" i="1"/>
  <c r="C963" i="1"/>
  <c r="K962" i="1"/>
  <c r="O962" i="1" l="1"/>
  <c r="B962" i="1"/>
  <c r="I967" i="1"/>
  <c r="J967" i="1" s="1"/>
  <c r="C964" i="1"/>
  <c r="K963" i="1"/>
  <c r="D967" i="1"/>
  <c r="E967" i="1" s="1"/>
  <c r="G967" i="1" s="1"/>
  <c r="H968" i="1" s="1"/>
  <c r="L967" i="1"/>
  <c r="A968" i="1"/>
  <c r="M966" i="1"/>
  <c r="N966" i="1" s="1"/>
  <c r="Q967" i="1"/>
  <c r="P967" i="1"/>
  <c r="J966" i="1"/>
  <c r="O963" i="1" l="1"/>
  <c r="B963" i="1"/>
  <c r="I968" i="1"/>
  <c r="J968" i="1" s="1"/>
  <c r="A969" i="1"/>
  <c r="D968" i="1"/>
  <c r="E968" i="1" s="1"/>
  <c r="G968" i="1" s="1"/>
  <c r="H969" i="1" s="1"/>
  <c r="L968" i="1"/>
  <c r="M967" i="1"/>
  <c r="N967" i="1" s="1"/>
  <c r="Q968" i="1"/>
  <c r="P968" i="1"/>
  <c r="C965" i="1"/>
  <c r="K964" i="1"/>
  <c r="O964" i="1" l="1"/>
  <c r="B964" i="1"/>
  <c r="M968" i="1"/>
  <c r="N968" i="1" s="1"/>
  <c r="P969" i="1"/>
  <c r="Q969" i="1"/>
  <c r="D969" i="1"/>
  <c r="E969" i="1" s="1"/>
  <c r="G969" i="1" s="1"/>
  <c r="H970" i="1" s="1"/>
  <c r="L969" i="1"/>
  <c r="A970" i="1"/>
  <c r="C966" i="1"/>
  <c r="K965" i="1"/>
  <c r="I969" i="1"/>
  <c r="O965" i="1" l="1"/>
  <c r="B965" i="1"/>
  <c r="I970" i="1"/>
  <c r="J970" i="1" s="1"/>
  <c r="A971" i="1"/>
  <c r="D970" i="1"/>
  <c r="E970" i="1" s="1"/>
  <c r="G970" i="1" s="1"/>
  <c r="H971" i="1" s="1"/>
  <c r="L970" i="1"/>
  <c r="M969" i="1"/>
  <c r="N969" i="1" s="1"/>
  <c r="P970" i="1"/>
  <c r="Q970" i="1"/>
  <c r="C967" i="1"/>
  <c r="K966" i="1"/>
  <c r="J969" i="1"/>
  <c r="O966" i="1" l="1"/>
  <c r="B966" i="1"/>
  <c r="I971" i="1"/>
  <c r="J971" i="1" s="1"/>
  <c r="M970" i="1"/>
  <c r="N970" i="1" s="1"/>
  <c r="Q971" i="1"/>
  <c r="P971" i="1"/>
  <c r="A972" i="1"/>
  <c r="D971" i="1"/>
  <c r="E971" i="1" s="1"/>
  <c r="G971" i="1" s="1"/>
  <c r="H972" i="1" s="1"/>
  <c r="L971" i="1"/>
  <c r="C968" i="1"/>
  <c r="K967" i="1"/>
  <c r="O967" i="1" l="1"/>
  <c r="B967" i="1"/>
  <c r="I972" i="1"/>
  <c r="J972" i="1" s="1"/>
  <c r="C969" i="1"/>
  <c r="K968" i="1"/>
  <c r="L972" i="1"/>
  <c r="A973" i="1"/>
  <c r="D972" i="1"/>
  <c r="E972" i="1" s="1"/>
  <c r="G972" i="1" s="1"/>
  <c r="H973" i="1" s="1"/>
  <c r="M971" i="1"/>
  <c r="N971" i="1" s="1"/>
  <c r="Q972" i="1"/>
  <c r="P972" i="1"/>
  <c r="O968" i="1" l="1"/>
  <c r="B968" i="1"/>
  <c r="M972" i="1"/>
  <c r="N972" i="1" s="1"/>
  <c r="Q973" i="1"/>
  <c r="P973" i="1"/>
  <c r="L973" i="1"/>
  <c r="A974" i="1"/>
  <c r="D973" i="1"/>
  <c r="E973" i="1" s="1"/>
  <c r="G973" i="1" s="1"/>
  <c r="H974" i="1" s="1"/>
  <c r="C970" i="1"/>
  <c r="K969" i="1"/>
  <c r="I973" i="1"/>
  <c r="J973" i="1" s="1"/>
  <c r="O969" i="1" l="1"/>
  <c r="B969" i="1"/>
  <c r="C971" i="1"/>
  <c r="K970" i="1"/>
  <c r="L974" i="1"/>
  <c r="A975" i="1"/>
  <c r="D974" i="1"/>
  <c r="E974" i="1" s="1"/>
  <c r="G974" i="1" s="1"/>
  <c r="H975" i="1" s="1"/>
  <c r="Q974" i="1"/>
  <c r="M973" i="1"/>
  <c r="N973" i="1" s="1"/>
  <c r="P974" i="1"/>
  <c r="I974" i="1"/>
  <c r="J974" i="1" s="1"/>
  <c r="O970" i="1" l="1"/>
  <c r="B970" i="1"/>
  <c r="I975" i="1"/>
  <c r="J975" i="1" s="1"/>
  <c r="M974" i="1"/>
  <c r="N974" i="1" s="1"/>
  <c r="Q975" i="1"/>
  <c r="P975" i="1"/>
  <c r="L975" i="1"/>
  <c r="A976" i="1"/>
  <c r="D975" i="1"/>
  <c r="E975" i="1" s="1"/>
  <c r="G975" i="1" s="1"/>
  <c r="H976" i="1" s="1"/>
  <c r="C972" i="1"/>
  <c r="K971" i="1"/>
  <c r="O971" i="1" l="1"/>
  <c r="B971" i="1"/>
  <c r="I976" i="1"/>
  <c r="J976" i="1" s="1"/>
  <c r="C973" i="1"/>
  <c r="K972" i="1"/>
  <c r="P976" i="1"/>
  <c r="M975" i="1"/>
  <c r="N975" i="1" s="1"/>
  <c r="Q976" i="1"/>
  <c r="L976" i="1"/>
  <c r="A977" i="1"/>
  <c r="D976" i="1"/>
  <c r="E976" i="1" s="1"/>
  <c r="G976" i="1" s="1"/>
  <c r="H977" i="1" s="1"/>
  <c r="O972" i="1" l="1"/>
  <c r="B972" i="1"/>
  <c r="M976" i="1"/>
  <c r="N976" i="1" s="1"/>
  <c r="Q977" i="1"/>
  <c r="P977" i="1"/>
  <c r="L977" i="1"/>
  <c r="A978" i="1"/>
  <c r="D977" i="1"/>
  <c r="E977" i="1" s="1"/>
  <c r="G977" i="1" s="1"/>
  <c r="H978" i="1" s="1"/>
  <c r="C974" i="1"/>
  <c r="K973" i="1"/>
  <c r="I977" i="1"/>
  <c r="O973" i="1" l="1"/>
  <c r="B973" i="1"/>
  <c r="C975" i="1"/>
  <c r="K974" i="1"/>
  <c r="I978" i="1"/>
  <c r="J978" i="1" s="1"/>
  <c r="L978" i="1"/>
  <c r="A979" i="1"/>
  <c r="D978" i="1"/>
  <c r="E978" i="1" s="1"/>
  <c r="G978" i="1" s="1"/>
  <c r="H979" i="1" s="1"/>
  <c r="M977" i="1"/>
  <c r="N977" i="1" s="1"/>
  <c r="P978" i="1"/>
  <c r="Q978" i="1"/>
  <c r="J977" i="1"/>
  <c r="O974" i="1" l="1"/>
  <c r="B974" i="1"/>
  <c r="M978" i="1"/>
  <c r="N978" i="1" s="1"/>
  <c r="Q979" i="1"/>
  <c r="P979" i="1"/>
  <c r="I979" i="1"/>
  <c r="L979" i="1"/>
  <c r="A980" i="1"/>
  <c r="D979" i="1"/>
  <c r="E979" i="1" s="1"/>
  <c r="G979" i="1" s="1"/>
  <c r="H980" i="1" s="1"/>
  <c r="C976" i="1"/>
  <c r="K975" i="1"/>
  <c r="O975" i="1" l="1"/>
  <c r="B975" i="1"/>
  <c r="M979" i="1"/>
  <c r="N979" i="1" s="1"/>
  <c r="P980" i="1"/>
  <c r="Q980" i="1"/>
  <c r="C977" i="1"/>
  <c r="K976" i="1"/>
  <c r="L980" i="1"/>
  <c r="A981" i="1"/>
  <c r="D980" i="1"/>
  <c r="E980" i="1" s="1"/>
  <c r="G980" i="1" s="1"/>
  <c r="H981" i="1" s="1"/>
  <c r="I980" i="1"/>
  <c r="J979" i="1"/>
  <c r="O976" i="1" l="1"/>
  <c r="B976" i="1"/>
  <c r="I981" i="1"/>
  <c r="J981" i="1" s="1"/>
  <c r="J980" i="1"/>
  <c r="L981" i="1"/>
  <c r="A982" i="1"/>
  <c r="D981" i="1"/>
  <c r="E981" i="1" s="1"/>
  <c r="G981" i="1" s="1"/>
  <c r="H982" i="1" s="1"/>
  <c r="C978" i="1"/>
  <c r="K977" i="1"/>
  <c r="M980" i="1"/>
  <c r="N980" i="1" s="1"/>
  <c r="Q981" i="1"/>
  <c r="P981" i="1"/>
  <c r="O977" i="1" l="1"/>
  <c r="B977" i="1"/>
  <c r="C979" i="1"/>
  <c r="K978" i="1"/>
  <c r="M981" i="1"/>
  <c r="N981" i="1" s="1"/>
  <c r="P982" i="1"/>
  <c r="Q982" i="1"/>
  <c r="I982" i="1"/>
  <c r="J982" i="1" s="1"/>
  <c r="L982" i="1"/>
  <c r="A983" i="1"/>
  <c r="D982" i="1"/>
  <c r="E982" i="1" s="1"/>
  <c r="G982" i="1" s="1"/>
  <c r="H983" i="1" s="1"/>
  <c r="O978" i="1" l="1"/>
  <c r="B978" i="1"/>
  <c r="I983" i="1"/>
  <c r="L983" i="1"/>
  <c r="A984" i="1"/>
  <c r="D983" i="1"/>
  <c r="E983" i="1" s="1"/>
  <c r="G983" i="1" s="1"/>
  <c r="H984" i="1" s="1"/>
  <c r="M982" i="1"/>
  <c r="N982" i="1" s="1"/>
  <c r="Q983" i="1"/>
  <c r="P983" i="1"/>
  <c r="C980" i="1"/>
  <c r="K979" i="1"/>
  <c r="O979" i="1" l="1"/>
  <c r="B979" i="1"/>
  <c r="M983" i="1"/>
  <c r="N983" i="1" s="1"/>
  <c r="P984" i="1"/>
  <c r="Q984" i="1"/>
  <c r="I984" i="1"/>
  <c r="L984" i="1"/>
  <c r="A985" i="1"/>
  <c r="D984" i="1"/>
  <c r="E984" i="1" s="1"/>
  <c r="G984" i="1" s="1"/>
  <c r="H985" i="1" s="1"/>
  <c r="C981" i="1"/>
  <c r="K980" i="1"/>
  <c r="J983" i="1"/>
  <c r="O980" i="1" l="1"/>
  <c r="B980" i="1"/>
  <c r="C982" i="1"/>
  <c r="K981" i="1"/>
  <c r="Q985" i="1"/>
  <c r="M984" i="1"/>
  <c r="N984" i="1" s="1"/>
  <c r="P985" i="1"/>
  <c r="I985" i="1"/>
  <c r="J985" i="1" s="1"/>
  <c r="J984" i="1"/>
  <c r="L985" i="1"/>
  <c r="A986" i="1"/>
  <c r="D985" i="1"/>
  <c r="E985" i="1" s="1"/>
  <c r="G985" i="1" s="1"/>
  <c r="H986" i="1" s="1"/>
  <c r="O981" i="1" l="1"/>
  <c r="B981" i="1"/>
  <c r="P986" i="1"/>
  <c r="M985" i="1"/>
  <c r="N985" i="1" s="1"/>
  <c r="Q986" i="1"/>
  <c r="I986" i="1"/>
  <c r="J986" i="1" s="1"/>
  <c r="L986" i="1"/>
  <c r="A987" i="1"/>
  <c r="D986" i="1"/>
  <c r="E986" i="1" s="1"/>
  <c r="G986" i="1" s="1"/>
  <c r="H987" i="1" s="1"/>
  <c r="C983" i="1"/>
  <c r="K982" i="1"/>
  <c r="O982" i="1" l="1"/>
  <c r="B982" i="1"/>
  <c r="L987" i="1"/>
  <c r="A988" i="1"/>
  <c r="D987" i="1"/>
  <c r="E987" i="1" s="1"/>
  <c r="G987" i="1" s="1"/>
  <c r="H988" i="1" s="1"/>
  <c r="C984" i="1"/>
  <c r="K983" i="1"/>
  <c r="Q987" i="1"/>
  <c r="M986" i="1"/>
  <c r="N986" i="1" s="1"/>
  <c r="P987" i="1"/>
  <c r="I987" i="1"/>
  <c r="O983" i="1" l="1"/>
  <c r="B983" i="1"/>
  <c r="I988" i="1"/>
  <c r="J988" i="1" s="1"/>
  <c r="J987" i="1"/>
  <c r="L988" i="1"/>
  <c r="A989" i="1"/>
  <c r="D988" i="1"/>
  <c r="E988" i="1" s="1"/>
  <c r="G988" i="1" s="1"/>
  <c r="H989" i="1" s="1"/>
  <c r="C985" i="1"/>
  <c r="K984" i="1"/>
  <c r="P988" i="1"/>
  <c r="M987" i="1"/>
  <c r="N987" i="1" s="1"/>
  <c r="Q988" i="1"/>
  <c r="O984" i="1" l="1"/>
  <c r="B984" i="1"/>
  <c r="C986" i="1"/>
  <c r="K985" i="1"/>
  <c r="L989" i="1"/>
  <c r="A990" i="1"/>
  <c r="D989" i="1"/>
  <c r="E989" i="1" s="1"/>
  <c r="G989" i="1" s="1"/>
  <c r="H990" i="1" s="1"/>
  <c r="M988" i="1"/>
  <c r="N988" i="1" s="1"/>
  <c r="Q989" i="1"/>
  <c r="P989" i="1"/>
  <c r="I989" i="1"/>
  <c r="O985" i="1" l="1"/>
  <c r="B985" i="1"/>
  <c r="I990" i="1"/>
  <c r="J990" i="1" s="1"/>
  <c r="C987" i="1"/>
  <c r="K986" i="1"/>
  <c r="L990" i="1"/>
  <c r="A991" i="1"/>
  <c r="D990" i="1"/>
  <c r="E990" i="1" s="1"/>
  <c r="G990" i="1" s="1"/>
  <c r="H991" i="1" s="1"/>
  <c r="M989" i="1"/>
  <c r="N989" i="1" s="1"/>
  <c r="P990" i="1"/>
  <c r="Q990" i="1"/>
  <c r="J989" i="1"/>
  <c r="O986" i="1" l="1"/>
  <c r="B986" i="1"/>
  <c r="I991" i="1"/>
  <c r="J991" i="1" s="1"/>
  <c r="L991" i="1"/>
  <c r="A992" i="1"/>
  <c r="D991" i="1"/>
  <c r="C988" i="1"/>
  <c r="K987" i="1"/>
  <c r="M990" i="1"/>
  <c r="N990" i="1" s="1"/>
  <c r="Q991" i="1"/>
  <c r="P991" i="1"/>
  <c r="O987" i="1" l="1"/>
  <c r="B987" i="1"/>
  <c r="I992" i="1"/>
  <c r="E991" i="1"/>
  <c r="G991" i="1" s="1"/>
  <c r="H992" i="1" s="1"/>
  <c r="J992" i="1" s="1"/>
  <c r="L992" i="1"/>
  <c r="D992" i="1"/>
  <c r="E992" i="1" s="1"/>
  <c r="G992" i="1" s="1"/>
  <c r="H993" i="1" s="1"/>
  <c r="A993" i="1"/>
  <c r="C989" i="1"/>
  <c r="K988" i="1"/>
  <c r="P992" i="1"/>
  <c r="M991" i="1"/>
  <c r="N991" i="1" s="1"/>
  <c r="Q992" i="1"/>
  <c r="O988" i="1" l="1"/>
  <c r="B988" i="1"/>
  <c r="L993" i="1"/>
  <c r="A994" i="1"/>
  <c r="D993" i="1"/>
  <c r="E993" i="1" s="1"/>
  <c r="G993" i="1" s="1"/>
  <c r="H994" i="1" s="1"/>
  <c r="C990" i="1"/>
  <c r="K989" i="1"/>
  <c r="M992" i="1"/>
  <c r="N992" i="1" s="1"/>
  <c r="Q993" i="1"/>
  <c r="P993" i="1"/>
  <c r="I993" i="1"/>
  <c r="O989" i="1" l="1"/>
  <c r="B989" i="1"/>
  <c r="I994" i="1"/>
  <c r="J994" i="1" s="1"/>
  <c r="J993" i="1"/>
  <c r="L994" i="1"/>
  <c r="D994" i="1"/>
  <c r="E994" i="1" s="1"/>
  <c r="G994" i="1" s="1"/>
  <c r="H995" i="1" s="1"/>
  <c r="A995" i="1"/>
  <c r="M993" i="1"/>
  <c r="N993" i="1" s="1"/>
  <c r="P994" i="1"/>
  <c r="Q994" i="1"/>
  <c r="C991" i="1"/>
  <c r="K990" i="1"/>
  <c r="O990" i="1" l="1"/>
  <c r="B990" i="1"/>
  <c r="I995" i="1"/>
  <c r="J995" i="1" s="1"/>
  <c r="M994" i="1"/>
  <c r="N994" i="1" s="1"/>
  <c r="P995" i="1"/>
  <c r="Q995" i="1"/>
  <c r="C992" i="1"/>
  <c r="K991" i="1"/>
  <c r="D995" i="1"/>
  <c r="L995" i="1"/>
  <c r="A996" i="1"/>
  <c r="O991" i="1" l="1"/>
  <c r="B991" i="1"/>
  <c r="I996" i="1"/>
  <c r="D996" i="1"/>
  <c r="E996" i="1" s="1"/>
  <c r="G996" i="1" s="1"/>
  <c r="L996" i="1"/>
  <c r="A997" i="1"/>
  <c r="P996" i="1"/>
  <c r="M995" i="1"/>
  <c r="N995" i="1" s="1"/>
  <c r="Q996" i="1"/>
  <c r="C993" i="1"/>
  <c r="K992" i="1"/>
  <c r="E995" i="1"/>
  <c r="G995" i="1" s="1"/>
  <c r="H996" i="1" s="1"/>
  <c r="J996" i="1" s="1"/>
  <c r="O992" i="1" l="1"/>
  <c r="B992" i="1"/>
  <c r="P997" i="1"/>
  <c r="M996" i="1"/>
  <c r="N996" i="1" s="1"/>
  <c r="Q997" i="1"/>
  <c r="C994" i="1"/>
  <c r="K993" i="1"/>
  <c r="H997" i="1"/>
  <c r="J997" i="1" s="1"/>
  <c r="D997" i="1"/>
  <c r="E997" i="1" s="1"/>
  <c r="G997" i="1" s="1"/>
  <c r="H998" i="1" s="1"/>
  <c r="L997" i="1"/>
  <c r="A998" i="1"/>
  <c r="I997" i="1"/>
  <c r="O993" i="1" l="1"/>
  <c r="B993" i="1"/>
  <c r="D998" i="1"/>
  <c r="E998" i="1" s="1"/>
  <c r="G998" i="1" s="1"/>
  <c r="H999" i="1" s="1"/>
  <c r="A999" i="1"/>
  <c r="L998" i="1"/>
  <c r="P998" i="1"/>
  <c r="M997" i="1"/>
  <c r="N997" i="1" s="1"/>
  <c r="Q998" i="1"/>
  <c r="I998" i="1"/>
  <c r="C995" i="1"/>
  <c r="K994" i="1"/>
  <c r="O994" i="1" l="1"/>
  <c r="B994" i="1"/>
  <c r="I999" i="1"/>
  <c r="J999" i="1" s="1"/>
  <c r="C996" i="1"/>
  <c r="K995" i="1"/>
  <c r="D999" i="1"/>
  <c r="E999" i="1" s="1"/>
  <c r="G999" i="1" s="1"/>
  <c r="H1000" i="1" s="1"/>
  <c r="L999" i="1"/>
  <c r="A1000" i="1"/>
  <c r="P999" i="1"/>
  <c r="M998" i="1"/>
  <c r="N998" i="1" s="1"/>
  <c r="Q999" i="1"/>
  <c r="J998" i="1"/>
  <c r="O995" i="1" l="1"/>
  <c r="B995" i="1"/>
  <c r="I1000" i="1"/>
  <c r="J1000" i="1" s="1"/>
  <c r="D1000" i="1"/>
  <c r="E1000" i="1" s="1"/>
  <c r="G1000" i="1" s="1"/>
  <c r="H1001" i="1" s="1"/>
  <c r="L1000" i="1"/>
  <c r="A1001" i="1"/>
  <c r="P1000" i="1"/>
  <c r="M999" i="1"/>
  <c r="N999" i="1" s="1"/>
  <c r="Q1000" i="1"/>
  <c r="C997" i="1"/>
  <c r="K996" i="1"/>
  <c r="O996" i="1" l="1"/>
  <c r="B996" i="1"/>
  <c r="I1001" i="1"/>
  <c r="J1001" i="1" s="1"/>
  <c r="C998" i="1"/>
  <c r="K997" i="1"/>
  <c r="D1001" i="1"/>
  <c r="E1001" i="1" s="1"/>
  <c r="G1001" i="1" s="1"/>
  <c r="H1002" i="1" s="1"/>
  <c r="L1001" i="1"/>
  <c r="A1002" i="1"/>
  <c r="Q1001" i="1"/>
  <c r="P1001" i="1"/>
  <c r="M1000" i="1"/>
  <c r="N1000" i="1" s="1"/>
  <c r="O997" i="1" l="1"/>
  <c r="B997" i="1"/>
  <c r="I1002" i="1"/>
  <c r="J1002" i="1" s="1"/>
  <c r="D1002" i="1"/>
  <c r="E1002" i="1" s="1"/>
  <c r="G1002" i="1" s="1"/>
  <c r="H1003" i="1" s="1"/>
  <c r="L1002" i="1"/>
  <c r="A1003" i="1"/>
  <c r="Q1002" i="1"/>
  <c r="M1001" i="1"/>
  <c r="N1001" i="1" s="1"/>
  <c r="P1002" i="1"/>
  <c r="C999" i="1"/>
  <c r="K998" i="1"/>
  <c r="O998" i="1" l="1"/>
  <c r="B998" i="1"/>
  <c r="C1000" i="1"/>
  <c r="K999" i="1"/>
  <c r="D1003" i="1"/>
  <c r="E1003" i="1" s="1"/>
  <c r="G1003" i="1" s="1"/>
  <c r="H1004" i="1" s="1"/>
  <c r="L1003" i="1"/>
  <c r="A1004" i="1"/>
  <c r="M1002" i="1"/>
  <c r="N1002" i="1" s="1"/>
  <c r="P1003" i="1"/>
  <c r="Q1003" i="1"/>
  <c r="I1003" i="1"/>
  <c r="O999" i="1" l="1"/>
  <c r="B999" i="1"/>
  <c r="I1004" i="1"/>
  <c r="J1004" i="1" s="1"/>
  <c r="D1004" i="1"/>
  <c r="E1004" i="1" s="1"/>
  <c r="G1004" i="1" s="1"/>
  <c r="H1005" i="1" s="1"/>
  <c r="L1004" i="1"/>
  <c r="A1005" i="1"/>
  <c r="Q1004" i="1"/>
  <c r="P1004" i="1"/>
  <c r="M1003" i="1"/>
  <c r="N1003" i="1" s="1"/>
  <c r="C1001" i="1"/>
  <c r="K1000" i="1"/>
  <c r="J1003" i="1"/>
  <c r="O1000" i="1" l="1"/>
  <c r="B1000" i="1"/>
  <c r="C1002" i="1"/>
  <c r="K1001" i="1"/>
  <c r="P1005" i="1"/>
  <c r="M1004" i="1"/>
  <c r="N1004" i="1" s="1"/>
  <c r="Q1005" i="1"/>
  <c r="D1005" i="1"/>
  <c r="E1005" i="1" s="1"/>
  <c r="G1005" i="1" s="1"/>
  <c r="H1006" i="1" s="1"/>
  <c r="L1005" i="1"/>
  <c r="A1006" i="1"/>
  <c r="I1005" i="1"/>
  <c r="O1001" i="1" l="1"/>
  <c r="B1001" i="1"/>
  <c r="I1006" i="1"/>
  <c r="J1006" i="1" s="1"/>
  <c r="D1006" i="1"/>
  <c r="E1006" i="1" s="1"/>
  <c r="G1006" i="1" s="1"/>
  <c r="H1007" i="1" s="1"/>
  <c r="L1006" i="1"/>
  <c r="A1007" i="1"/>
  <c r="J1005" i="1"/>
  <c r="P1006" i="1"/>
  <c r="M1005" i="1"/>
  <c r="N1005" i="1" s="1"/>
  <c r="Q1006" i="1"/>
  <c r="C1003" i="1"/>
  <c r="K1002" i="1"/>
  <c r="O1002" i="1" l="1"/>
  <c r="B1002" i="1"/>
  <c r="M1006" i="1"/>
  <c r="N1006" i="1" s="1"/>
  <c r="Q1007" i="1"/>
  <c r="P1007" i="1"/>
  <c r="C1004" i="1"/>
  <c r="K1003" i="1"/>
  <c r="D1007" i="1"/>
  <c r="E1007" i="1" s="1"/>
  <c r="G1007" i="1" s="1"/>
  <c r="H1008" i="1" s="1"/>
  <c r="L1007" i="1"/>
  <c r="A1008" i="1"/>
  <c r="I1007" i="1"/>
  <c r="J1007" i="1" s="1"/>
  <c r="O1003" i="1" l="1"/>
  <c r="B1003" i="1"/>
  <c r="I1008" i="1"/>
  <c r="J1008" i="1" s="1"/>
  <c r="D1008" i="1"/>
  <c r="E1008" i="1" s="1"/>
  <c r="G1008" i="1" s="1"/>
  <c r="H1009" i="1" s="1"/>
  <c r="L1008" i="1"/>
  <c r="A1009" i="1"/>
  <c r="Q1008" i="1"/>
  <c r="M1007" i="1"/>
  <c r="N1007" i="1" s="1"/>
  <c r="P1008" i="1"/>
  <c r="C1005" i="1"/>
  <c r="K1004" i="1"/>
  <c r="O1004" i="1" l="1"/>
  <c r="B1004" i="1"/>
  <c r="C1006" i="1"/>
  <c r="K1005" i="1"/>
  <c r="D1009" i="1"/>
  <c r="E1009" i="1" s="1"/>
  <c r="G1009" i="1" s="1"/>
  <c r="H1010" i="1" s="1"/>
  <c r="L1009" i="1"/>
  <c r="A1010" i="1"/>
  <c r="Q1009" i="1"/>
  <c r="M1008" i="1"/>
  <c r="N1008" i="1" s="1"/>
  <c r="P1009" i="1"/>
  <c r="I1009" i="1"/>
  <c r="J1009" i="1" s="1"/>
  <c r="O1005" i="1" l="1"/>
  <c r="B1005" i="1"/>
  <c r="I1010" i="1"/>
  <c r="J1010" i="1" s="1"/>
  <c r="Q1010" i="1"/>
  <c r="M1009" i="1"/>
  <c r="N1009" i="1" s="1"/>
  <c r="P1010" i="1"/>
  <c r="D1010" i="1"/>
  <c r="E1010" i="1" s="1"/>
  <c r="G1010" i="1" s="1"/>
  <c r="H1011" i="1" s="1"/>
  <c r="L1010" i="1"/>
  <c r="A1011" i="1"/>
  <c r="C1007" i="1"/>
  <c r="K1006" i="1"/>
  <c r="O1006" i="1" l="1"/>
  <c r="B1006" i="1"/>
  <c r="I1011" i="1"/>
  <c r="J1011" i="1" s="1"/>
  <c r="C1008" i="1"/>
  <c r="K1007" i="1"/>
  <c r="D1011" i="1"/>
  <c r="L1011" i="1"/>
  <c r="A1012" i="1"/>
  <c r="P1011" i="1"/>
  <c r="M1010" i="1"/>
  <c r="N1010" i="1" s="1"/>
  <c r="Q1011" i="1"/>
  <c r="O1007" i="1" l="1"/>
  <c r="B1007" i="1"/>
  <c r="D1012" i="1"/>
  <c r="E1012" i="1" s="1"/>
  <c r="G1012" i="1" s="1"/>
  <c r="L1012" i="1"/>
  <c r="A1013" i="1"/>
  <c r="M1011" i="1"/>
  <c r="N1011" i="1" s="1"/>
  <c r="Q1012" i="1"/>
  <c r="P1012" i="1"/>
  <c r="C1009" i="1"/>
  <c r="K1008" i="1"/>
  <c r="E1011" i="1"/>
  <c r="G1011" i="1" s="1"/>
  <c r="H1012" i="1" s="1"/>
  <c r="I1012" i="1"/>
  <c r="O1008" i="1" l="1"/>
  <c r="B1008" i="1"/>
  <c r="I1013" i="1"/>
  <c r="H1013" i="1"/>
  <c r="J1013" i="1" s="1"/>
  <c r="C1010" i="1"/>
  <c r="K1009" i="1"/>
  <c r="J1012" i="1"/>
  <c r="D1013" i="1"/>
  <c r="E1013" i="1" s="1"/>
  <c r="G1013" i="1" s="1"/>
  <c r="H1014" i="1" s="1"/>
  <c r="L1013" i="1"/>
  <c r="A1014" i="1"/>
  <c r="Q1013" i="1"/>
  <c r="M1012" i="1"/>
  <c r="N1012" i="1" s="1"/>
  <c r="P1013" i="1"/>
  <c r="O1009" i="1" l="1"/>
  <c r="B1009" i="1"/>
  <c r="I1014" i="1"/>
  <c r="J1014" i="1" s="1"/>
  <c r="D1014" i="1"/>
  <c r="E1014" i="1" s="1"/>
  <c r="G1014" i="1" s="1"/>
  <c r="H1015" i="1" s="1"/>
  <c r="L1014" i="1"/>
  <c r="A1015" i="1"/>
  <c r="Q1014" i="1"/>
  <c r="M1013" i="1"/>
  <c r="N1013" i="1" s="1"/>
  <c r="P1014" i="1"/>
  <c r="C1011" i="1"/>
  <c r="K1010" i="1"/>
  <c r="O1010" i="1" l="1"/>
  <c r="B1010" i="1"/>
  <c r="Q1015" i="1"/>
  <c r="P1015" i="1"/>
  <c r="M1014" i="1"/>
  <c r="N1014" i="1" s="1"/>
  <c r="C1012" i="1"/>
  <c r="K1011" i="1"/>
  <c r="D1015" i="1"/>
  <c r="E1015" i="1" s="1"/>
  <c r="G1015" i="1" s="1"/>
  <c r="H1016" i="1" s="1"/>
  <c r="L1015" i="1"/>
  <c r="A1016" i="1"/>
  <c r="I1015" i="1"/>
  <c r="J1015" i="1" s="1"/>
  <c r="O1011" i="1" l="1"/>
  <c r="B1011" i="1"/>
  <c r="D1016" i="1"/>
  <c r="E1016" i="1" s="1"/>
  <c r="G1016" i="1" s="1"/>
  <c r="H1017" i="1" s="1"/>
  <c r="L1016" i="1"/>
  <c r="A1017" i="1"/>
  <c r="Q1016" i="1"/>
  <c r="P1016" i="1"/>
  <c r="M1015" i="1"/>
  <c r="N1015" i="1" s="1"/>
  <c r="C1013" i="1"/>
  <c r="K1012" i="1"/>
  <c r="I1016" i="1"/>
  <c r="O1012" i="1" l="1"/>
  <c r="B1012" i="1"/>
  <c r="I1017" i="1"/>
  <c r="J1017" i="1" s="1"/>
  <c r="J1016" i="1"/>
  <c r="D1017" i="1"/>
  <c r="E1017" i="1" s="1"/>
  <c r="G1017" i="1" s="1"/>
  <c r="H1018" i="1" s="1"/>
  <c r="L1017" i="1"/>
  <c r="A1018" i="1"/>
  <c r="Q1017" i="1"/>
  <c r="M1016" i="1"/>
  <c r="N1016" i="1" s="1"/>
  <c r="P1017" i="1"/>
  <c r="C1014" i="1"/>
  <c r="K1013" i="1"/>
  <c r="O1013" i="1" l="1"/>
  <c r="B1013" i="1"/>
  <c r="D1018" i="1"/>
  <c r="E1018" i="1" s="1"/>
  <c r="G1018" i="1" s="1"/>
  <c r="H1019" i="1" s="1"/>
  <c r="L1018" i="1"/>
  <c r="A1019" i="1"/>
  <c r="C1015" i="1"/>
  <c r="K1014" i="1"/>
  <c r="Q1018" i="1"/>
  <c r="M1017" i="1"/>
  <c r="N1017" i="1" s="1"/>
  <c r="P1018" i="1"/>
  <c r="I1018" i="1"/>
  <c r="O1014" i="1" l="1"/>
  <c r="B1014" i="1"/>
  <c r="I1019" i="1"/>
  <c r="J1019" i="1" s="1"/>
  <c r="J1018" i="1"/>
  <c r="M1018" i="1"/>
  <c r="N1018" i="1" s="1"/>
  <c r="Q1019" i="1"/>
  <c r="P1019" i="1"/>
  <c r="C1016" i="1"/>
  <c r="K1015" i="1"/>
  <c r="D1019" i="1"/>
  <c r="E1019" i="1" s="1"/>
  <c r="G1019" i="1" s="1"/>
  <c r="H1020" i="1" s="1"/>
  <c r="L1019" i="1"/>
  <c r="A1020" i="1"/>
  <c r="O1015" i="1" l="1"/>
  <c r="B1015" i="1"/>
  <c r="Q1020" i="1"/>
  <c r="P1020" i="1"/>
  <c r="M1019" i="1"/>
  <c r="N1019" i="1" s="1"/>
  <c r="C1017" i="1"/>
  <c r="K1016" i="1"/>
  <c r="D1020" i="1"/>
  <c r="E1020" i="1" s="1"/>
  <c r="G1020" i="1" s="1"/>
  <c r="H1021" i="1" s="1"/>
  <c r="L1020" i="1"/>
  <c r="A1021" i="1"/>
  <c r="I1020" i="1"/>
  <c r="J1020" i="1" s="1"/>
  <c r="O1016" i="1" l="1"/>
  <c r="B1016" i="1"/>
  <c r="A1022" i="1"/>
  <c r="D1021" i="1"/>
  <c r="E1021" i="1" s="1"/>
  <c r="G1021" i="1" s="1"/>
  <c r="H1022" i="1" s="1"/>
  <c r="L1021" i="1"/>
  <c r="C1018" i="1"/>
  <c r="K1017" i="1"/>
  <c r="Q1021" i="1"/>
  <c r="M1020" i="1"/>
  <c r="N1020" i="1" s="1"/>
  <c r="P1021" i="1"/>
  <c r="I1021" i="1"/>
  <c r="O1017" i="1" l="1"/>
  <c r="B1017" i="1"/>
  <c r="I1022" i="1"/>
  <c r="J1022" i="1" s="1"/>
  <c r="J1021" i="1"/>
  <c r="Q1022" i="1"/>
  <c r="M1021" i="1"/>
  <c r="N1021" i="1" s="1"/>
  <c r="P1022" i="1"/>
  <c r="C1019" i="1"/>
  <c r="K1018" i="1"/>
  <c r="A1023" i="1"/>
  <c r="D1022" i="1"/>
  <c r="E1022" i="1" s="1"/>
  <c r="G1022" i="1" s="1"/>
  <c r="H1023" i="1" s="1"/>
  <c r="L1022" i="1"/>
  <c r="O1018" i="1" l="1"/>
  <c r="B1018" i="1"/>
  <c r="D1023" i="1"/>
  <c r="E1023" i="1" s="1"/>
  <c r="G1023" i="1" s="1"/>
  <c r="H1024" i="1" s="1"/>
  <c r="L1023" i="1"/>
  <c r="A1024" i="1"/>
  <c r="Q1023" i="1"/>
  <c r="P1023" i="1"/>
  <c r="M1022" i="1"/>
  <c r="N1022" i="1" s="1"/>
  <c r="C1020" i="1"/>
  <c r="K1019" i="1"/>
  <c r="I1023" i="1"/>
  <c r="O1019" i="1" l="1"/>
  <c r="B1019" i="1"/>
  <c r="I1024" i="1"/>
  <c r="J1024" i="1" s="1"/>
  <c r="J1023" i="1"/>
  <c r="A1025" i="1"/>
  <c r="D1024" i="1"/>
  <c r="E1024" i="1" s="1"/>
  <c r="G1024" i="1" s="1"/>
  <c r="H1025" i="1" s="1"/>
  <c r="L1024" i="1"/>
  <c r="Q1024" i="1"/>
  <c r="P1024" i="1"/>
  <c r="M1023" i="1"/>
  <c r="N1023" i="1" s="1"/>
  <c r="C1021" i="1"/>
  <c r="K1020" i="1"/>
  <c r="O1020" i="1" l="1"/>
  <c r="B1020" i="1"/>
  <c r="I1025" i="1"/>
  <c r="J1025" i="1" s="1"/>
  <c r="Q1025" i="1"/>
  <c r="P1025" i="1"/>
  <c r="M1024" i="1"/>
  <c r="N1024" i="1" s="1"/>
  <c r="A1026" i="1"/>
  <c r="D1025" i="1"/>
  <c r="E1025" i="1" s="1"/>
  <c r="G1025" i="1" s="1"/>
  <c r="H1026" i="1" s="1"/>
  <c r="L1025" i="1"/>
  <c r="C1022" i="1"/>
  <c r="K1021" i="1"/>
  <c r="O1021" i="1" l="1"/>
  <c r="B1021" i="1"/>
  <c r="P1026" i="1"/>
  <c r="M1025" i="1"/>
  <c r="N1025" i="1" s="1"/>
  <c r="Q1026" i="1"/>
  <c r="I1026" i="1"/>
  <c r="J1026" i="1" s="1"/>
  <c r="C1023" i="1"/>
  <c r="K1022" i="1"/>
  <c r="D1026" i="1"/>
  <c r="E1026" i="1" s="1"/>
  <c r="G1026" i="1" s="1"/>
  <c r="H1027" i="1" s="1"/>
  <c r="L1026" i="1"/>
  <c r="A1027" i="1"/>
  <c r="O1022" i="1" l="1"/>
  <c r="B1022" i="1"/>
  <c r="I1027" i="1"/>
  <c r="J1027" i="1" s="1"/>
  <c r="D1027" i="1"/>
  <c r="L1027" i="1"/>
  <c r="A1028" i="1"/>
  <c r="M1026" i="1"/>
  <c r="N1026" i="1" s="1"/>
  <c r="P1027" i="1"/>
  <c r="Q1027" i="1"/>
  <c r="C1024" i="1"/>
  <c r="K1023" i="1"/>
  <c r="E1027" i="1" l="1"/>
  <c r="B1023" i="1"/>
  <c r="O1023" i="1"/>
  <c r="C1025" i="1"/>
  <c r="K1024" i="1"/>
  <c r="D1028" i="1"/>
  <c r="L1028" i="1"/>
  <c r="A1029" i="1"/>
  <c r="I1028" i="1"/>
  <c r="M1027" i="1"/>
  <c r="N1027" i="1" s="1"/>
  <c r="Q1028" i="1"/>
  <c r="P1028" i="1"/>
  <c r="E1028" i="1" l="1"/>
  <c r="G1027" i="1"/>
  <c r="H1028" i="1" s="1"/>
  <c r="J1028" i="1" s="1"/>
  <c r="B1024" i="1"/>
  <c r="L1029" i="1"/>
  <c r="A1030" i="1"/>
  <c r="D1029" i="1"/>
  <c r="P1029" i="1"/>
  <c r="M1028" i="1"/>
  <c r="N1028" i="1" s="1"/>
  <c r="Q1029" i="1"/>
  <c r="O1024" i="1"/>
  <c r="C1026" i="1"/>
  <c r="K1025" i="1"/>
  <c r="I1029" i="1"/>
  <c r="E1029" i="1" l="1"/>
  <c r="G1028" i="1"/>
  <c r="H1029" i="1" s="1"/>
  <c r="J1029" i="1" s="1"/>
  <c r="B1025" i="1"/>
  <c r="I1030" i="1"/>
  <c r="O1025" i="1"/>
  <c r="C1027" i="1"/>
  <c r="K1026" i="1"/>
  <c r="D1030" i="1"/>
  <c r="L1030" i="1"/>
  <c r="A1031" i="1"/>
  <c r="M1029" i="1"/>
  <c r="N1029" i="1" s="1"/>
  <c r="Q1030" i="1"/>
  <c r="P1030" i="1"/>
  <c r="E1030" i="1" l="1"/>
  <c r="G1029" i="1"/>
  <c r="H1030" i="1" s="1"/>
  <c r="J1030" i="1" s="1"/>
  <c r="B1026" i="1"/>
  <c r="I1031" i="1"/>
  <c r="A1032" i="1"/>
  <c r="D1031" i="1"/>
  <c r="L1031" i="1"/>
  <c r="Q1031" i="1"/>
  <c r="P1031" i="1"/>
  <c r="M1030" i="1"/>
  <c r="N1030" i="1" s="1"/>
  <c r="O1026" i="1"/>
  <c r="C1028" i="1"/>
  <c r="K1027" i="1"/>
  <c r="E1031" i="1" l="1"/>
  <c r="G1030" i="1"/>
  <c r="H1031" i="1" s="1"/>
  <c r="J1031" i="1" s="1"/>
  <c r="O1027" i="1"/>
  <c r="B1027" i="1"/>
  <c r="D1032" i="1"/>
  <c r="A1033" i="1"/>
  <c r="L1032" i="1"/>
  <c r="M1031" i="1"/>
  <c r="N1031" i="1" s="1"/>
  <c r="P1032" i="1"/>
  <c r="Q1032" i="1"/>
  <c r="C1029" i="1"/>
  <c r="K1028" i="1"/>
  <c r="I1032" i="1"/>
  <c r="E1032" i="1" l="1"/>
  <c r="G1031" i="1"/>
  <c r="H1032" i="1" s="1"/>
  <c r="J1032" i="1" s="1"/>
  <c r="O1028" i="1"/>
  <c r="B1028" i="1"/>
  <c r="I1033" i="1"/>
  <c r="C1030" i="1"/>
  <c r="K1029" i="1"/>
  <c r="M1032" i="1"/>
  <c r="N1032" i="1" s="1"/>
  <c r="P1033" i="1"/>
  <c r="Q1033" i="1"/>
  <c r="A1034" i="1"/>
  <c r="D1033" i="1"/>
  <c r="L1033" i="1"/>
  <c r="E1033" i="1" l="1"/>
  <c r="G1032" i="1"/>
  <c r="H1033" i="1" s="1"/>
  <c r="J1033" i="1" s="1"/>
  <c r="O1029" i="1"/>
  <c r="B1029" i="1"/>
  <c r="I1034" i="1"/>
  <c r="A1035" i="1"/>
  <c r="D1034" i="1"/>
  <c r="L1034" i="1"/>
  <c r="M1033" i="1"/>
  <c r="N1033" i="1" s="1"/>
  <c r="Q1034" i="1"/>
  <c r="P1034" i="1"/>
  <c r="C1031" i="1"/>
  <c r="K1030" i="1"/>
  <c r="E1034" i="1" l="1"/>
  <c r="G1033" i="1"/>
  <c r="H1034" i="1" s="1"/>
  <c r="J1034" i="1" s="1"/>
  <c r="O1030" i="1"/>
  <c r="B1030" i="1"/>
  <c r="C1032" i="1"/>
  <c r="K1031" i="1"/>
  <c r="D1035" i="1"/>
  <c r="L1035" i="1"/>
  <c r="A1036" i="1"/>
  <c r="M1034" i="1"/>
  <c r="N1034" i="1" s="1"/>
  <c r="Q1035" i="1"/>
  <c r="P1035" i="1"/>
  <c r="I1035" i="1"/>
  <c r="G1034" i="1" l="1"/>
  <c r="H1035" i="1" s="1"/>
  <c r="J1035" i="1" s="1"/>
  <c r="O1031" i="1"/>
  <c r="B1031" i="1"/>
  <c r="I1036" i="1"/>
  <c r="M1035" i="1"/>
  <c r="N1035" i="1" s="1"/>
  <c r="Q1036" i="1"/>
  <c r="P1036" i="1"/>
  <c r="D1036" i="1"/>
  <c r="A1037" i="1"/>
  <c r="L1036" i="1"/>
  <c r="E1035" i="1"/>
  <c r="C1033" i="1"/>
  <c r="K1032" i="1"/>
  <c r="E1036" i="1" l="1"/>
  <c r="G1035" i="1"/>
  <c r="H1036" i="1" s="1"/>
  <c r="J1036" i="1" s="1"/>
  <c r="O1032" i="1"/>
  <c r="B1032" i="1"/>
  <c r="I1037" i="1"/>
  <c r="C1034" i="1"/>
  <c r="K1033" i="1"/>
  <c r="M1036" i="1"/>
  <c r="N1036" i="1" s="1"/>
  <c r="Q1037" i="1"/>
  <c r="P1037" i="1"/>
  <c r="D1037" i="1"/>
  <c r="L1037" i="1"/>
  <c r="A1038" i="1"/>
  <c r="E1037" i="1" l="1"/>
  <c r="G1036" i="1"/>
  <c r="H1037" i="1" s="1"/>
  <c r="J1037" i="1" s="1"/>
  <c r="O1033" i="1"/>
  <c r="B1033" i="1"/>
  <c r="I1038" i="1"/>
  <c r="A1039" i="1"/>
  <c r="D1038" i="1"/>
  <c r="L1038" i="1"/>
  <c r="M1037" i="1"/>
  <c r="N1037" i="1" s="1"/>
  <c r="Q1038" i="1"/>
  <c r="P1038" i="1"/>
  <c r="C1035" i="1"/>
  <c r="K1034" i="1"/>
  <c r="E1038" i="1" l="1"/>
  <c r="G1037" i="1"/>
  <c r="H1038" i="1" s="1"/>
  <c r="J1038" i="1" s="1"/>
  <c r="O1034" i="1"/>
  <c r="B1034" i="1"/>
  <c r="M1038" i="1"/>
  <c r="N1038" i="1" s="1"/>
  <c r="P1039" i="1"/>
  <c r="Q1039" i="1"/>
  <c r="D1039" i="1"/>
  <c r="A1040" i="1"/>
  <c r="L1039" i="1"/>
  <c r="C1036" i="1"/>
  <c r="K1035" i="1"/>
  <c r="I1039" i="1"/>
  <c r="E1039" i="1" l="1"/>
  <c r="G1038" i="1"/>
  <c r="H1039" i="1" s="1"/>
  <c r="J1039" i="1" s="1"/>
  <c r="O1035" i="1"/>
  <c r="B1035" i="1"/>
  <c r="C1037" i="1"/>
  <c r="K1036" i="1"/>
  <c r="M1039" i="1"/>
  <c r="N1039" i="1" s="1"/>
  <c r="P1040" i="1"/>
  <c r="Q1040" i="1"/>
  <c r="I1040" i="1"/>
  <c r="D1040" i="1"/>
  <c r="L1040" i="1"/>
  <c r="A1041" i="1"/>
  <c r="E1040" i="1" l="1"/>
  <c r="G1039" i="1"/>
  <c r="H1040" i="1" s="1"/>
  <c r="J1040" i="1" s="1"/>
  <c r="O1036" i="1"/>
  <c r="B1036" i="1"/>
  <c r="D1041" i="1"/>
  <c r="L1041" i="1"/>
  <c r="A1042" i="1"/>
  <c r="I1041" i="1"/>
  <c r="M1040" i="1"/>
  <c r="N1040" i="1" s="1"/>
  <c r="Q1041" i="1"/>
  <c r="P1041" i="1"/>
  <c r="C1038" i="1"/>
  <c r="K1037" i="1"/>
  <c r="E1041" i="1" l="1"/>
  <c r="G1040" i="1"/>
  <c r="H1041" i="1" s="1"/>
  <c r="J1041" i="1" s="1"/>
  <c r="O1037" i="1"/>
  <c r="B1037" i="1"/>
  <c r="D1042" i="1"/>
  <c r="L1042" i="1"/>
  <c r="A1043" i="1"/>
  <c r="C1039" i="1"/>
  <c r="K1038" i="1"/>
  <c r="M1041" i="1"/>
  <c r="N1041" i="1" s="1"/>
  <c r="P1042" i="1"/>
  <c r="Q1042" i="1"/>
  <c r="I1042" i="1"/>
  <c r="E1042" i="1" l="1"/>
  <c r="G1041" i="1"/>
  <c r="H1042" i="1" s="1"/>
  <c r="J1042" i="1" s="1"/>
  <c r="O1038" i="1"/>
  <c r="B1038" i="1"/>
  <c r="I1043" i="1"/>
  <c r="A1044" i="1"/>
  <c r="D1043" i="1"/>
  <c r="L1043" i="1"/>
  <c r="M1042" i="1"/>
  <c r="N1042" i="1" s="1"/>
  <c r="P1043" i="1"/>
  <c r="Q1043" i="1"/>
  <c r="C1040" i="1"/>
  <c r="K1039" i="1"/>
  <c r="H1043" i="1" l="1"/>
  <c r="J1043" i="1" s="1"/>
  <c r="G1042" i="1"/>
  <c r="E1043" i="1"/>
  <c r="O1039" i="1"/>
  <c r="B1039" i="1"/>
  <c r="I1044" i="1"/>
  <c r="C1041" i="1"/>
  <c r="K1040" i="1"/>
  <c r="A1045" i="1"/>
  <c r="D1044" i="1"/>
  <c r="L1044" i="1"/>
  <c r="M1043" i="1"/>
  <c r="N1043" i="1" s="1"/>
  <c r="P1044" i="1"/>
  <c r="Q1044" i="1"/>
  <c r="E1044" i="1" l="1"/>
  <c r="G1043" i="1"/>
  <c r="H1044" i="1" s="1"/>
  <c r="J1044" i="1" s="1"/>
  <c r="O1040" i="1"/>
  <c r="B1040" i="1"/>
  <c r="I1045" i="1"/>
  <c r="A1046" i="1"/>
  <c r="D1045" i="1"/>
  <c r="L1045" i="1"/>
  <c r="M1044" i="1"/>
  <c r="N1044" i="1" s="1"/>
  <c r="P1045" i="1"/>
  <c r="Q1045" i="1"/>
  <c r="C1042" i="1"/>
  <c r="K1041" i="1"/>
  <c r="E1045" i="1" l="1"/>
  <c r="G1044" i="1"/>
  <c r="H1045" i="1" s="1"/>
  <c r="J1045" i="1" s="1"/>
  <c r="O1041" i="1"/>
  <c r="B1041" i="1"/>
  <c r="I1046" i="1"/>
  <c r="C1043" i="1"/>
  <c r="K1042" i="1"/>
  <c r="D1046" i="1"/>
  <c r="L1046" i="1"/>
  <c r="A1047" i="1"/>
  <c r="M1045" i="1"/>
  <c r="N1045" i="1" s="1"/>
  <c r="Q1046" i="1"/>
  <c r="P1046" i="1"/>
  <c r="E1046" i="1" l="1"/>
  <c r="G1045" i="1"/>
  <c r="H1046" i="1" s="1"/>
  <c r="J1046" i="1" s="1"/>
  <c r="O1042" i="1"/>
  <c r="B1042" i="1"/>
  <c r="A1048" i="1"/>
  <c r="D1047" i="1"/>
  <c r="L1047" i="1"/>
  <c r="M1046" i="1"/>
  <c r="N1046" i="1" s="1"/>
  <c r="Q1047" i="1"/>
  <c r="P1047" i="1"/>
  <c r="C1044" i="1"/>
  <c r="K1043" i="1"/>
  <c r="I1047" i="1"/>
  <c r="E1047" i="1" l="1"/>
  <c r="G1046" i="1"/>
  <c r="H1047" i="1" s="1"/>
  <c r="J1047" i="1" s="1"/>
  <c r="O1043" i="1"/>
  <c r="B1043" i="1"/>
  <c r="I1048" i="1"/>
  <c r="A1049" i="1"/>
  <c r="D1048" i="1"/>
  <c r="L1048" i="1"/>
  <c r="C1045" i="1"/>
  <c r="K1044" i="1"/>
  <c r="M1047" i="1"/>
  <c r="N1047" i="1" s="1"/>
  <c r="Q1048" i="1"/>
  <c r="P1048" i="1"/>
  <c r="E1048" i="1" l="1"/>
  <c r="G1047" i="1"/>
  <c r="H1048" i="1" s="1"/>
  <c r="J1048" i="1" s="1"/>
  <c r="O1044" i="1"/>
  <c r="B1044" i="1"/>
  <c r="I1049" i="1"/>
  <c r="C1046" i="1"/>
  <c r="K1045" i="1"/>
  <c r="D1049" i="1"/>
  <c r="A1050" i="1"/>
  <c r="L1049" i="1"/>
  <c r="M1048" i="1"/>
  <c r="N1048" i="1" s="1"/>
  <c r="P1049" i="1"/>
  <c r="Q1049" i="1"/>
  <c r="E1049" i="1" l="1"/>
  <c r="G1048" i="1"/>
  <c r="H1049" i="1" s="1"/>
  <c r="J1049" i="1" s="1"/>
  <c r="O1045" i="1"/>
  <c r="B1045" i="1"/>
  <c r="M1049" i="1"/>
  <c r="N1049" i="1" s="1"/>
  <c r="P1050" i="1"/>
  <c r="Q1050" i="1"/>
  <c r="C1047" i="1"/>
  <c r="K1046" i="1"/>
  <c r="A1051" i="1"/>
  <c r="D1050" i="1"/>
  <c r="L1050" i="1"/>
  <c r="I1050" i="1"/>
  <c r="E1050" i="1" l="1"/>
  <c r="G1049" i="1"/>
  <c r="H1050" i="1" s="1"/>
  <c r="J1050" i="1" s="1"/>
  <c r="O1046" i="1"/>
  <c r="B1046" i="1"/>
  <c r="M1050" i="1"/>
  <c r="N1050" i="1" s="1"/>
  <c r="P1051" i="1"/>
  <c r="Q1051" i="1"/>
  <c r="C1048" i="1"/>
  <c r="K1047" i="1"/>
  <c r="I1051" i="1"/>
  <c r="A1052" i="1"/>
  <c r="D1051" i="1"/>
  <c r="L1051" i="1"/>
  <c r="E1051" i="1" l="1"/>
  <c r="G1050" i="1"/>
  <c r="H1051" i="1" s="1"/>
  <c r="J1051" i="1" s="1"/>
  <c r="O1047" i="1"/>
  <c r="B1047" i="1"/>
  <c r="C1049" i="1"/>
  <c r="K1048" i="1"/>
  <c r="D1052" i="1"/>
  <c r="L1052" i="1"/>
  <c r="A1053" i="1"/>
  <c r="M1051" i="1"/>
  <c r="N1051" i="1" s="1"/>
  <c r="Q1052" i="1"/>
  <c r="P1052" i="1"/>
  <c r="I1052" i="1"/>
  <c r="E1052" i="1" l="1"/>
  <c r="G1051" i="1"/>
  <c r="H1052" i="1" s="1"/>
  <c r="J1052" i="1" s="1"/>
  <c r="O1048" i="1"/>
  <c r="B1048" i="1"/>
  <c r="I1053" i="1"/>
  <c r="A1054" i="1"/>
  <c r="D1053" i="1"/>
  <c r="L1053" i="1"/>
  <c r="M1052" i="1"/>
  <c r="N1052" i="1" s="1"/>
  <c r="P1053" i="1"/>
  <c r="Q1053" i="1"/>
  <c r="C1050" i="1"/>
  <c r="K1049" i="1"/>
  <c r="E1053" i="1" l="1"/>
  <c r="G1052" i="1"/>
  <c r="H1053" i="1" s="1"/>
  <c r="J1053" i="1" s="1"/>
  <c r="O1049" i="1"/>
  <c r="B1049" i="1"/>
  <c r="C1051" i="1"/>
  <c r="K1050" i="1"/>
  <c r="A1055" i="1"/>
  <c r="D1054" i="1"/>
  <c r="L1054" i="1"/>
  <c r="M1053" i="1"/>
  <c r="N1053" i="1" s="1"/>
  <c r="P1054" i="1"/>
  <c r="Q1054" i="1"/>
  <c r="I1054" i="1"/>
  <c r="E1054" i="1" l="1"/>
  <c r="G1053" i="1"/>
  <c r="H1054" i="1" s="1"/>
  <c r="J1054" i="1" s="1"/>
  <c r="O1050" i="1"/>
  <c r="B1050" i="1"/>
  <c r="I1055" i="1"/>
  <c r="A1056" i="1"/>
  <c r="D1055" i="1"/>
  <c r="L1055" i="1"/>
  <c r="M1054" i="1"/>
  <c r="N1054" i="1" s="1"/>
  <c r="P1055" i="1"/>
  <c r="Q1055" i="1"/>
  <c r="C1052" i="1"/>
  <c r="K1051" i="1"/>
  <c r="G1054" i="1" l="1"/>
  <c r="H1055" i="1" s="1"/>
  <c r="J1055" i="1" s="1"/>
  <c r="O1051" i="1"/>
  <c r="B1051" i="1"/>
  <c r="I1056" i="1"/>
  <c r="A1057" i="1"/>
  <c r="D1056" i="1"/>
  <c r="L1056" i="1"/>
  <c r="M1055" i="1"/>
  <c r="N1055" i="1" s="1"/>
  <c r="P1056" i="1"/>
  <c r="Q1056" i="1"/>
  <c r="C1053" i="1"/>
  <c r="K1052" i="1"/>
  <c r="E1055" i="1"/>
  <c r="E1056" i="1" l="1"/>
  <c r="G1055" i="1"/>
  <c r="H1056" i="1" s="1"/>
  <c r="J1056" i="1" s="1"/>
  <c r="O1052" i="1"/>
  <c r="B1052" i="1"/>
  <c r="A1058" i="1"/>
  <c r="D1057" i="1"/>
  <c r="L1057" i="1"/>
  <c r="C1054" i="1"/>
  <c r="K1053" i="1"/>
  <c r="M1056" i="1"/>
  <c r="N1056" i="1" s="1"/>
  <c r="P1057" i="1"/>
  <c r="Q1057" i="1"/>
  <c r="I1057" i="1"/>
  <c r="E1057" i="1" l="1"/>
  <c r="G1056" i="1"/>
  <c r="H1057" i="1" s="1"/>
  <c r="J1057" i="1" s="1"/>
  <c r="O1053" i="1"/>
  <c r="B1053" i="1"/>
  <c r="I1058" i="1"/>
  <c r="C1055" i="1"/>
  <c r="K1054" i="1"/>
  <c r="A1059" i="1"/>
  <c r="D1058" i="1"/>
  <c r="L1058" i="1"/>
  <c r="M1057" i="1"/>
  <c r="N1057" i="1" s="1"/>
  <c r="P1058" i="1"/>
  <c r="Q1058" i="1"/>
  <c r="E1058" i="1" l="1"/>
  <c r="G1057" i="1"/>
  <c r="H1058" i="1" s="1"/>
  <c r="J1058" i="1" s="1"/>
  <c r="O1054" i="1"/>
  <c r="B1054" i="1"/>
  <c r="A1060" i="1"/>
  <c r="D1059" i="1"/>
  <c r="L1059" i="1"/>
  <c r="M1058" i="1"/>
  <c r="N1058" i="1" s="1"/>
  <c r="P1059" i="1"/>
  <c r="Q1059" i="1"/>
  <c r="C1056" i="1"/>
  <c r="K1055" i="1"/>
  <c r="I1059" i="1"/>
  <c r="G1058" i="1" l="1"/>
  <c r="H1059" i="1" s="1"/>
  <c r="J1059" i="1" s="1"/>
  <c r="E1059" i="1"/>
  <c r="O1055" i="1"/>
  <c r="B1055" i="1"/>
  <c r="I1060" i="1"/>
  <c r="M1059" i="1"/>
  <c r="N1059" i="1" s="1"/>
  <c r="P1060" i="1"/>
  <c r="Q1060" i="1"/>
  <c r="C1057" i="1"/>
  <c r="K1056" i="1"/>
  <c r="A1061" i="1"/>
  <c r="D1060" i="1"/>
  <c r="L1060" i="1"/>
  <c r="E1060" i="1" l="1"/>
  <c r="G1059" i="1"/>
  <c r="H1060" i="1" s="1"/>
  <c r="J1060" i="1" s="1"/>
  <c r="O1056" i="1"/>
  <c r="B1056" i="1"/>
  <c r="A1062" i="1"/>
  <c r="D1061" i="1"/>
  <c r="L1061" i="1"/>
  <c r="C1058" i="1"/>
  <c r="K1057" i="1"/>
  <c r="M1060" i="1"/>
  <c r="N1060" i="1" s="1"/>
  <c r="Q1061" i="1"/>
  <c r="P1061" i="1"/>
  <c r="I1061" i="1"/>
  <c r="E1061" i="1" l="1"/>
  <c r="G1060" i="1"/>
  <c r="H1061" i="1" s="1"/>
  <c r="J1061" i="1" s="1"/>
  <c r="O1057" i="1"/>
  <c r="B1057" i="1"/>
  <c r="I1062" i="1"/>
  <c r="C1059" i="1"/>
  <c r="K1058" i="1"/>
  <c r="D1062" i="1"/>
  <c r="L1062" i="1"/>
  <c r="A1063" i="1"/>
  <c r="M1061" i="1"/>
  <c r="N1061" i="1" s="1"/>
  <c r="Q1062" i="1"/>
  <c r="P1062" i="1"/>
  <c r="G1061" i="1" l="1"/>
  <c r="H1062" i="1" s="1"/>
  <c r="J1062" i="1" s="1"/>
  <c r="E1062" i="1"/>
  <c r="O1058" i="1"/>
  <c r="B1058" i="1"/>
  <c r="I1063" i="1"/>
  <c r="A1064" i="1"/>
  <c r="D1063" i="1"/>
  <c r="L1063" i="1"/>
  <c r="M1062" i="1"/>
  <c r="N1062" i="1" s="1"/>
  <c r="P1063" i="1"/>
  <c r="Q1063" i="1"/>
  <c r="C1060" i="1"/>
  <c r="K1059" i="1"/>
  <c r="E1063" i="1" l="1"/>
  <c r="G1062" i="1"/>
  <c r="H1063" i="1" s="1"/>
  <c r="J1063" i="1" s="1"/>
  <c r="O1059" i="1"/>
  <c r="B1059" i="1"/>
  <c r="A1065" i="1"/>
  <c r="D1064" i="1"/>
  <c r="L1064" i="1"/>
  <c r="C1061" i="1"/>
  <c r="K1060" i="1"/>
  <c r="M1063" i="1"/>
  <c r="N1063" i="1" s="1"/>
  <c r="P1064" i="1"/>
  <c r="Q1064" i="1"/>
  <c r="I1064" i="1"/>
  <c r="E1064" i="1" l="1"/>
  <c r="G1063" i="1"/>
  <c r="H1064" i="1"/>
  <c r="J1064" i="1" s="1"/>
  <c r="O1060" i="1"/>
  <c r="B1060" i="1"/>
  <c r="I1065" i="1"/>
  <c r="M1064" i="1"/>
  <c r="N1064" i="1" s="1"/>
  <c r="Q1065" i="1"/>
  <c r="P1065" i="1"/>
  <c r="C1062" i="1"/>
  <c r="K1061" i="1"/>
  <c r="D1065" i="1"/>
  <c r="A1066" i="1"/>
  <c r="L1065" i="1"/>
  <c r="G1064" i="1" l="1"/>
  <c r="H1065" i="1" s="1"/>
  <c r="J1065" i="1" s="1"/>
  <c r="E1065" i="1"/>
  <c r="O1061" i="1"/>
  <c r="B1061" i="1"/>
  <c r="A1067" i="1"/>
  <c r="D1066" i="1"/>
  <c r="L1066" i="1"/>
  <c r="C1063" i="1"/>
  <c r="K1062" i="1"/>
  <c r="I1066" i="1"/>
  <c r="M1065" i="1"/>
  <c r="N1065" i="1" s="1"/>
  <c r="P1066" i="1"/>
  <c r="Q1066" i="1"/>
  <c r="E1066" i="1" l="1"/>
  <c r="G1065" i="1"/>
  <c r="H1066" i="1" s="1"/>
  <c r="J1066" i="1" s="1"/>
  <c r="O1062" i="1"/>
  <c r="B1062" i="1"/>
  <c r="I1067" i="1"/>
  <c r="M1066" i="1"/>
  <c r="N1066" i="1" s="1"/>
  <c r="P1067" i="1"/>
  <c r="Q1067" i="1"/>
  <c r="C1064" i="1"/>
  <c r="K1063" i="1"/>
  <c r="A1068" i="1"/>
  <c r="D1067" i="1"/>
  <c r="L1067" i="1"/>
  <c r="E1067" i="1" l="1"/>
  <c r="G1066" i="1"/>
  <c r="H1067" i="1" s="1"/>
  <c r="J1067" i="1" s="1"/>
  <c r="O1063" i="1"/>
  <c r="B1063" i="1"/>
  <c r="D1068" i="1"/>
  <c r="L1068" i="1"/>
  <c r="A1069" i="1"/>
  <c r="M1067" i="1"/>
  <c r="N1067" i="1" s="1"/>
  <c r="P1068" i="1"/>
  <c r="Q1068" i="1"/>
  <c r="C1065" i="1"/>
  <c r="K1064" i="1"/>
  <c r="I1068" i="1"/>
  <c r="E1068" i="1" l="1"/>
  <c r="G1067" i="1"/>
  <c r="H1068" i="1" s="1"/>
  <c r="J1068" i="1" s="1"/>
  <c r="O1064" i="1"/>
  <c r="B1064" i="1"/>
  <c r="I1069" i="1"/>
  <c r="M1068" i="1"/>
  <c r="N1068" i="1" s="1"/>
  <c r="P1069" i="1"/>
  <c r="Q1069" i="1"/>
  <c r="C1066" i="1"/>
  <c r="K1065" i="1"/>
  <c r="A1070" i="1"/>
  <c r="D1069" i="1"/>
  <c r="L1069" i="1"/>
  <c r="E1069" i="1" l="1"/>
  <c r="G1068" i="1"/>
  <c r="H1069" i="1" s="1"/>
  <c r="J1069" i="1" s="1"/>
  <c r="O1065" i="1"/>
  <c r="B1065" i="1"/>
  <c r="I1070" i="1"/>
  <c r="C1067" i="1"/>
  <c r="K1066" i="1"/>
  <c r="M1069" i="1"/>
  <c r="N1069" i="1" s="1"/>
  <c r="Q1070" i="1"/>
  <c r="P1070" i="1"/>
  <c r="D1070" i="1"/>
  <c r="L1070" i="1"/>
  <c r="A1071" i="1"/>
  <c r="E1070" i="1" l="1"/>
  <c r="G1069" i="1"/>
  <c r="H1070" i="1" s="1"/>
  <c r="J1070" i="1" s="1"/>
  <c r="O1066" i="1"/>
  <c r="B1066" i="1"/>
  <c r="I1071" i="1"/>
  <c r="A1072" i="1"/>
  <c r="D1071" i="1"/>
  <c r="L1071" i="1"/>
  <c r="M1070" i="1"/>
  <c r="N1070" i="1" s="1"/>
  <c r="Q1071" i="1"/>
  <c r="P1071" i="1"/>
  <c r="C1068" i="1"/>
  <c r="K1067" i="1"/>
  <c r="G1070" i="1" l="1"/>
  <c r="H1071" i="1" s="1"/>
  <c r="J1071" i="1" s="1"/>
  <c r="O1067" i="1"/>
  <c r="B1067" i="1"/>
  <c r="E1071" i="1"/>
  <c r="C1069" i="1"/>
  <c r="K1068" i="1"/>
  <c r="A1073" i="1"/>
  <c r="D1072" i="1"/>
  <c r="L1072" i="1"/>
  <c r="M1071" i="1"/>
  <c r="N1071" i="1" s="1"/>
  <c r="P1072" i="1"/>
  <c r="Q1072" i="1"/>
  <c r="I1072" i="1"/>
  <c r="E1072" i="1" l="1"/>
  <c r="G1071" i="1"/>
  <c r="H1072" i="1" s="1"/>
  <c r="J1072" i="1" s="1"/>
  <c r="O1068" i="1"/>
  <c r="B1068" i="1"/>
  <c r="I1073" i="1"/>
  <c r="M1072" i="1"/>
  <c r="N1072" i="1" s="1"/>
  <c r="P1073" i="1"/>
  <c r="Q1073" i="1"/>
  <c r="C1070" i="1"/>
  <c r="K1069" i="1"/>
  <c r="A1074" i="1"/>
  <c r="D1073" i="1"/>
  <c r="L1073" i="1"/>
  <c r="E1073" i="1" l="1"/>
  <c r="G1072" i="1"/>
  <c r="H1073" i="1" s="1"/>
  <c r="J1073" i="1" s="1"/>
  <c r="O1069" i="1"/>
  <c r="B1069" i="1"/>
  <c r="D1074" i="1"/>
  <c r="L1074" i="1"/>
  <c r="A1075" i="1"/>
  <c r="M1073" i="1"/>
  <c r="N1073" i="1" s="1"/>
  <c r="P1074" i="1"/>
  <c r="Q1074" i="1"/>
  <c r="C1071" i="1"/>
  <c r="K1070" i="1"/>
  <c r="I1074" i="1"/>
  <c r="E1074" i="1" l="1"/>
  <c r="G1073" i="1"/>
  <c r="H1074" i="1" s="1"/>
  <c r="J1074" i="1" s="1"/>
  <c r="O1070" i="1"/>
  <c r="B1070" i="1"/>
  <c r="I1075" i="1"/>
  <c r="C1072" i="1"/>
  <c r="K1071" i="1"/>
  <c r="A1076" i="1"/>
  <c r="D1075" i="1"/>
  <c r="L1075" i="1"/>
  <c r="M1074" i="1"/>
  <c r="N1074" i="1" s="1"/>
  <c r="Q1075" i="1"/>
  <c r="P1075" i="1"/>
  <c r="E1075" i="1" l="1"/>
  <c r="G1074" i="1"/>
  <c r="H1075" i="1" s="1"/>
  <c r="J1075" i="1" s="1"/>
  <c r="O1071" i="1"/>
  <c r="B1071" i="1"/>
  <c r="I1076" i="1"/>
  <c r="C1073" i="1"/>
  <c r="K1072" i="1"/>
  <c r="D1076" i="1"/>
  <c r="L1076" i="1"/>
  <c r="A1077" i="1"/>
  <c r="M1075" i="1"/>
  <c r="N1075" i="1" s="1"/>
  <c r="Q1076" i="1"/>
  <c r="P1076" i="1"/>
  <c r="E1076" i="1" l="1"/>
  <c r="G1075" i="1"/>
  <c r="H1076" i="1" s="1"/>
  <c r="J1076" i="1" s="1"/>
  <c r="O1072" i="1"/>
  <c r="B1072" i="1"/>
  <c r="M1076" i="1"/>
  <c r="N1076" i="1" s="1"/>
  <c r="Q1077" i="1"/>
  <c r="P1077" i="1"/>
  <c r="A1078" i="1"/>
  <c r="D1077" i="1"/>
  <c r="L1077" i="1"/>
  <c r="I1077" i="1"/>
  <c r="C1074" i="1"/>
  <c r="K1073" i="1"/>
  <c r="E1077" i="1" l="1"/>
  <c r="G1076" i="1"/>
  <c r="H1077" i="1" s="1"/>
  <c r="J1077" i="1" s="1"/>
  <c r="O1073" i="1"/>
  <c r="B1073" i="1"/>
  <c r="C1075" i="1"/>
  <c r="K1074" i="1"/>
  <c r="I1078" i="1"/>
  <c r="M1077" i="1"/>
  <c r="N1077" i="1" s="1"/>
  <c r="P1078" i="1"/>
  <c r="Q1078" i="1"/>
  <c r="A1079" i="1"/>
  <c r="D1078" i="1"/>
  <c r="L1078" i="1"/>
  <c r="G1077" i="1" l="1"/>
  <c r="H1078" i="1" s="1"/>
  <c r="J1078" i="1" s="1"/>
  <c r="E1078" i="1"/>
  <c r="O1074" i="1"/>
  <c r="B1074" i="1"/>
  <c r="D1079" i="1"/>
  <c r="L1079" i="1"/>
  <c r="A1080" i="1"/>
  <c r="I1079" i="1"/>
  <c r="M1078" i="1"/>
  <c r="N1078" i="1" s="1"/>
  <c r="Q1079" i="1"/>
  <c r="P1079" i="1"/>
  <c r="C1076" i="1"/>
  <c r="K1075" i="1"/>
  <c r="E1079" i="1" l="1"/>
  <c r="G1078" i="1"/>
  <c r="H1079" i="1" s="1"/>
  <c r="J1079" i="1" s="1"/>
  <c r="O1075" i="1"/>
  <c r="B1075" i="1"/>
  <c r="M1079" i="1"/>
  <c r="N1079" i="1" s="1"/>
  <c r="P1080" i="1"/>
  <c r="Q1080" i="1"/>
  <c r="C1077" i="1"/>
  <c r="K1076" i="1"/>
  <c r="I1080" i="1"/>
  <c r="D1080" i="1"/>
  <c r="L1080" i="1"/>
  <c r="A1081" i="1"/>
  <c r="E1080" i="1" l="1"/>
  <c r="G1079" i="1"/>
  <c r="H1080" i="1" s="1"/>
  <c r="J1080" i="1" s="1"/>
  <c r="O1076" i="1"/>
  <c r="B1076" i="1"/>
  <c r="M1080" i="1"/>
  <c r="N1080" i="1" s="1"/>
  <c r="P1081" i="1"/>
  <c r="Q1081" i="1"/>
  <c r="I1081" i="1"/>
  <c r="C1078" i="1"/>
  <c r="K1077" i="1"/>
  <c r="A1082" i="1"/>
  <c r="D1081" i="1"/>
  <c r="L1081" i="1"/>
  <c r="G1080" i="1" l="1"/>
  <c r="H1081" i="1" s="1"/>
  <c r="J1081" i="1" s="1"/>
  <c r="O1077" i="1"/>
  <c r="B1077" i="1"/>
  <c r="I1082" i="1"/>
  <c r="E1081" i="1"/>
  <c r="C1079" i="1"/>
  <c r="K1078" i="1"/>
  <c r="L1082" i="1"/>
  <c r="A1083" i="1"/>
  <c r="D1082" i="1"/>
  <c r="M1081" i="1"/>
  <c r="N1081" i="1" s="1"/>
  <c r="Q1082" i="1"/>
  <c r="P1082" i="1"/>
  <c r="G1081" i="1" l="1"/>
  <c r="H1082" i="1" s="1"/>
  <c r="J1082" i="1" s="1"/>
  <c r="O1078" i="1"/>
  <c r="B1078" i="1"/>
  <c r="M1082" i="1"/>
  <c r="N1082" i="1" s="1"/>
  <c r="Q1083" i="1"/>
  <c r="P1083" i="1"/>
  <c r="E1082" i="1"/>
  <c r="I1083" i="1"/>
  <c r="D1083" i="1"/>
  <c r="L1083" i="1"/>
  <c r="A1084" i="1"/>
  <c r="C1080" i="1"/>
  <c r="K1079" i="1"/>
  <c r="G1082" i="1" l="1"/>
  <c r="H1083" i="1" s="1"/>
  <c r="J1083" i="1" s="1"/>
  <c r="E1083" i="1"/>
  <c r="B1079" i="1"/>
  <c r="I1084" i="1"/>
  <c r="C1081" i="1"/>
  <c r="K1080" i="1"/>
  <c r="L1084" i="1"/>
  <c r="A1085" i="1"/>
  <c r="D1084" i="1"/>
  <c r="O1079" i="1"/>
  <c r="Q1084" i="1"/>
  <c r="P1084" i="1"/>
  <c r="M1083" i="1"/>
  <c r="N1083" i="1" s="1"/>
  <c r="G1083" i="1" l="1"/>
  <c r="H1084" i="1" s="1"/>
  <c r="J1084" i="1" s="1"/>
  <c r="E1084" i="1"/>
  <c r="B1080" i="1"/>
  <c r="D1085" i="1"/>
  <c r="L1085" i="1"/>
  <c r="A1086" i="1"/>
  <c r="Q1085" i="1"/>
  <c r="M1084" i="1"/>
  <c r="N1084" i="1" s="1"/>
  <c r="P1085" i="1"/>
  <c r="I1085" i="1"/>
  <c r="O1080" i="1"/>
  <c r="C1082" i="1"/>
  <c r="K1081" i="1"/>
  <c r="G1084" i="1" l="1"/>
  <c r="H1085" i="1" s="1"/>
  <c r="J1085" i="1" s="1"/>
  <c r="B1081" i="1"/>
  <c r="I1086" i="1"/>
  <c r="D1086" i="1"/>
  <c r="L1086" i="1"/>
  <c r="A1087" i="1"/>
  <c r="Q1086" i="1"/>
  <c r="P1086" i="1"/>
  <c r="M1085" i="1"/>
  <c r="N1085" i="1" s="1"/>
  <c r="O1081" i="1"/>
  <c r="C1083" i="1"/>
  <c r="K1082" i="1"/>
  <c r="E1085" i="1"/>
  <c r="B1082" i="1" l="1"/>
  <c r="I1087" i="1"/>
  <c r="D1087" i="1"/>
  <c r="L1087" i="1"/>
  <c r="A1088" i="1"/>
  <c r="G1085" i="1"/>
  <c r="H1086" i="1" s="1"/>
  <c r="J1086" i="1" s="1"/>
  <c r="O1082" i="1"/>
  <c r="M1086" i="1"/>
  <c r="N1086" i="1" s="1"/>
  <c r="Q1087" i="1"/>
  <c r="P1087" i="1"/>
  <c r="C1084" i="1"/>
  <c r="K1083" i="1"/>
  <c r="E1086" i="1"/>
  <c r="G1086" i="1" l="1"/>
  <c r="H1087" i="1" s="1"/>
  <c r="J1087" i="1" s="1"/>
  <c r="O1083" i="1"/>
  <c r="B1083" i="1"/>
  <c r="I1088" i="1"/>
  <c r="C1085" i="1"/>
  <c r="K1084" i="1"/>
  <c r="A1089" i="1"/>
  <c r="D1088" i="1"/>
  <c r="L1088" i="1"/>
  <c r="M1087" i="1"/>
  <c r="N1087" i="1" s="1"/>
  <c r="P1088" i="1"/>
  <c r="Q1088" i="1"/>
  <c r="E1087" i="1"/>
  <c r="E1088" i="1" l="1"/>
  <c r="G1087" i="1"/>
  <c r="H1088" i="1" s="1"/>
  <c r="J1088" i="1" s="1"/>
  <c r="O1084" i="1"/>
  <c r="B1084" i="1"/>
  <c r="I1089" i="1"/>
  <c r="D1089" i="1"/>
  <c r="L1089" i="1"/>
  <c r="A1090" i="1"/>
  <c r="P1089" i="1"/>
  <c r="M1088" i="1"/>
  <c r="N1088" i="1" s="1"/>
  <c r="Q1089" i="1"/>
  <c r="C1086" i="1"/>
  <c r="K1085" i="1"/>
  <c r="E1089" i="1" l="1"/>
  <c r="G1088" i="1"/>
  <c r="H1089" i="1" s="1"/>
  <c r="J1089" i="1" s="1"/>
  <c r="O1085" i="1"/>
  <c r="B1085" i="1"/>
  <c r="P1090" i="1"/>
  <c r="M1089" i="1"/>
  <c r="N1089" i="1" s="1"/>
  <c r="Q1090" i="1"/>
  <c r="C1087" i="1"/>
  <c r="K1086" i="1"/>
  <c r="A1091" i="1"/>
  <c r="D1090" i="1"/>
  <c r="L1090" i="1"/>
  <c r="I1090" i="1"/>
  <c r="G1089" i="1" l="1"/>
  <c r="H1090" i="1" s="1"/>
  <c r="J1090" i="1" s="1"/>
  <c r="O1086" i="1"/>
  <c r="B1086" i="1"/>
  <c r="D1091" i="1"/>
  <c r="L1091" i="1"/>
  <c r="A1092" i="1"/>
  <c r="C1088" i="1"/>
  <c r="K1087" i="1"/>
  <c r="P1091" i="1"/>
  <c r="Q1091" i="1"/>
  <c r="M1090" i="1"/>
  <c r="N1090" i="1" s="1"/>
  <c r="I1091" i="1"/>
  <c r="E1090" i="1"/>
  <c r="E1091" i="1" l="1"/>
  <c r="G1090" i="1"/>
  <c r="H1091" i="1" s="1"/>
  <c r="J1091" i="1" s="1"/>
  <c r="O1087" i="1"/>
  <c r="B1087" i="1"/>
  <c r="I1092" i="1"/>
  <c r="D1092" i="1"/>
  <c r="L1092" i="1"/>
  <c r="A1093" i="1"/>
  <c r="P1092" i="1"/>
  <c r="Q1092" i="1"/>
  <c r="M1091" i="1"/>
  <c r="N1091" i="1" s="1"/>
  <c r="C1089" i="1"/>
  <c r="K1088" i="1"/>
  <c r="E1092" i="1" l="1"/>
  <c r="G1091" i="1"/>
  <c r="H1092" i="1" s="1"/>
  <c r="J1092" i="1" s="1"/>
  <c r="O1088" i="1"/>
  <c r="B1088" i="1"/>
  <c r="I1093" i="1"/>
  <c r="D1093" i="1"/>
  <c r="L1093" i="1"/>
  <c r="A1094" i="1"/>
  <c r="C1090" i="1"/>
  <c r="K1089" i="1"/>
  <c r="Q1093" i="1"/>
  <c r="M1092" i="1"/>
  <c r="N1092" i="1" s="1"/>
  <c r="P1093" i="1"/>
  <c r="E1093" i="1" l="1"/>
  <c r="G1092" i="1"/>
  <c r="H1093" i="1" s="1"/>
  <c r="J1093" i="1" s="1"/>
  <c r="O1089" i="1"/>
  <c r="B1089" i="1"/>
  <c r="I1094" i="1"/>
  <c r="D1094" i="1"/>
  <c r="L1094" i="1"/>
  <c r="A1095" i="1"/>
  <c r="P1094" i="1"/>
  <c r="Q1094" i="1"/>
  <c r="M1093" i="1"/>
  <c r="N1093" i="1" s="1"/>
  <c r="C1091" i="1"/>
  <c r="K1090" i="1"/>
  <c r="G1093" i="1" l="1"/>
  <c r="H1094" i="1" s="1"/>
  <c r="J1094" i="1" s="1"/>
  <c r="O1090" i="1"/>
  <c r="B1090" i="1"/>
  <c r="C1092" i="1"/>
  <c r="K1091" i="1"/>
  <c r="Q1095" i="1"/>
  <c r="M1094" i="1"/>
  <c r="N1094" i="1" s="1"/>
  <c r="P1095" i="1"/>
  <c r="E1094" i="1"/>
  <c r="D1095" i="1"/>
  <c r="A1096" i="1"/>
  <c r="L1095" i="1"/>
  <c r="I1095" i="1"/>
  <c r="E1095" i="1" l="1"/>
  <c r="G1094" i="1"/>
  <c r="H1095" i="1" s="1"/>
  <c r="I1096" i="1" s="1"/>
  <c r="O1091" i="1"/>
  <c r="B1091" i="1"/>
  <c r="P1096" i="1"/>
  <c r="Q1096" i="1"/>
  <c r="M1095" i="1"/>
  <c r="N1095" i="1" s="1"/>
  <c r="D1096" i="1"/>
  <c r="L1096" i="1"/>
  <c r="A1097" i="1"/>
  <c r="C1093" i="1"/>
  <c r="K1092" i="1"/>
  <c r="J1095" i="1" l="1"/>
  <c r="E1096" i="1"/>
  <c r="G1095" i="1"/>
  <c r="H1096" i="1" s="1"/>
  <c r="J1096" i="1" s="1"/>
  <c r="O1092" i="1"/>
  <c r="B1092" i="1"/>
  <c r="I1097" i="1"/>
  <c r="M1096" i="1"/>
  <c r="N1096" i="1" s="1"/>
  <c r="Q1097" i="1"/>
  <c r="P1097" i="1"/>
  <c r="C1094" i="1"/>
  <c r="K1093" i="1"/>
  <c r="L1097" i="1"/>
  <c r="A1098" i="1"/>
  <c r="D1097" i="1"/>
  <c r="G1096" i="1" l="1"/>
  <c r="H1097" i="1" s="1"/>
  <c r="J1097" i="1" s="1"/>
  <c r="E1097" i="1"/>
  <c r="B1093" i="1"/>
  <c r="C1095" i="1"/>
  <c r="K1094" i="1"/>
  <c r="A1099" i="1"/>
  <c r="D1098" i="1"/>
  <c r="L1098" i="1"/>
  <c r="M1097" i="1"/>
  <c r="N1097" i="1" s="1"/>
  <c r="P1098" i="1"/>
  <c r="Q1098" i="1"/>
  <c r="I1098" i="1"/>
  <c r="O1093" i="1"/>
  <c r="E1098" i="1" l="1"/>
  <c r="G1097" i="1"/>
  <c r="H1098" i="1" s="1"/>
  <c r="J1098" i="1" s="1"/>
  <c r="B1094" i="1"/>
  <c r="I1099" i="1"/>
  <c r="D1099" i="1"/>
  <c r="L1099" i="1"/>
  <c r="A1100" i="1"/>
  <c r="Q1099" i="1"/>
  <c r="M1098" i="1"/>
  <c r="N1098" i="1" s="1"/>
  <c r="P1099" i="1"/>
  <c r="O1094" i="1"/>
  <c r="C1096" i="1"/>
  <c r="K1095" i="1"/>
  <c r="E1099" i="1" l="1"/>
  <c r="G1098" i="1"/>
  <c r="H1099" i="1" s="1"/>
  <c r="J1099" i="1" s="1"/>
  <c r="B1095" i="1"/>
  <c r="O1095" i="1"/>
  <c r="C1097" i="1"/>
  <c r="K1096" i="1"/>
  <c r="A1101" i="1"/>
  <c r="L1100" i="1"/>
  <c r="D1100" i="1"/>
  <c r="P1100" i="1"/>
  <c r="M1099" i="1"/>
  <c r="N1099" i="1" s="1"/>
  <c r="Q1100" i="1"/>
  <c r="I1100" i="1"/>
  <c r="G1099" i="1" l="1"/>
  <c r="H1100" i="1" s="1"/>
  <c r="J1100" i="1" s="1"/>
  <c r="B1096" i="1"/>
  <c r="I1101" i="1"/>
  <c r="Q1101" i="1"/>
  <c r="M1100" i="1"/>
  <c r="N1100" i="1" s="1"/>
  <c r="P1101" i="1"/>
  <c r="C1098" i="1"/>
  <c r="K1097" i="1"/>
  <c r="L1101" i="1"/>
  <c r="D1101" i="1"/>
  <c r="A1102" i="1"/>
  <c r="E1100" i="1"/>
  <c r="O1096" i="1"/>
  <c r="E1101" i="1" l="1"/>
  <c r="G1100" i="1"/>
  <c r="H1101" i="1" s="1"/>
  <c r="J1101" i="1" s="1"/>
  <c r="O1097" i="1"/>
  <c r="B1097" i="1"/>
  <c r="I1102" i="1"/>
  <c r="C1099" i="1"/>
  <c r="K1098" i="1"/>
  <c r="P1102" i="1"/>
  <c r="M1101" i="1"/>
  <c r="N1101" i="1" s="1"/>
  <c r="Q1102" i="1"/>
  <c r="L1102" i="1"/>
  <c r="A1103" i="1"/>
  <c r="D1102" i="1"/>
  <c r="G1101" i="1" l="1"/>
  <c r="H1102" i="1" s="1"/>
  <c r="J1102" i="1" s="1"/>
  <c r="O1098" i="1"/>
  <c r="B1098" i="1"/>
  <c r="A1104" i="1"/>
  <c r="D1103" i="1"/>
  <c r="L1103" i="1"/>
  <c r="Q1103" i="1"/>
  <c r="P1103" i="1"/>
  <c r="M1102" i="1"/>
  <c r="N1102" i="1" s="1"/>
  <c r="C1100" i="1"/>
  <c r="K1099" i="1"/>
  <c r="E1102" i="1"/>
  <c r="I1103" i="1"/>
  <c r="I1104" i="1" l="1"/>
  <c r="G1102" i="1"/>
  <c r="H1103" i="1" s="1"/>
  <c r="J1103" i="1" s="1"/>
  <c r="O1099" i="1"/>
  <c r="B1099" i="1"/>
  <c r="P1104" i="1"/>
  <c r="Q1104" i="1"/>
  <c r="M1103" i="1"/>
  <c r="N1103" i="1" s="1"/>
  <c r="C1101" i="1"/>
  <c r="K1100" i="1"/>
  <c r="E1103" i="1"/>
  <c r="L1104" i="1"/>
  <c r="D1104" i="1"/>
  <c r="A1105" i="1"/>
  <c r="E1104" i="1" l="1"/>
  <c r="G1103" i="1"/>
  <c r="H1104" i="1" s="1"/>
  <c r="J1104" i="1" s="1"/>
  <c r="B1100" i="1"/>
  <c r="P1105" i="1"/>
  <c r="Q1105" i="1"/>
  <c r="M1104" i="1"/>
  <c r="N1104" i="1" s="1"/>
  <c r="O1100" i="1"/>
  <c r="L1105" i="1"/>
  <c r="D1105" i="1"/>
  <c r="A1106" i="1"/>
  <c r="I1105" i="1"/>
  <c r="C1102" i="1"/>
  <c r="K1101" i="1"/>
  <c r="G1104" i="1" l="1"/>
  <c r="H1105" i="1" s="1"/>
  <c r="J1105" i="1" s="1"/>
  <c r="B1101" i="1"/>
  <c r="O1101" i="1"/>
  <c r="E1105" i="1"/>
  <c r="C1103" i="1"/>
  <c r="K1102" i="1"/>
  <c r="Q1106" i="1"/>
  <c r="P1106" i="1"/>
  <c r="M1105" i="1"/>
  <c r="N1105" i="1" s="1"/>
  <c r="I1106" i="1"/>
  <c r="L1106" i="1"/>
  <c r="D1106" i="1"/>
  <c r="A1107" i="1"/>
  <c r="B1102" i="1" l="1"/>
  <c r="P1107" i="1"/>
  <c r="M1106" i="1"/>
  <c r="N1106" i="1" s="1"/>
  <c r="Q1107" i="1"/>
  <c r="D1107" i="1"/>
  <c r="L1107" i="1"/>
  <c r="A1108" i="1"/>
  <c r="E1106" i="1"/>
  <c r="I1107" i="1"/>
  <c r="O1102" i="1"/>
  <c r="C1104" i="1"/>
  <c r="K1103" i="1"/>
  <c r="G1105" i="1"/>
  <c r="H1106" i="1" s="1"/>
  <c r="J1106" i="1" s="1"/>
  <c r="B1103" i="1" l="1"/>
  <c r="G1106" i="1"/>
  <c r="I1108" i="1"/>
  <c r="E1107" i="1"/>
  <c r="C1105" i="1"/>
  <c r="K1104" i="1"/>
  <c r="D1108" i="1"/>
  <c r="L1108" i="1"/>
  <c r="M1108" i="1" s="1"/>
  <c r="N1108" i="1" s="1"/>
  <c r="O1103" i="1"/>
  <c r="Q1108" i="1"/>
  <c r="M1107" i="1"/>
  <c r="N1107" i="1" s="1"/>
  <c r="P1108" i="1"/>
  <c r="H1107" i="1"/>
  <c r="J1107" i="1" s="1"/>
  <c r="G1107" i="1" l="1"/>
  <c r="H1108" i="1" s="1"/>
  <c r="J1108" i="1" s="1"/>
  <c r="B1104" i="1"/>
  <c r="O1104" i="1"/>
  <c r="C1106" i="1"/>
  <c r="K1105" i="1"/>
  <c r="E1108" i="1"/>
  <c r="G1108" i="1" l="1"/>
  <c r="B1105" i="1"/>
  <c r="O1105" i="1"/>
  <c r="C1107" i="1"/>
  <c r="K1106" i="1"/>
  <c r="B1106" i="1" l="1"/>
  <c r="O1106" i="1"/>
  <c r="C1108" i="1"/>
  <c r="K1107" i="1"/>
  <c r="B1107" i="1" l="1"/>
  <c r="O1107" i="1"/>
  <c r="K1108" i="1"/>
  <c r="B1108" i="1" l="1"/>
  <c r="O1108" i="1"/>
</calcChain>
</file>

<file path=xl/sharedStrings.xml><?xml version="1.0" encoding="utf-8"?>
<sst xmlns="http://schemas.openxmlformats.org/spreadsheetml/2006/main" count="477" uniqueCount="87">
  <si>
    <t>[FERIADOS]</t>
  </si>
  <si>
    <t>[TABELA DE PAGAMENTOS]</t>
  </si>
  <si>
    <t>INFORMAR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</si>
  <si>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</si>
  <si>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</si>
  <si>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</si>
  <si>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</si>
  <si>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</si>
  <si>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</si>
  <si>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</si>
  <si>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</si>
  <si>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</si>
  <si>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</si>
  <si>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</si>
  <si>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</si>
  <si>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</si>
  <si>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</si>
  <si>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</si>
  <si>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</si>
  <si>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</si>
  <si>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</si>
  <si>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</si>
  <si>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</si>
  <si>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</si>
  <si>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</si>
  <si>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</si>
  <si>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</si>
  <si>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</si>
  <si>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</si>
  <si>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</si>
  <si>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</si>
  <si>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</si>
  <si>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</si>
  <si>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</si>
  <si>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</si>
  <si>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</si>
  <si>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</si>
  <si>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</si>
  <si>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</si>
  <si>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</si>
  <si>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</si>
  <si>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</si>
  <si>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</si>
  <si>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</si>
  <si>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</si>
  <si>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</si>
  <si>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</si>
  <si>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</si>
  <si>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</si>
  <si>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</si>
  <si>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</si>
  <si>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</si>
  <si>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</si>
  <si>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</si>
  <si>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</si>
  <si>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</si>
  <si>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</si>
  <si>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</si>
  <si>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</si>
  <si>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</si>
  <si>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</si>
  <si>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</si>
  <si>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</si>
  <si>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</si>
  <si>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</si>
  <si>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</si>
  <si>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</si>
  <si>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</si>
  <si>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</si>
  <si>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</si>
  <si>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</si>
  <si>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</si>
  <si>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</si>
  <si>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</si>
  <si>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</si>
  <si>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</si>
  <si>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</si>
  <si>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</si>
  <si>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</si>
  <si>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</si>
  <si>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</si>
  <si>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</si>
  <si>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</si>
  <si>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AF2:AS1398</t>
  </si>
  <si>
    <t>ITAPEBI GERAÇÃO DE ENERGIA S.A. - 5ª Emissão de debêntures - Série Única - 10.000 deb</t>
  </si>
  <si>
    <t>115%DI</t>
  </si>
  <si>
    <t>ITPB15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</si>
</sst>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1" formatCode="0.0%"/>
    <numFmt numFmtId="175" formatCode="0.000000%"/>
  </numFmts>
  <fonts count="10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9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71" fontId="4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9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5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4" fontId="2" fillId="5" borderId="0" xfId="0" applyNumberFormat="1" applyFont="1" applyFill="1" applyAlignment="1">
      <alignment horizontal="left" vertical="center"/>
    </xf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6" fontId="2" fillId="5" borderId="0" xfId="0" applyNumberFormat="1" applyFont="1" applyFill="1" applyAlignment="1">
      <alignment horizontal="left"/>
    </xf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</cellXfs>
  <cellStyles count="1">
    <cellStyle name="Normal" xfId="0" builtinId="0"/>
  </cellStyles>
  <dxfs count="3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57150</xdr:rowOff>
    </xdr:from>
    <xdr:to>
      <xdr:col>31</xdr:col>
      <xdr:colOff>650082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</xdr:row>
      <xdr:rowOff>66675</xdr:rowOff>
    </xdr:from>
    <xdr:to>
      <xdr:col>30</xdr:col>
      <xdr:colOff>660952</xdr:colOff>
      <xdr:row>2</xdr:row>
      <xdr:rowOff>133350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7725" y="228600"/>
          <a:ext cx="660952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X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6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50" customWidth="1"/>
    <col min="9" max="9" width="21.42578125" style="50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206" width="12.42578125" style="1" customWidth="1"/>
    <col min="207" max="207" width="20.140625" style="2" customWidth="1"/>
    <col min="208" max="208" width="21.42578125" style="2" customWidth="1"/>
    <col min="209" max="209" width="24" style="2" customWidth="1"/>
    <col min="210" max="210" width="11.140625" style="2" customWidth="1"/>
    <col min="211" max="211" width="15" style="2" customWidth="1"/>
    <col min="212" max="212" width="13.7109375" style="2" customWidth="1"/>
    <col min="213" max="213" width="24" style="2" customWidth="1"/>
    <col min="214" max="214" width="15" style="2" customWidth="1"/>
    <col min="215" max="215" width="21.42578125" style="2" customWidth="1"/>
    <col min="216" max="216" width="15" style="2" customWidth="1"/>
    <col min="217" max="217" width="20.140625" style="2" customWidth="1"/>
    <col min="218" max="218" width="12.42578125" style="2" customWidth="1"/>
    <col min="219" max="219" width="17.5703125" style="2" customWidth="1"/>
    <col min="220" max="220" width="25.28515625" style="2" customWidth="1"/>
    <col min="221" max="221" width="17.5703125" style="2" customWidth="1"/>
    <col min="222" max="222" width="12.42578125" style="2" customWidth="1"/>
    <col min="223" max="223" width="20.140625" style="2" customWidth="1"/>
    <col min="224" max="224" width="24" style="2" customWidth="1"/>
    <col min="225" max="225" width="20.140625" style="2" customWidth="1"/>
    <col min="226" max="226" width="22.7109375" style="2" customWidth="1"/>
    <col min="227" max="227" width="29.140625" style="2" customWidth="1"/>
    <col min="228" max="228" width="22.7109375" style="2" customWidth="1"/>
    <col min="229" max="229" width="7.28515625" style="2" customWidth="1"/>
    <col min="230" max="230" width="15" style="2" customWidth="1"/>
    <col min="231" max="231" width="17.5703125" style="2" customWidth="1"/>
    <col min="232" max="232" width="15" style="2" customWidth="1"/>
    <col min="233" max="233" width="16.28515625" style="2" customWidth="1"/>
    <col min="234" max="234" width="13.7109375" style="2" customWidth="1"/>
    <col min="235" max="235" width="11.140625" style="2" customWidth="1"/>
    <col min="236" max="236" width="15" style="2" customWidth="1"/>
    <col min="237" max="237" width="20.140625" style="2" customWidth="1"/>
    <col min="238" max="238" width="17.5703125" style="2" customWidth="1"/>
    <col min="239" max="239" width="27.85546875" style="2" customWidth="1"/>
    <col min="240" max="240" width="26.5703125" style="2" customWidth="1"/>
    <col min="241" max="241" width="15" style="2" customWidth="1"/>
    <col min="242" max="242" width="17.5703125" style="2" customWidth="1"/>
    <col min="243" max="245" width="16.28515625" style="2" customWidth="1"/>
    <col min="246" max="246" width="20.140625" style="2" customWidth="1"/>
    <col min="247" max="247" width="15" style="2" customWidth="1"/>
    <col min="248" max="249" width="20.140625" style="2" customWidth="1"/>
    <col min="250" max="250" width="17.5703125" style="2" customWidth="1"/>
    <col min="251" max="251" width="20.140625" style="2" customWidth="1"/>
    <col min="252" max="252" width="12.42578125" style="2" customWidth="1"/>
    <col min="253" max="253" width="45.85546875" style="2" customWidth="1"/>
    <col min="254" max="254" width="29.140625" style="2" customWidth="1"/>
    <col min="255" max="462" width="12.42578125" style="2" customWidth="1"/>
    <col min="463" max="463" width="20.140625" style="2" customWidth="1"/>
    <col min="464" max="464" width="21.42578125" style="2" customWidth="1"/>
    <col min="465" max="465" width="24" style="2" customWidth="1"/>
    <col min="466" max="466" width="11.140625" style="2" customWidth="1"/>
    <col min="467" max="467" width="15" style="2" customWidth="1"/>
    <col min="468" max="468" width="13.7109375" style="2" customWidth="1"/>
    <col min="469" max="469" width="24" style="2" customWidth="1"/>
    <col min="470" max="470" width="15" style="2" customWidth="1"/>
    <col min="471" max="471" width="21.42578125" style="2" customWidth="1"/>
    <col min="472" max="472" width="15" style="2" customWidth="1"/>
    <col min="473" max="473" width="20.140625" style="2" customWidth="1"/>
    <col min="474" max="474" width="12.42578125" style="2" customWidth="1"/>
    <col min="475" max="475" width="17.5703125" style="2" customWidth="1"/>
    <col min="476" max="476" width="25.28515625" style="2" customWidth="1"/>
    <col min="477" max="477" width="17.5703125" style="2" customWidth="1"/>
    <col min="478" max="478" width="12.42578125" style="2" customWidth="1"/>
    <col min="479" max="479" width="20.140625" style="2" customWidth="1"/>
    <col min="480" max="480" width="24" style="2" customWidth="1"/>
    <col min="481" max="481" width="20.140625" style="2" customWidth="1"/>
    <col min="482" max="482" width="22.7109375" style="2" customWidth="1"/>
    <col min="483" max="483" width="29.140625" style="2" customWidth="1"/>
    <col min="484" max="484" width="22.7109375" style="2" customWidth="1"/>
    <col min="485" max="485" width="7.28515625" style="2" customWidth="1"/>
    <col min="486" max="486" width="15" style="2" customWidth="1"/>
    <col min="487" max="487" width="17.5703125" style="2" customWidth="1"/>
    <col min="488" max="488" width="15" style="2" customWidth="1"/>
    <col min="489" max="489" width="16.28515625" style="2" customWidth="1"/>
    <col min="490" max="490" width="13.7109375" style="2" customWidth="1"/>
    <col min="491" max="491" width="11.140625" style="2" customWidth="1"/>
    <col min="492" max="492" width="15" style="2" customWidth="1"/>
    <col min="493" max="493" width="20.140625" style="2" customWidth="1"/>
    <col min="494" max="494" width="17.5703125" style="2" customWidth="1"/>
    <col min="495" max="495" width="27.85546875" style="2" customWidth="1"/>
    <col min="496" max="496" width="26.5703125" style="2" customWidth="1"/>
    <col min="497" max="497" width="15" style="2" customWidth="1"/>
    <col min="498" max="498" width="17.5703125" style="2" customWidth="1"/>
    <col min="499" max="501" width="16.28515625" style="2" customWidth="1"/>
    <col min="502" max="502" width="20.140625" style="2" customWidth="1"/>
    <col min="503" max="503" width="15" style="2" customWidth="1"/>
    <col min="504" max="505" width="20.140625" style="2" customWidth="1"/>
    <col min="506" max="506" width="17.5703125" style="2" customWidth="1"/>
    <col min="507" max="507" width="20.140625" style="2" customWidth="1"/>
    <col min="508" max="508" width="12.42578125" style="2" customWidth="1"/>
    <col min="509" max="509" width="45.85546875" style="2" customWidth="1"/>
    <col min="510" max="510" width="29.140625" style="2" customWidth="1"/>
    <col min="511" max="718" width="12.42578125" style="2" customWidth="1"/>
    <col min="719" max="719" width="20.140625" style="2" customWidth="1"/>
    <col min="720" max="720" width="21.42578125" style="2" customWidth="1"/>
    <col min="721" max="721" width="24" style="2" customWidth="1"/>
    <col min="722" max="722" width="11.140625" style="2" customWidth="1"/>
    <col min="723" max="723" width="15" style="2" customWidth="1"/>
    <col min="724" max="724" width="13.7109375" style="2" customWidth="1"/>
    <col min="725" max="725" width="24" style="2" customWidth="1"/>
    <col min="726" max="726" width="15" style="2" customWidth="1"/>
    <col min="727" max="727" width="21.42578125" style="2" customWidth="1"/>
    <col min="728" max="728" width="15" style="2" customWidth="1"/>
    <col min="729" max="729" width="20.140625" style="2" customWidth="1"/>
    <col min="730" max="730" width="12.42578125" style="2" customWidth="1"/>
    <col min="731" max="731" width="17.5703125" style="2" customWidth="1"/>
    <col min="732" max="732" width="25.28515625" style="2" customWidth="1"/>
    <col min="733" max="733" width="17.5703125" style="2" customWidth="1"/>
    <col min="734" max="734" width="12.42578125" style="2" customWidth="1"/>
    <col min="735" max="735" width="20.140625" style="2" customWidth="1"/>
    <col min="736" max="736" width="24" style="2" customWidth="1"/>
    <col min="737" max="737" width="20.140625" style="2" customWidth="1"/>
    <col min="738" max="738" width="22.7109375" style="2" customWidth="1"/>
    <col min="739" max="739" width="29.140625" style="2" customWidth="1"/>
    <col min="740" max="740" width="22.7109375" style="2" customWidth="1"/>
    <col min="741" max="741" width="7.28515625" style="2" customWidth="1"/>
    <col min="742" max="742" width="15" style="2" customWidth="1"/>
    <col min="743" max="743" width="17.5703125" style="2" customWidth="1"/>
    <col min="744" max="744" width="15" style="2" customWidth="1"/>
    <col min="745" max="745" width="16.28515625" style="2" customWidth="1"/>
    <col min="746" max="746" width="13.7109375" style="2" customWidth="1"/>
    <col min="747" max="747" width="11.140625" style="2" customWidth="1"/>
    <col min="748" max="748" width="15" style="2" customWidth="1"/>
    <col min="749" max="749" width="20.140625" style="2" customWidth="1"/>
    <col min="750" max="750" width="17.5703125" style="2" customWidth="1"/>
    <col min="751" max="751" width="27.85546875" style="2" customWidth="1"/>
    <col min="752" max="752" width="26.5703125" style="2" customWidth="1"/>
    <col min="753" max="753" width="15" style="2" customWidth="1"/>
    <col min="754" max="754" width="17.5703125" style="2" customWidth="1"/>
    <col min="755" max="757" width="16.28515625" style="2" customWidth="1"/>
    <col min="758" max="758" width="20.140625" style="2" customWidth="1"/>
    <col min="759" max="759" width="15" style="2" customWidth="1"/>
    <col min="760" max="761" width="20.140625" style="2" customWidth="1"/>
    <col min="762" max="762" width="17.5703125" style="2" customWidth="1"/>
    <col min="763" max="763" width="20.140625" style="2" customWidth="1"/>
    <col min="764" max="764" width="12.42578125" style="2" customWidth="1"/>
    <col min="765" max="765" width="45.85546875" style="2" customWidth="1"/>
    <col min="766" max="766" width="29.140625" style="2" customWidth="1"/>
    <col min="767" max="974" width="12.42578125" style="2" customWidth="1"/>
    <col min="975" max="975" width="20.140625" style="2" customWidth="1"/>
    <col min="976" max="976" width="21.42578125" style="2" customWidth="1"/>
    <col min="977" max="977" width="24" style="2" customWidth="1"/>
    <col min="978" max="978" width="11.140625" style="2" customWidth="1"/>
    <col min="979" max="979" width="15" style="2" customWidth="1"/>
    <col min="980" max="980" width="13.7109375" style="2" customWidth="1"/>
    <col min="981" max="981" width="24" style="2" customWidth="1"/>
    <col min="982" max="982" width="15" style="2" customWidth="1"/>
    <col min="983" max="983" width="21.42578125" style="2" customWidth="1"/>
    <col min="984" max="984" width="15" style="2" customWidth="1"/>
    <col min="985" max="985" width="20.140625" style="2" customWidth="1"/>
    <col min="986" max="986" width="12.42578125" style="2" customWidth="1"/>
    <col min="987" max="987" width="17.5703125" style="2" customWidth="1"/>
    <col min="988" max="988" width="25.28515625" style="2" customWidth="1"/>
    <col min="989" max="989" width="17.5703125" style="2" customWidth="1"/>
    <col min="990" max="990" width="12.42578125" style="2" customWidth="1"/>
    <col min="991" max="991" width="20.140625" style="2" customWidth="1"/>
    <col min="992" max="992" width="24" style="2" customWidth="1"/>
    <col min="993" max="993" width="20.140625" style="2" customWidth="1"/>
    <col min="994" max="994" width="22.7109375" style="2" customWidth="1"/>
    <col min="995" max="995" width="29.140625" style="2" customWidth="1"/>
    <col min="996" max="996" width="22.7109375" style="2" customWidth="1"/>
    <col min="997" max="997" width="7.28515625" style="2" customWidth="1"/>
    <col min="998" max="998" width="15" style="2" customWidth="1"/>
    <col min="999" max="999" width="17.5703125" style="2" customWidth="1"/>
    <col min="1000" max="1000" width="15" style="2" customWidth="1"/>
    <col min="1001" max="1001" width="16.28515625" style="2" customWidth="1"/>
    <col min="1002" max="1002" width="13.7109375" style="2" customWidth="1"/>
    <col min="1003" max="1003" width="11.140625" style="2" customWidth="1"/>
    <col min="1004" max="1004" width="15" style="2" customWidth="1"/>
    <col min="1005" max="1005" width="20.140625" style="2" customWidth="1"/>
    <col min="1006" max="1006" width="17.5703125" style="2" customWidth="1"/>
    <col min="1007" max="1007" width="27.85546875" style="2" customWidth="1"/>
    <col min="1008" max="1008" width="26.5703125" style="2" customWidth="1"/>
    <col min="1009" max="1009" width="15" style="2" customWidth="1"/>
    <col min="1010" max="1010" width="17.5703125" style="2" customWidth="1"/>
    <col min="1011" max="1013" width="16.28515625" style="2" customWidth="1"/>
    <col min="1014" max="1014" width="20.140625" style="2" customWidth="1"/>
    <col min="1015" max="1015" width="15" style="2" customWidth="1"/>
    <col min="1016" max="1017" width="20.140625" style="2" customWidth="1"/>
    <col min="1018" max="1018" width="17.5703125" style="2" customWidth="1"/>
    <col min="1019" max="1019" width="20.140625" style="2" customWidth="1"/>
    <col min="1020" max="1020" width="12.42578125" style="2" customWidth="1"/>
    <col min="1021" max="1021" width="45.85546875" style="2" customWidth="1"/>
    <col min="1022" max="1022" width="29.140625" style="2" customWidth="1"/>
    <col min="1023" max="1230" width="12.42578125" style="2" customWidth="1"/>
    <col min="1231" max="1231" width="20.140625" style="2" customWidth="1"/>
    <col min="1232" max="1232" width="21.42578125" style="2" customWidth="1"/>
    <col min="1233" max="1233" width="24" style="2" customWidth="1"/>
    <col min="1234" max="1234" width="11.140625" style="2" customWidth="1"/>
    <col min="1235" max="1235" width="15" style="2" customWidth="1"/>
    <col min="1236" max="1236" width="13.7109375" style="2" customWidth="1"/>
    <col min="1237" max="1237" width="24" style="2" customWidth="1"/>
    <col min="1238" max="1238" width="15" style="2" customWidth="1"/>
    <col min="1239" max="1239" width="21.42578125" style="2" customWidth="1"/>
    <col min="1240" max="1240" width="15" style="2" customWidth="1"/>
    <col min="1241" max="1241" width="20.140625" style="2" customWidth="1"/>
    <col min="1242" max="1242" width="12.42578125" style="2" customWidth="1"/>
    <col min="1243" max="1243" width="17.5703125" style="2" customWidth="1"/>
    <col min="1244" max="1244" width="25.28515625" style="2" customWidth="1"/>
    <col min="1245" max="1245" width="17.5703125" style="2" customWidth="1"/>
    <col min="1246" max="1246" width="12.42578125" style="2" customWidth="1"/>
    <col min="1247" max="1247" width="20.140625" style="2" customWidth="1"/>
    <col min="1248" max="1248" width="24" style="2" customWidth="1"/>
    <col min="1249" max="1249" width="20.140625" style="2" customWidth="1"/>
    <col min="1250" max="1250" width="22.7109375" style="2" customWidth="1"/>
    <col min="1251" max="1251" width="29.140625" style="2" customWidth="1"/>
    <col min="1252" max="1252" width="22.7109375" style="2" customWidth="1"/>
    <col min="1253" max="1253" width="7.28515625" style="2" customWidth="1"/>
    <col min="1254" max="1254" width="15" style="2" customWidth="1"/>
    <col min="1255" max="1255" width="17.5703125" style="2" customWidth="1"/>
    <col min="1256" max="1256" width="15" style="2" customWidth="1"/>
    <col min="1257" max="1257" width="16.28515625" style="2" customWidth="1"/>
    <col min="1258" max="1258" width="13.7109375" style="2" customWidth="1"/>
    <col min="1259" max="1259" width="11.140625" style="2" customWidth="1"/>
    <col min="1260" max="1260" width="15" style="2" customWidth="1"/>
    <col min="1261" max="1261" width="20.140625" style="2" customWidth="1"/>
    <col min="1262" max="1262" width="17.5703125" style="2" customWidth="1"/>
    <col min="1263" max="1263" width="27.85546875" style="2" customWidth="1"/>
    <col min="1264" max="1264" width="26.5703125" style="2" customWidth="1"/>
    <col min="1265" max="1265" width="15" style="2" customWidth="1"/>
    <col min="1266" max="1266" width="17.5703125" style="2" customWidth="1"/>
    <col min="1267" max="1269" width="16.28515625" style="2" customWidth="1"/>
    <col min="1270" max="1270" width="20.140625" style="2" customWidth="1"/>
    <col min="1271" max="1271" width="15" style="2" customWidth="1"/>
    <col min="1272" max="1273" width="20.140625" style="2" customWidth="1"/>
    <col min="1274" max="1274" width="17.5703125" style="2" customWidth="1"/>
    <col min="1275" max="1275" width="20.140625" style="2" customWidth="1"/>
    <col min="1276" max="1276" width="12.42578125" style="2" customWidth="1"/>
    <col min="1277" max="1277" width="45.85546875" style="2" customWidth="1"/>
    <col min="1278" max="1278" width="29.140625" style="2" customWidth="1"/>
    <col min="1279" max="1486" width="12.42578125" style="2" customWidth="1"/>
    <col min="1487" max="1487" width="20.140625" style="2" customWidth="1"/>
    <col min="1488" max="1488" width="21.42578125" style="2" customWidth="1"/>
    <col min="1489" max="1489" width="24" style="2" customWidth="1"/>
    <col min="1490" max="1490" width="11.140625" style="2" customWidth="1"/>
    <col min="1491" max="1491" width="15" style="2" customWidth="1"/>
    <col min="1492" max="1492" width="13.7109375" style="2" customWidth="1"/>
    <col min="1493" max="1493" width="24" style="2" customWidth="1"/>
    <col min="1494" max="1494" width="15" style="2" customWidth="1"/>
    <col min="1495" max="1495" width="21.42578125" style="2" customWidth="1"/>
    <col min="1496" max="1496" width="15" style="2" customWidth="1"/>
    <col min="1497" max="1497" width="20.140625" style="2" customWidth="1"/>
    <col min="1498" max="1498" width="12.42578125" style="2" customWidth="1"/>
    <col min="1499" max="1499" width="17.5703125" style="2" customWidth="1"/>
    <col min="1500" max="1500" width="25.28515625" style="2" customWidth="1"/>
    <col min="1501" max="1501" width="17.5703125" style="2" customWidth="1"/>
    <col min="1502" max="1502" width="12.42578125" style="2" customWidth="1"/>
    <col min="1503" max="1503" width="20.140625" style="2" customWidth="1"/>
    <col min="1504" max="1504" width="24" style="2" customWidth="1"/>
    <col min="1505" max="1505" width="20.140625" style="2" customWidth="1"/>
    <col min="1506" max="1506" width="22.7109375" style="2" customWidth="1"/>
    <col min="1507" max="1507" width="29.140625" style="2" customWidth="1"/>
    <col min="1508" max="1508" width="22.7109375" style="2" customWidth="1"/>
    <col min="1509" max="1509" width="7.28515625" style="2" customWidth="1"/>
    <col min="1510" max="1510" width="15" style="2" customWidth="1"/>
    <col min="1511" max="1511" width="17.5703125" style="2" customWidth="1"/>
    <col min="1512" max="1512" width="15" style="2" customWidth="1"/>
    <col min="1513" max="1513" width="16.28515625" style="2" customWidth="1"/>
    <col min="1514" max="1514" width="13.7109375" style="2" customWidth="1"/>
    <col min="1515" max="1515" width="11.140625" style="2" customWidth="1"/>
    <col min="1516" max="1516" width="15" style="2" customWidth="1"/>
    <col min="1517" max="1517" width="20.140625" style="2" customWidth="1"/>
    <col min="1518" max="1518" width="17.5703125" style="2" customWidth="1"/>
    <col min="1519" max="1519" width="27.85546875" style="2" customWidth="1"/>
    <col min="1520" max="1520" width="26.5703125" style="2" customWidth="1"/>
    <col min="1521" max="1521" width="15" style="2" customWidth="1"/>
    <col min="1522" max="1522" width="17.5703125" style="2" customWidth="1"/>
    <col min="1523" max="1525" width="16.28515625" style="2" customWidth="1"/>
    <col min="1526" max="1526" width="20.140625" style="2" customWidth="1"/>
    <col min="1527" max="1527" width="15" style="2" customWidth="1"/>
    <col min="1528" max="1529" width="20.140625" style="2" customWidth="1"/>
    <col min="1530" max="1530" width="17.5703125" style="2" customWidth="1"/>
    <col min="1531" max="1531" width="20.140625" style="2" customWidth="1"/>
    <col min="1532" max="1532" width="12.42578125" style="2" customWidth="1"/>
    <col min="1533" max="1533" width="45.85546875" style="2" customWidth="1"/>
    <col min="1534" max="1534" width="29.140625" style="2" customWidth="1"/>
    <col min="1535" max="1742" width="12.42578125" style="2" customWidth="1"/>
    <col min="1743" max="1743" width="20.140625" style="2" customWidth="1"/>
    <col min="1744" max="1744" width="21.42578125" style="2" customWidth="1"/>
    <col min="1745" max="1745" width="24" style="2" customWidth="1"/>
    <col min="1746" max="1746" width="11.140625" style="2" customWidth="1"/>
    <col min="1747" max="1747" width="15" style="2" customWidth="1"/>
    <col min="1748" max="1748" width="13.7109375" style="2" customWidth="1"/>
    <col min="1749" max="1749" width="24" style="2" customWidth="1"/>
    <col min="1750" max="1750" width="15" style="2" customWidth="1"/>
    <col min="1751" max="1751" width="21.42578125" style="2" customWidth="1"/>
    <col min="1752" max="1752" width="15" style="2" customWidth="1"/>
    <col min="1753" max="1753" width="20.140625" style="2" customWidth="1"/>
    <col min="1754" max="1754" width="12.42578125" style="2" customWidth="1"/>
    <col min="1755" max="1755" width="17.5703125" style="2" customWidth="1"/>
    <col min="1756" max="1756" width="25.28515625" style="2" customWidth="1"/>
    <col min="1757" max="1757" width="17.5703125" style="2" customWidth="1"/>
    <col min="1758" max="1758" width="12.42578125" style="2" customWidth="1"/>
    <col min="1759" max="1759" width="20.140625" style="2" customWidth="1"/>
    <col min="1760" max="1760" width="24" style="2" customWidth="1"/>
    <col min="1761" max="1761" width="20.140625" style="2" customWidth="1"/>
    <col min="1762" max="1762" width="22.7109375" style="2" customWidth="1"/>
    <col min="1763" max="1763" width="29.140625" style="2" customWidth="1"/>
    <col min="1764" max="1764" width="22.7109375" style="2" customWidth="1"/>
    <col min="1765" max="1765" width="7.28515625" style="2" customWidth="1"/>
    <col min="1766" max="1766" width="15" style="2" customWidth="1"/>
    <col min="1767" max="1767" width="17.5703125" style="2" customWidth="1"/>
    <col min="1768" max="1768" width="15" style="2" customWidth="1"/>
    <col min="1769" max="1769" width="16.28515625" style="2" customWidth="1"/>
    <col min="1770" max="1770" width="13.7109375" style="2" customWidth="1"/>
    <col min="1771" max="1771" width="11.140625" style="2" customWidth="1"/>
    <col min="1772" max="1772" width="15" style="2" customWidth="1"/>
    <col min="1773" max="1773" width="20.140625" style="2" customWidth="1"/>
    <col min="1774" max="1774" width="17.5703125" style="2" customWidth="1"/>
    <col min="1775" max="1775" width="27.85546875" style="2" customWidth="1"/>
    <col min="1776" max="1776" width="26.5703125" style="2" customWidth="1"/>
    <col min="1777" max="1777" width="15" style="2" customWidth="1"/>
    <col min="1778" max="1778" width="17.5703125" style="2" customWidth="1"/>
    <col min="1779" max="1781" width="16.28515625" style="2" customWidth="1"/>
    <col min="1782" max="1782" width="20.140625" style="2" customWidth="1"/>
    <col min="1783" max="1783" width="15" style="2" customWidth="1"/>
    <col min="1784" max="1785" width="20.140625" style="2" customWidth="1"/>
    <col min="1786" max="1786" width="17.5703125" style="2" customWidth="1"/>
    <col min="1787" max="1787" width="20.140625" style="2" customWidth="1"/>
    <col min="1788" max="1788" width="12.42578125" style="2" customWidth="1"/>
    <col min="1789" max="1789" width="45.85546875" style="2" customWidth="1"/>
    <col min="1790" max="1790" width="29.140625" style="2" customWidth="1"/>
    <col min="1791" max="1998" width="12.42578125" style="2" customWidth="1"/>
    <col min="1999" max="1999" width="20.140625" style="2" customWidth="1"/>
    <col min="2000" max="2000" width="21.42578125" style="2" customWidth="1"/>
    <col min="2001" max="2001" width="24" style="2" customWidth="1"/>
    <col min="2002" max="2002" width="11.140625" style="2" customWidth="1"/>
    <col min="2003" max="2003" width="15" style="2" customWidth="1"/>
    <col min="2004" max="2004" width="13.7109375" style="2" customWidth="1"/>
    <col min="2005" max="2005" width="24" style="2" customWidth="1"/>
    <col min="2006" max="2006" width="15" style="2" customWidth="1"/>
    <col min="2007" max="2007" width="21.42578125" style="2" customWidth="1"/>
    <col min="2008" max="2008" width="15" style="2" customWidth="1"/>
    <col min="2009" max="2009" width="20.140625" style="2" customWidth="1"/>
    <col min="2010" max="2010" width="12.42578125" style="2" customWidth="1"/>
    <col min="2011" max="2011" width="17.5703125" style="2" customWidth="1"/>
    <col min="2012" max="2012" width="25.28515625" style="2" customWidth="1"/>
    <col min="2013" max="2013" width="17.5703125" style="2" customWidth="1"/>
    <col min="2014" max="2014" width="12.42578125" style="2" customWidth="1"/>
    <col min="2015" max="2015" width="20.140625" style="2" customWidth="1"/>
    <col min="2016" max="2016" width="24" style="2" customWidth="1"/>
    <col min="2017" max="2017" width="20.140625" style="2" customWidth="1"/>
    <col min="2018" max="2018" width="22.7109375" style="2" customWidth="1"/>
    <col min="2019" max="2019" width="29.140625" style="2" customWidth="1"/>
    <col min="2020" max="2020" width="22.7109375" style="2" customWidth="1"/>
    <col min="2021" max="2021" width="7.28515625" style="2" customWidth="1"/>
    <col min="2022" max="2022" width="15" style="2" customWidth="1"/>
    <col min="2023" max="2023" width="17.5703125" style="2" customWidth="1"/>
    <col min="2024" max="2024" width="15" style="2" customWidth="1"/>
    <col min="2025" max="2025" width="16.28515625" style="2" customWidth="1"/>
    <col min="2026" max="2026" width="13.7109375" style="2" customWidth="1"/>
    <col min="2027" max="2027" width="11.140625" style="2" customWidth="1"/>
    <col min="2028" max="2028" width="15" style="2" customWidth="1"/>
    <col min="2029" max="2029" width="20.140625" style="2" customWidth="1"/>
    <col min="2030" max="2030" width="17.5703125" style="2" customWidth="1"/>
    <col min="2031" max="2031" width="27.85546875" style="2" customWidth="1"/>
    <col min="2032" max="2032" width="26.5703125" style="2" customWidth="1"/>
    <col min="2033" max="2033" width="15" style="2" customWidth="1"/>
    <col min="2034" max="2034" width="17.5703125" style="2" customWidth="1"/>
    <col min="2035" max="2037" width="16.28515625" style="2" customWidth="1"/>
    <col min="2038" max="2038" width="20.140625" style="2" customWidth="1"/>
    <col min="2039" max="2039" width="15" style="2" customWidth="1"/>
    <col min="2040" max="2041" width="20.140625" style="2" customWidth="1"/>
    <col min="2042" max="2042" width="17.5703125" style="2" customWidth="1"/>
    <col min="2043" max="2043" width="20.140625" style="2" customWidth="1"/>
    <col min="2044" max="2044" width="12.42578125" style="2" customWidth="1"/>
    <col min="2045" max="2045" width="45.85546875" style="2" customWidth="1"/>
    <col min="2046" max="2046" width="29.140625" style="2" customWidth="1"/>
    <col min="2047" max="2254" width="12.42578125" style="2" customWidth="1"/>
    <col min="2255" max="2255" width="20.140625" style="2" customWidth="1"/>
    <col min="2256" max="2256" width="21.42578125" style="2" customWidth="1"/>
    <col min="2257" max="2257" width="24" style="2" customWidth="1"/>
    <col min="2258" max="2258" width="11.140625" style="2" customWidth="1"/>
    <col min="2259" max="2259" width="15" style="2" customWidth="1"/>
    <col min="2260" max="2260" width="13.7109375" style="2" customWidth="1"/>
    <col min="2261" max="2261" width="24" style="2" customWidth="1"/>
    <col min="2262" max="2262" width="15" style="2" customWidth="1"/>
    <col min="2263" max="2263" width="21.42578125" style="2" customWidth="1"/>
    <col min="2264" max="2264" width="15" style="2" customWidth="1"/>
    <col min="2265" max="2265" width="20.140625" style="2" customWidth="1"/>
    <col min="2266" max="2266" width="12.42578125" style="2" customWidth="1"/>
    <col min="2267" max="2267" width="17.5703125" style="2" customWidth="1"/>
    <col min="2268" max="2268" width="25.28515625" style="2" customWidth="1"/>
    <col min="2269" max="2269" width="17.5703125" style="2" customWidth="1"/>
    <col min="2270" max="2270" width="12.42578125" style="2" customWidth="1"/>
    <col min="2271" max="2271" width="20.140625" style="2" customWidth="1"/>
    <col min="2272" max="2272" width="24" style="2" customWidth="1"/>
    <col min="2273" max="2273" width="20.140625" style="2" customWidth="1"/>
    <col min="2274" max="2274" width="22.7109375" style="2" customWidth="1"/>
    <col min="2275" max="2275" width="29.140625" style="2" customWidth="1"/>
    <col min="2276" max="2276" width="22.7109375" style="2" customWidth="1"/>
    <col min="2277" max="2277" width="7.28515625" style="2" customWidth="1"/>
    <col min="2278" max="2278" width="15" style="2" customWidth="1"/>
    <col min="2279" max="2279" width="17.5703125" style="2" customWidth="1"/>
    <col min="2280" max="2280" width="15" style="2" customWidth="1"/>
    <col min="2281" max="2281" width="16.28515625" style="2" customWidth="1"/>
    <col min="2282" max="2282" width="13.7109375" style="2" customWidth="1"/>
    <col min="2283" max="2283" width="11.140625" style="2" customWidth="1"/>
    <col min="2284" max="2284" width="15" style="2" customWidth="1"/>
    <col min="2285" max="2285" width="20.140625" style="2" customWidth="1"/>
    <col min="2286" max="2286" width="17.5703125" style="2" customWidth="1"/>
    <col min="2287" max="2287" width="27.85546875" style="2" customWidth="1"/>
    <col min="2288" max="2288" width="26.5703125" style="2" customWidth="1"/>
    <col min="2289" max="2289" width="15" style="2" customWidth="1"/>
    <col min="2290" max="2290" width="17.5703125" style="2" customWidth="1"/>
    <col min="2291" max="2293" width="16.28515625" style="2" customWidth="1"/>
    <col min="2294" max="2294" width="20.140625" style="2" customWidth="1"/>
    <col min="2295" max="2295" width="15" style="2" customWidth="1"/>
    <col min="2296" max="2297" width="20.140625" style="2" customWidth="1"/>
    <col min="2298" max="2298" width="17.5703125" style="2" customWidth="1"/>
    <col min="2299" max="2299" width="20.140625" style="2" customWidth="1"/>
    <col min="2300" max="2300" width="12.42578125" style="2" customWidth="1"/>
    <col min="2301" max="2301" width="45.85546875" style="2" customWidth="1"/>
    <col min="2302" max="2302" width="29.140625" style="2" customWidth="1"/>
    <col min="2303" max="2510" width="12.42578125" style="2" customWidth="1"/>
    <col min="2511" max="2511" width="20.140625" style="2" customWidth="1"/>
    <col min="2512" max="2512" width="21.42578125" style="2" customWidth="1"/>
    <col min="2513" max="2513" width="24" style="2" customWidth="1"/>
    <col min="2514" max="2514" width="11.140625" style="2" customWidth="1"/>
    <col min="2515" max="2515" width="15" style="2" customWidth="1"/>
    <col min="2516" max="2516" width="13.7109375" style="2" customWidth="1"/>
    <col min="2517" max="2517" width="24" style="2" customWidth="1"/>
    <col min="2518" max="2518" width="15" style="2" customWidth="1"/>
    <col min="2519" max="2519" width="21.42578125" style="2" customWidth="1"/>
    <col min="2520" max="2520" width="15" style="2" customWidth="1"/>
    <col min="2521" max="2521" width="20.140625" style="2" customWidth="1"/>
    <col min="2522" max="2522" width="12.42578125" style="2" customWidth="1"/>
    <col min="2523" max="2523" width="17.5703125" style="2" customWidth="1"/>
    <col min="2524" max="2524" width="25.28515625" style="2" customWidth="1"/>
    <col min="2525" max="2525" width="17.5703125" style="2" customWidth="1"/>
    <col min="2526" max="2526" width="12.42578125" style="2" customWidth="1"/>
    <col min="2527" max="2527" width="20.140625" style="2" customWidth="1"/>
    <col min="2528" max="2528" width="24" style="2" customWidth="1"/>
    <col min="2529" max="2529" width="20.140625" style="2" customWidth="1"/>
    <col min="2530" max="2530" width="22.7109375" style="2" customWidth="1"/>
    <col min="2531" max="2531" width="29.140625" style="2" customWidth="1"/>
    <col min="2532" max="2532" width="22.7109375" style="2" customWidth="1"/>
    <col min="2533" max="2533" width="7.28515625" style="2" customWidth="1"/>
    <col min="2534" max="2534" width="15" style="2" customWidth="1"/>
    <col min="2535" max="2535" width="17.5703125" style="2" customWidth="1"/>
    <col min="2536" max="2536" width="15" style="2" customWidth="1"/>
    <col min="2537" max="2537" width="16.28515625" style="2" customWidth="1"/>
    <col min="2538" max="2538" width="13.7109375" style="2" customWidth="1"/>
    <col min="2539" max="2539" width="11.140625" style="2" customWidth="1"/>
    <col min="2540" max="2540" width="15" style="2" customWidth="1"/>
    <col min="2541" max="2541" width="20.140625" style="2" customWidth="1"/>
    <col min="2542" max="2542" width="17.5703125" style="2" customWidth="1"/>
    <col min="2543" max="2543" width="27.85546875" style="2" customWidth="1"/>
    <col min="2544" max="2544" width="26.5703125" style="2" customWidth="1"/>
    <col min="2545" max="2545" width="15" style="2" customWidth="1"/>
    <col min="2546" max="2546" width="17.5703125" style="2" customWidth="1"/>
    <col min="2547" max="2549" width="16.28515625" style="2" customWidth="1"/>
    <col min="2550" max="2550" width="20.140625" style="2" customWidth="1"/>
    <col min="2551" max="2551" width="15" style="2" customWidth="1"/>
    <col min="2552" max="2553" width="20.140625" style="2" customWidth="1"/>
    <col min="2554" max="2554" width="17.5703125" style="2" customWidth="1"/>
    <col min="2555" max="2555" width="20.140625" style="2" customWidth="1"/>
    <col min="2556" max="2556" width="12.42578125" style="2" customWidth="1"/>
    <col min="2557" max="2557" width="45.85546875" style="2" customWidth="1"/>
    <col min="2558" max="2558" width="29.140625" style="2" customWidth="1"/>
    <col min="2559" max="2766" width="12.42578125" style="2" customWidth="1"/>
    <col min="2767" max="2767" width="20.140625" style="2" customWidth="1"/>
    <col min="2768" max="2768" width="21.42578125" style="2" customWidth="1"/>
    <col min="2769" max="2769" width="24" style="2" customWidth="1"/>
    <col min="2770" max="2770" width="11.140625" style="2" customWidth="1"/>
    <col min="2771" max="2771" width="15" style="2" customWidth="1"/>
    <col min="2772" max="2772" width="13.7109375" style="2" customWidth="1"/>
    <col min="2773" max="2773" width="24" style="2" customWidth="1"/>
    <col min="2774" max="2774" width="15" style="2" customWidth="1"/>
    <col min="2775" max="2775" width="21.42578125" style="2" customWidth="1"/>
    <col min="2776" max="2776" width="15" style="2" customWidth="1"/>
    <col min="2777" max="2777" width="20.140625" style="2" customWidth="1"/>
    <col min="2778" max="2778" width="12.42578125" style="2" customWidth="1"/>
    <col min="2779" max="2779" width="17.5703125" style="2" customWidth="1"/>
    <col min="2780" max="2780" width="25.28515625" style="2" customWidth="1"/>
    <col min="2781" max="2781" width="17.5703125" style="2" customWidth="1"/>
    <col min="2782" max="2782" width="12.42578125" style="2" customWidth="1"/>
    <col min="2783" max="2783" width="20.140625" style="2" customWidth="1"/>
    <col min="2784" max="2784" width="24" style="2" customWidth="1"/>
    <col min="2785" max="2785" width="20.140625" style="2" customWidth="1"/>
    <col min="2786" max="2786" width="22.7109375" style="2" customWidth="1"/>
    <col min="2787" max="2787" width="29.140625" style="2" customWidth="1"/>
    <col min="2788" max="2788" width="22.7109375" style="2" customWidth="1"/>
    <col min="2789" max="2789" width="7.28515625" style="2" customWidth="1"/>
    <col min="2790" max="2790" width="15" style="2" customWidth="1"/>
    <col min="2791" max="2791" width="17.5703125" style="2" customWidth="1"/>
    <col min="2792" max="2792" width="15" style="2" customWidth="1"/>
    <col min="2793" max="2793" width="16.28515625" style="2" customWidth="1"/>
    <col min="2794" max="2794" width="13.7109375" style="2" customWidth="1"/>
    <col min="2795" max="2795" width="11.140625" style="2" customWidth="1"/>
    <col min="2796" max="2796" width="15" style="2" customWidth="1"/>
    <col min="2797" max="2797" width="20.140625" style="2" customWidth="1"/>
    <col min="2798" max="2798" width="17.5703125" style="2" customWidth="1"/>
    <col min="2799" max="2799" width="27.85546875" style="2" customWidth="1"/>
    <col min="2800" max="2800" width="26.5703125" style="2" customWidth="1"/>
    <col min="2801" max="2801" width="15" style="2" customWidth="1"/>
    <col min="2802" max="2802" width="17.5703125" style="2" customWidth="1"/>
    <col min="2803" max="2805" width="16.28515625" style="2" customWidth="1"/>
    <col min="2806" max="2806" width="20.140625" style="2" customWidth="1"/>
    <col min="2807" max="2807" width="15" style="2" customWidth="1"/>
    <col min="2808" max="2809" width="20.140625" style="2" customWidth="1"/>
    <col min="2810" max="2810" width="17.5703125" style="2" customWidth="1"/>
    <col min="2811" max="2811" width="20.140625" style="2" customWidth="1"/>
    <col min="2812" max="2812" width="12.42578125" style="2" customWidth="1"/>
    <col min="2813" max="2813" width="45.85546875" style="2" customWidth="1"/>
    <col min="2814" max="2814" width="29.140625" style="2" customWidth="1"/>
    <col min="2815" max="3022" width="12.42578125" style="2" customWidth="1"/>
    <col min="3023" max="3023" width="20.140625" style="2" customWidth="1"/>
    <col min="3024" max="3024" width="21.42578125" style="2" customWidth="1"/>
    <col min="3025" max="3025" width="24" style="2" customWidth="1"/>
    <col min="3026" max="3026" width="11.140625" style="2" customWidth="1"/>
    <col min="3027" max="3027" width="15" style="2" customWidth="1"/>
    <col min="3028" max="3028" width="13.7109375" style="2" customWidth="1"/>
    <col min="3029" max="3029" width="24" style="2" customWidth="1"/>
    <col min="3030" max="3030" width="15" style="2" customWidth="1"/>
    <col min="3031" max="3031" width="21.42578125" style="2" customWidth="1"/>
    <col min="3032" max="3032" width="15" style="2" customWidth="1"/>
    <col min="3033" max="3033" width="20.140625" style="2" customWidth="1"/>
    <col min="3034" max="3034" width="12.42578125" style="2" customWidth="1"/>
    <col min="3035" max="3035" width="17.5703125" style="2" customWidth="1"/>
    <col min="3036" max="3036" width="25.28515625" style="2" customWidth="1"/>
    <col min="3037" max="3037" width="17.5703125" style="2" customWidth="1"/>
    <col min="3038" max="3038" width="12.42578125" style="2" customWidth="1"/>
    <col min="3039" max="3039" width="20.140625" style="2" customWidth="1"/>
    <col min="3040" max="3040" width="24" style="2" customWidth="1"/>
    <col min="3041" max="3041" width="20.140625" style="2" customWidth="1"/>
    <col min="3042" max="3042" width="22.7109375" style="2" customWidth="1"/>
    <col min="3043" max="3043" width="29.140625" style="2" customWidth="1"/>
    <col min="3044" max="3044" width="22.7109375" style="2" customWidth="1"/>
    <col min="3045" max="3045" width="7.28515625" style="2" customWidth="1"/>
    <col min="3046" max="3046" width="15" style="2" customWidth="1"/>
    <col min="3047" max="3047" width="17.5703125" style="2" customWidth="1"/>
    <col min="3048" max="3048" width="15" style="2" customWidth="1"/>
    <col min="3049" max="3049" width="16.28515625" style="2" customWidth="1"/>
    <col min="3050" max="3050" width="13.7109375" style="2" customWidth="1"/>
    <col min="3051" max="3051" width="11.140625" style="2" customWidth="1"/>
    <col min="3052" max="3052" width="15" style="2" customWidth="1"/>
    <col min="3053" max="3053" width="20.140625" style="2" customWidth="1"/>
    <col min="3054" max="3054" width="17.5703125" style="2" customWidth="1"/>
    <col min="3055" max="3055" width="27.85546875" style="2" customWidth="1"/>
    <col min="3056" max="3056" width="26.5703125" style="2" customWidth="1"/>
    <col min="3057" max="3057" width="15" style="2" customWidth="1"/>
    <col min="3058" max="3058" width="17.5703125" style="2" customWidth="1"/>
    <col min="3059" max="3061" width="16.28515625" style="2" customWidth="1"/>
    <col min="3062" max="3062" width="20.140625" style="2" customWidth="1"/>
    <col min="3063" max="3063" width="15" style="2" customWidth="1"/>
    <col min="3064" max="3065" width="20.140625" style="2" customWidth="1"/>
    <col min="3066" max="3066" width="17.5703125" style="2" customWidth="1"/>
    <col min="3067" max="3067" width="20.140625" style="2" customWidth="1"/>
    <col min="3068" max="3068" width="12.42578125" style="2" customWidth="1"/>
    <col min="3069" max="3069" width="45.85546875" style="2" customWidth="1"/>
    <col min="3070" max="3070" width="29.140625" style="2" customWidth="1"/>
    <col min="3071" max="3278" width="12.42578125" style="2" customWidth="1"/>
    <col min="3279" max="3279" width="20.140625" style="2" customWidth="1"/>
    <col min="3280" max="3280" width="21.42578125" style="2" customWidth="1"/>
    <col min="3281" max="3281" width="24" style="2" customWidth="1"/>
    <col min="3282" max="3282" width="11.140625" style="2" customWidth="1"/>
    <col min="3283" max="3283" width="15" style="2" customWidth="1"/>
    <col min="3284" max="3284" width="13.7109375" style="2" customWidth="1"/>
    <col min="3285" max="3285" width="24" style="2" customWidth="1"/>
    <col min="3286" max="3286" width="15" style="2" customWidth="1"/>
    <col min="3287" max="3287" width="21.42578125" style="2" customWidth="1"/>
    <col min="3288" max="3288" width="15" style="2" customWidth="1"/>
    <col min="3289" max="3289" width="20.140625" style="2" customWidth="1"/>
    <col min="3290" max="3290" width="12.42578125" style="2" customWidth="1"/>
    <col min="3291" max="3291" width="17.5703125" style="2" customWidth="1"/>
    <col min="3292" max="3292" width="25.28515625" style="2" customWidth="1"/>
    <col min="3293" max="3293" width="17.5703125" style="2" customWidth="1"/>
    <col min="3294" max="3294" width="12.42578125" style="2" customWidth="1"/>
    <col min="3295" max="3295" width="20.140625" style="2" customWidth="1"/>
    <col min="3296" max="3296" width="24" style="2" customWidth="1"/>
    <col min="3297" max="3297" width="20.140625" style="2" customWidth="1"/>
    <col min="3298" max="3298" width="22.7109375" style="2" customWidth="1"/>
    <col min="3299" max="3299" width="29.140625" style="2" customWidth="1"/>
    <col min="3300" max="3300" width="22.7109375" style="2" customWidth="1"/>
    <col min="3301" max="3301" width="7.28515625" style="2" customWidth="1"/>
    <col min="3302" max="3302" width="15" style="2" customWidth="1"/>
    <col min="3303" max="3303" width="17.5703125" style="2" customWidth="1"/>
    <col min="3304" max="3304" width="15" style="2" customWidth="1"/>
    <col min="3305" max="3305" width="16.28515625" style="2" customWidth="1"/>
    <col min="3306" max="3306" width="13.7109375" style="2" customWidth="1"/>
    <col min="3307" max="3307" width="11.140625" style="2" customWidth="1"/>
    <col min="3308" max="3308" width="15" style="2" customWidth="1"/>
    <col min="3309" max="3309" width="20.140625" style="2" customWidth="1"/>
    <col min="3310" max="3310" width="17.5703125" style="2" customWidth="1"/>
    <col min="3311" max="3311" width="27.85546875" style="2" customWidth="1"/>
    <col min="3312" max="3312" width="26.5703125" style="2" customWidth="1"/>
    <col min="3313" max="3313" width="15" style="2" customWidth="1"/>
    <col min="3314" max="3314" width="17.5703125" style="2" customWidth="1"/>
    <col min="3315" max="3317" width="16.28515625" style="2" customWidth="1"/>
    <col min="3318" max="3318" width="20.140625" style="2" customWidth="1"/>
    <col min="3319" max="3319" width="15" style="2" customWidth="1"/>
    <col min="3320" max="3321" width="20.140625" style="2" customWidth="1"/>
    <col min="3322" max="3322" width="17.5703125" style="2" customWidth="1"/>
    <col min="3323" max="3323" width="20.140625" style="2" customWidth="1"/>
    <col min="3324" max="3324" width="12.42578125" style="2" customWidth="1"/>
    <col min="3325" max="3325" width="45.85546875" style="2" customWidth="1"/>
    <col min="3326" max="3326" width="29.140625" style="2" customWidth="1"/>
    <col min="3327" max="3534" width="12.42578125" style="2" customWidth="1"/>
    <col min="3535" max="3535" width="20.140625" style="2" customWidth="1"/>
    <col min="3536" max="3536" width="21.42578125" style="2" customWidth="1"/>
    <col min="3537" max="3537" width="24" style="2" customWidth="1"/>
    <col min="3538" max="3538" width="11.140625" style="2" customWidth="1"/>
    <col min="3539" max="3539" width="15" style="2" customWidth="1"/>
    <col min="3540" max="3540" width="13.7109375" style="2" customWidth="1"/>
    <col min="3541" max="3541" width="24" style="2" customWidth="1"/>
    <col min="3542" max="3542" width="15" style="2" customWidth="1"/>
    <col min="3543" max="3543" width="21.42578125" style="2" customWidth="1"/>
    <col min="3544" max="3544" width="15" style="2" customWidth="1"/>
    <col min="3545" max="3545" width="20.140625" style="2" customWidth="1"/>
    <col min="3546" max="3546" width="12.42578125" style="2" customWidth="1"/>
    <col min="3547" max="3547" width="17.5703125" style="2" customWidth="1"/>
    <col min="3548" max="3548" width="25.28515625" style="2" customWidth="1"/>
    <col min="3549" max="3549" width="17.5703125" style="2" customWidth="1"/>
    <col min="3550" max="3550" width="12.42578125" style="2" customWidth="1"/>
    <col min="3551" max="3551" width="20.140625" style="2" customWidth="1"/>
    <col min="3552" max="3552" width="24" style="2" customWidth="1"/>
    <col min="3553" max="3553" width="20.140625" style="2" customWidth="1"/>
    <col min="3554" max="3554" width="22.7109375" style="2" customWidth="1"/>
    <col min="3555" max="3555" width="29.140625" style="2" customWidth="1"/>
    <col min="3556" max="3556" width="22.7109375" style="2" customWidth="1"/>
    <col min="3557" max="3557" width="7.28515625" style="2" customWidth="1"/>
    <col min="3558" max="3558" width="15" style="2" customWidth="1"/>
    <col min="3559" max="3559" width="17.5703125" style="2" customWidth="1"/>
    <col min="3560" max="3560" width="15" style="2" customWidth="1"/>
    <col min="3561" max="3561" width="16.28515625" style="2" customWidth="1"/>
    <col min="3562" max="3562" width="13.7109375" style="2" customWidth="1"/>
    <col min="3563" max="3563" width="11.140625" style="2" customWidth="1"/>
    <col min="3564" max="3564" width="15" style="2" customWidth="1"/>
    <col min="3565" max="3565" width="20.140625" style="2" customWidth="1"/>
    <col min="3566" max="3566" width="17.5703125" style="2" customWidth="1"/>
    <col min="3567" max="3567" width="27.85546875" style="2" customWidth="1"/>
    <col min="3568" max="3568" width="26.5703125" style="2" customWidth="1"/>
    <col min="3569" max="3569" width="15" style="2" customWidth="1"/>
    <col min="3570" max="3570" width="17.5703125" style="2" customWidth="1"/>
    <col min="3571" max="3573" width="16.28515625" style="2" customWidth="1"/>
    <col min="3574" max="3574" width="20.140625" style="2" customWidth="1"/>
    <col min="3575" max="3575" width="15" style="2" customWidth="1"/>
    <col min="3576" max="3577" width="20.140625" style="2" customWidth="1"/>
    <col min="3578" max="3578" width="17.5703125" style="2" customWidth="1"/>
    <col min="3579" max="3579" width="20.140625" style="2" customWidth="1"/>
    <col min="3580" max="3580" width="12.42578125" style="2" customWidth="1"/>
    <col min="3581" max="3581" width="45.85546875" style="2" customWidth="1"/>
    <col min="3582" max="3582" width="29.140625" style="2" customWidth="1"/>
    <col min="3583" max="3790" width="12.42578125" style="2" customWidth="1"/>
    <col min="3791" max="3791" width="20.140625" style="2" customWidth="1"/>
    <col min="3792" max="3792" width="21.42578125" style="2" customWidth="1"/>
    <col min="3793" max="3793" width="24" style="2" customWidth="1"/>
    <col min="3794" max="3794" width="11.140625" style="2" customWidth="1"/>
    <col min="3795" max="3795" width="15" style="2" customWidth="1"/>
    <col min="3796" max="3796" width="13.7109375" style="2" customWidth="1"/>
    <col min="3797" max="3797" width="24" style="2" customWidth="1"/>
    <col min="3798" max="3798" width="15" style="2" customWidth="1"/>
    <col min="3799" max="3799" width="21.42578125" style="2" customWidth="1"/>
    <col min="3800" max="3800" width="15" style="2" customWidth="1"/>
    <col min="3801" max="3801" width="20.140625" style="2" customWidth="1"/>
    <col min="3802" max="3802" width="12.42578125" style="2" customWidth="1"/>
    <col min="3803" max="3803" width="17.5703125" style="2" customWidth="1"/>
    <col min="3804" max="3804" width="25.28515625" style="2" customWidth="1"/>
    <col min="3805" max="3805" width="17.5703125" style="2" customWidth="1"/>
    <col min="3806" max="3806" width="12.42578125" style="2" customWidth="1"/>
    <col min="3807" max="3807" width="20.140625" style="2" customWidth="1"/>
    <col min="3808" max="3808" width="24" style="2" customWidth="1"/>
    <col min="3809" max="3809" width="20.140625" style="2" customWidth="1"/>
    <col min="3810" max="3810" width="22.7109375" style="2" customWidth="1"/>
    <col min="3811" max="3811" width="29.140625" style="2" customWidth="1"/>
    <col min="3812" max="3812" width="22.7109375" style="2" customWidth="1"/>
    <col min="3813" max="3813" width="7.28515625" style="2" customWidth="1"/>
    <col min="3814" max="3814" width="15" style="2" customWidth="1"/>
    <col min="3815" max="3815" width="17.5703125" style="2" customWidth="1"/>
    <col min="3816" max="3816" width="15" style="2" customWidth="1"/>
    <col min="3817" max="3817" width="16.28515625" style="2" customWidth="1"/>
    <col min="3818" max="3818" width="13.7109375" style="2" customWidth="1"/>
    <col min="3819" max="3819" width="11.140625" style="2" customWidth="1"/>
    <col min="3820" max="3820" width="15" style="2" customWidth="1"/>
    <col min="3821" max="3821" width="20.140625" style="2" customWidth="1"/>
    <col min="3822" max="3822" width="17.5703125" style="2" customWidth="1"/>
    <col min="3823" max="3823" width="27.85546875" style="2" customWidth="1"/>
    <col min="3824" max="3824" width="26.5703125" style="2" customWidth="1"/>
    <col min="3825" max="3825" width="15" style="2" customWidth="1"/>
    <col min="3826" max="3826" width="17.5703125" style="2" customWidth="1"/>
    <col min="3827" max="3829" width="16.28515625" style="2" customWidth="1"/>
    <col min="3830" max="3830" width="20.140625" style="2" customWidth="1"/>
    <col min="3831" max="3831" width="15" style="2" customWidth="1"/>
    <col min="3832" max="3833" width="20.140625" style="2" customWidth="1"/>
    <col min="3834" max="3834" width="17.5703125" style="2" customWidth="1"/>
    <col min="3835" max="3835" width="20.140625" style="2" customWidth="1"/>
    <col min="3836" max="3836" width="12.42578125" style="2" customWidth="1"/>
    <col min="3837" max="3837" width="45.85546875" style="2" customWidth="1"/>
    <col min="3838" max="3838" width="29.140625" style="2" customWidth="1"/>
    <col min="3839" max="4046" width="12.42578125" style="2" customWidth="1"/>
    <col min="4047" max="4047" width="20.140625" style="2" customWidth="1"/>
    <col min="4048" max="4048" width="21.42578125" style="2" customWidth="1"/>
    <col min="4049" max="4049" width="24" style="2" customWidth="1"/>
    <col min="4050" max="4050" width="11.140625" style="2" customWidth="1"/>
    <col min="4051" max="4051" width="15" style="2" customWidth="1"/>
    <col min="4052" max="4052" width="13.7109375" style="2" customWidth="1"/>
    <col min="4053" max="4053" width="24" style="2" customWidth="1"/>
    <col min="4054" max="4054" width="15" style="2" customWidth="1"/>
    <col min="4055" max="4055" width="21.42578125" style="2" customWidth="1"/>
    <col min="4056" max="4056" width="15" style="2" customWidth="1"/>
    <col min="4057" max="4057" width="20.140625" style="2" customWidth="1"/>
    <col min="4058" max="4058" width="12.42578125" style="2" customWidth="1"/>
    <col min="4059" max="4059" width="17.5703125" style="2" customWidth="1"/>
    <col min="4060" max="4060" width="25.28515625" style="2" customWidth="1"/>
    <col min="4061" max="4061" width="17.5703125" style="2" customWidth="1"/>
    <col min="4062" max="4062" width="12.42578125" style="2" customWidth="1"/>
    <col min="4063" max="4063" width="20.140625" style="2" customWidth="1"/>
    <col min="4064" max="4064" width="24" style="2" customWidth="1"/>
    <col min="4065" max="4065" width="20.140625" style="2" customWidth="1"/>
    <col min="4066" max="4066" width="22.7109375" style="2" customWidth="1"/>
    <col min="4067" max="4067" width="29.140625" style="2" customWidth="1"/>
    <col min="4068" max="4068" width="22.7109375" style="2" customWidth="1"/>
    <col min="4069" max="4069" width="7.28515625" style="2" customWidth="1"/>
    <col min="4070" max="4070" width="15" style="2" customWidth="1"/>
    <col min="4071" max="4071" width="17.5703125" style="2" customWidth="1"/>
    <col min="4072" max="4072" width="15" style="2" customWidth="1"/>
    <col min="4073" max="4073" width="16.28515625" style="2" customWidth="1"/>
    <col min="4074" max="4074" width="13.7109375" style="2" customWidth="1"/>
    <col min="4075" max="4075" width="11.140625" style="2" customWidth="1"/>
    <col min="4076" max="4076" width="15" style="2" customWidth="1"/>
    <col min="4077" max="4077" width="20.140625" style="2" customWidth="1"/>
    <col min="4078" max="4078" width="17.5703125" style="2" customWidth="1"/>
    <col min="4079" max="4079" width="27.85546875" style="2" customWidth="1"/>
    <col min="4080" max="4080" width="26.5703125" style="2" customWidth="1"/>
    <col min="4081" max="4081" width="15" style="2" customWidth="1"/>
    <col min="4082" max="4082" width="17.5703125" style="2" customWidth="1"/>
    <col min="4083" max="4085" width="16.28515625" style="2" customWidth="1"/>
    <col min="4086" max="4086" width="20.140625" style="2" customWidth="1"/>
    <col min="4087" max="4087" width="15" style="2" customWidth="1"/>
    <col min="4088" max="4089" width="20.140625" style="2" customWidth="1"/>
    <col min="4090" max="4090" width="17.5703125" style="2" customWidth="1"/>
    <col min="4091" max="4091" width="20.140625" style="2" customWidth="1"/>
    <col min="4092" max="4092" width="12.42578125" style="2" customWidth="1"/>
    <col min="4093" max="4093" width="45.85546875" style="2" customWidth="1"/>
    <col min="4094" max="4094" width="29.140625" style="2" customWidth="1"/>
    <col min="4095" max="4302" width="12.42578125" style="2" customWidth="1"/>
    <col min="4303" max="4303" width="20.140625" style="2" customWidth="1"/>
    <col min="4304" max="4304" width="21.42578125" style="2" customWidth="1"/>
    <col min="4305" max="4305" width="24" style="2" customWidth="1"/>
    <col min="4306" max="4306" width="11.140625" style="2" customWidth="1"/>
    <col min="4307" max="4307" width="15" style="2" customWidth="1"/>
    <col min="4308" max="4308" width="13.7109375" style="2" customWidth="1"/>
    <col min="4309" max="4309" width="24" style="2" customWidth="1"/>
    <col min="4310" max="4310" width="15" style="2" customWidth="1"/>
    <col min="4311" max="4311" width="21.42578125" style="2" customWidth="1"/>
    <col min="4312" max="4312" width="15" style="2" customWidth="1"/>
    <col min="4313" max="4313" width="20.140625" style="2" customWidth="1"/>
    <col min="4314" max="4314" width="12.42578125" style="2" customWidth="1"/>
    <col min="4315" max="4315" width="17.5703125" style="2" customWidth="1"/>
    <col min="4316" max="4316" width="25.28515625" style="2" customWidth="1"/>
    <col min="4317" max="4317" width="17.5703125" style="2" customWidth="1"/>
    <col min="4318" max="4318" width="12.42578125" style="2" customWidth="1"/>
    <col min="4319" max="4319" width="20.140625" style="2" customWidth="1"/>
    <col min="4320" max="4320" width="24" style="2" customWidth="1"/>
    <col min="4321" max="4321" width="20.140625" style="2" customWidth="1"/>
    <col min="4322" max="4322" width="22.7109375" style="2" customWidth="1"/>
    <col min="4323" max="4323" width="29.140625" style="2" customWidth="1"/>
    <col min="4324" max="4324" width="22.7109375" style="2" customWidth="1"/>
    <col min="4325" max="4325" width="7.28515625" style="2" customWidth="1"/>
    <col min="4326" max="4326" width="15" style="2" customWidth="1"/>
    <col min="4327" max="4327" width="17.5703125" style="2" customWidth="1"/>
    <col min="4328" max="4328" width="15" style="2" customWidth="1"/>
    <col min="4329" max="4329" width="16.28515625" style="2" customWidth="1"/>
    <col min="4330" max="4330" width="13.7109375" style="2" customWidth="1"/>
    <col min="4331" max="4331" width="11.140625" style="2" customWidth="1"/>
    <col min="4332" max="4332" width="15" style="2" customWidth="1"/>
    <col min="4333" max="4333" width="20.140625" style="2" customWidth="1"/>
    <col min="4334" max="4334" width="17.5703125" style="2" customWidth="1"/>
    <col min="4335" max="4335" width="27.85546875" style="2" customWidth="1"/>
    <col min="4336" max="4336" width="26.5703125" style="2" customWidth="1"/>
    <col min="4337" max="4337" width="15" style="2" customWidth="1"/>
    <col min="4338" max="4338" width="17.5703125" style="2" customWidth="1"/>
    <col min="4339" max="4341" width="16.28515625" style="2" customWidth="1"/>
    <col min="4342" max="4342" width="20.140625" style="2" customWidth="1"/>
    <col min="4343" max="4343" width="15" style="2" customWidth="1"/>
    <col min="4344" max="4345" width="20.140625" style="2" customWidth="1"/>
    <col min="4346" max="4346" width="17.5703125" style="2" customWidth="1"/>
    <col min="4347" max="4347" width="20.140625" style="2" customWidth="1"/>
    <col min="4348" max="4348" width="12.42578125" style="2" customWidth="1"/>
    <col min="4349" max="4349" width="45.85546875" style="2" customWidth="1"/>
    <col min="4350" max="4350" width="29.140625" style="2" customWidth="1"/>
    <col min="4351" max="4558" width="12.42578125" style="2" customWidth="1"/>
    <col min="4559" max="4559" width="20.140625" style="2" customWidth="1"/>
    <col min="4560" max="4560" width="21.42578125" style="2" customWidth="1"/>
    <col min="4561" max="4561" width="24" style="2" customWidth="1"/>
    <col min="4562" max="4562" width="11.140625" style="2" customWidth="1"/>
    <col min="4563" max="4563" width="15" style="2" customWidth="1"/>
    <col min="4564" max="4564" width="13.7109375" style="2" customWidth="1"/>
    <col min="4565" max="4565" width="24" style="2" customWidth="1"/>
    <col min="4566" max="4566" width="15" style="2" customWidth="1"/>
    <col min="4567" max="4567" width="21.42578125" style="2" customWidth="1"/>
    <col min="4568" max="4568" width="15" style="2" customWidth="1"/>
    <col min="4569" max="4569" width="20.140625" style="2" customWidth="1"/>
    <col min="4570" max="4570" width="12.42578125" style="2" customWidth="1"/>
    <col min="4571" max="4571" width="17.5703125" style="2" customWidth="1"/>
    <col min="4572" max="4572" width="25.28515625" style="2" customWidth="1"/>
    <col min="4573" max="4573" width="17.5703125" style="2" customWidth="1"/>
    <col min="4574" max="4574" width="12.42578125" style="2" customWidth="1"/>
    <col min="4575" max="4575" width="20.140625" style="2" customWidth="1"/>
    <col min="4576" max="4576" width="24" style="2" customWidth="1"/>
    <col min="4577" max="4577" width="20.140625" style="2" customWidth="1"/>
    <col min="4578" max="4578" width="22.7109375" style="2" customWidth="1"/>
    <col min="4579" max="4579" width="29.140625" style="2" customWidth="1"/>
    <col min="4580" max="4580" width="22.7109375" style="2" customWidth="1"/>
    <col min="4581" max="4581" width="7.28515625" style="2" customWidth="1"/>
    <col min="4582" max="4582" width="15" style="2" customWidth="1"/>
    <col min="4583" max="4583" width="17.5703125" style="2" customWidth="1"/>
    <col min="4584" max="4584" width="15" style="2" customWidth="1"/>
    <col min="4585" max="4585" width="16.28515625" style="2" customWidth="1"/>
    <col min="4586" max="4586" width="13.7109375" style="2" customWidth="1"/>
    <col min="4587" max="4587" width="11.140625" style="2" customWidth="1"/>
    <col min="4588" max="4588" width="15" style="2" customWidth="1"/>
    <col min="4589" max="4589" width="20.140625" style="2" customWidth="1"/>
    <col min="4590" max="4590" width="17.5703125" style="2" customWidth="1"/>
    <col min="4591" max="4591" width="27.85546875" style="2" customWidth="1"/>
    <col min="4592" max="4592" width="26.5703125" style="2" customWidth="1"/>
    <col min="4593" max="4593" width="15" style="2" customWidth="1"/>
    <col min="4594" max="4594" width="17.5703125" style="2" customWidth="1"/>
    <col min="4595" max="4597" width="16.28515625" style="2" customWidth="1"/>
    <col min="4598" max="4598" width="20.140625" style="2" customWidth="1"/>
    <col min="4599" max="4599" width="15" style="2" customWidth="1"/>
    <col min="4600" max="4601" width="20.140625" style="2" customWidth="1"/>
    <col min="4602" max="4602" width="17.5703125" style="2" customWidth="1"/>
    <col min="4603" max="4603" width="20.140625" style="2" customWidth="1"/>
    <col min="4604" max="4604" width="12.42578125" style="2" customWidth="1"/>
    <col min="4605" max="4605" width="45.85546875" style="2" customWidth="1"/>
    <col min="4606" max="4606" width="29.140625" style="2" customWidth="1"/>
    <col min="4607" max="4814" width="12.42578125" style="2" customWidth="1"/>
    <col min="4815" max="4815" width="20.140625" style="2" customWidth="1"/>
    <col min="4816" max="4816" width="21.42578125" style="2" customWidth="1"/>
    <col min="4817" max="4817" width="24" style="2" customWidth="1"/>
    <col min="4818" max="4818" width="11.140625" style="2" customWidth="1"/>
    <col min="4819" max="4819" width="15" style="2" customWidth="1"/>
    <col min="4820" max="4820" width="13.7109375" style="2" customWidth="1"/>
    <col min="4821" max="4821" width="24" style="2" customWidth="1"/>
    <col min="4822" max="4822" width="15" style="2" customWidth="1"/>
    <col min="4823" max="4823" width="21.42578125" style="2" customWidth="1"/>
    <col min="4824" max="4824" width="15" style="2" customWidth="1"/>
    <col min="4825" max="4825" width="20.140625" style="2" customWidth="1"/>
    <col min="4826" max="4826" width="12.42578125" style="2" customWidth="1"/>
    <col min="4827" max="4827" width="17.5703125" style="2" customWidth="1"/>
    <col min="4828" max="4828" width="25.28515625" style="2" customWidth="1"/>
    <col min="4829" max="4829" width="17.5703125" style="2" customWidth="1"/>
    <col min="4830" max="4830" width="12.42578125" style="2" customWidth="1"/>
    <col min="4831" max="4831" width="20.140625" style="2" customWidth="1"/>
    <col min="4832" max="4832" width="24" style="2" customWidth="1"/>
    <col min="4833" max="4833" width="20.140625" style="2" customWidth="1"/>
    <col min="4834" max="4834" width="22.7109375" style="2" customWidth="1"/>
    <col min="4835" max="4835" width="29.140625" style="2" customWidth="1"/>
    <col min="4836" max="4836" width="22.7109375" style="2" customWidth="1"/>
    <col min="4837" max="4837" width="7.28515625" style="2" customWidth="1"/>
    <col min="4838" max="4838" width="15" style="2" customWidth="1"/>
    <col min="4839" max="4839" width="17.5703125" style="2" customWidth="1"/>
    <col min="4840" max="4840" width="15" style="2" customWidth="1"/>
    <col min="4841" max="4841" width="16.28515625" style="2" customWidth="1"/>
    <col min="4842" max="4842" width="13.7109375" style="2" customWidth="1"/>
    <col min="4843" max="4843" width="11.140625" style="2" customWidth="1"/>
    <col min="4844" max="4844" width="15" style="2" customWidth="1"/>
    <col min="4845" max="4845" width="20.140625" style="2" customWidth="1"/>
    <col min="4846" max="4846" width="17.5703125" style="2" customWidth="1"/>
    <col min="4847" max="4847" width="27.85546875" style="2" customWidth="1"/>
    <col min="4848" max="4848" width="26.5703125" style="2" customWidth="1"/>
    <col min="4849" max="4849" width="15" style="2" customWidth="1"/>
    <col min="4850" max="4850" width="17.5703125" style="2" customWidth="1"/>
    <col min="4851" max="4853" width="16.28515625" style="2" customWidth="1"/>
    <col min="4854" max="4854" width="20.140625" style="2" customWidth="1"/>
    <col min="4855" max="4855" width="15" style="2" customWidth="1"/>
    <col min="4856" max="4857" width="20.140625" style="2" customWidth="1"/>
    <col min="4858" max="4858" width="17.5703125" style="2" customWidth="1"/>
    <col min="4859" max="4859" width="20.140625" style="2" customWidth="1"/>
    <col min="4860" max="4860" width="12.42578125" style="2" customWidth="1"/>
    <col min="4861" max="4861" width="45.85546875" style="2" customWidth="1"/>
    <col min="4862" max="4862" width="29.140625" style="2" customWidth="1"/>
    <col min="4863" max="5070" width="12.42578125" style="2" customWidth="1"/>
    <col min="5071" max="5071" width="20.140625" style="2" customWidth="1"/>
    <col min="5072" max="5072" width="21.42578125" style="2" customWidth="1"/>
    <col min="5073" max="5073" width="24" style="2" customWidth="1"/>
    <col min="5074" max="5074" width="11.140625" style="2" customWidth="1"/>
    <col min="5075" max="5075" width="15" style="2" customWidth="1"/>
    <col min="5076" max="5076" width="13.7109375" style="2" customWidth="1"/>
    <col min="5077" max="5077" width="24" style="2" customWidth="1"/>
    <col min="5078" max="5078" width="15" style="2" customWidth="1"/>
    <col min="5079" max="5079" width="21.42578125" style="2" customWidth="1"/>
    <col min="5080" max="5080" width="15" style="2" customWidth="1"/>
    <col min="5081" max="5081" width="20.140625" style="2" customWidth="1"/>
    <col min="5082" max="5082" width="12.42578125" style="2" customWidth="1"/>
    <col min="5083" max="5083" width="17.5703125" style="2" customWidth="1"/>
    <col min="5084" max="5084" width="25.28515625" style="2" customWidth="1"/>
    <col min="5085" max="5085" width="17.5703125" style="2" customWidth="1"/>
    <col min="5086" max="5086" width="12.42578125" style="2" customWidth="1"/>
    <col min="5087" max="5087" width="20.140625" style="2" customWidth="1"/>
    <col min="5088" max="5088" width="24" style="2" customWidth="1"/>
    <col min="5089" max="5089" width="20.140625" style="2" customWidth="1"/>
    <col min="5090" max="5090" width="22.7109375" style="2" customWidth="1"/>
    <col min="5091" max="5091" width="29.140625" style="2" customWidth="1"/>
    <col min="5092" max="5092" width="22.7109375" style="2" customWidth="1"/>
    <col min="5093" max="5093" width="7.28515625" style="2" customWidth="1"/>
    <col min="5094" max="5094" width="15" style="2" customWidth="1"/>
    <col min="5095" max="5095" width="17.5703125" style="2" customWidth="1"/>
    <col min="5096" max="5096" width="15" style="2" customWidth="1"/>
    <col min="5097" max="5097" width="16.28515625" style="2" customWidth="1"/>
    <col min="5098" max="5098" width="13.7109375" style="2" customWidth="1"/>
    <col min="5099" max="5099" width="11.140625" style="2" customWidth="1"/>
    <col min="5100" max="5100" width="15" style="2" customWidth="1"/>
    <col min="5101" max="5101" width="20.140625" style="2" customWidth="1"/>
    <col min="5102" max="5102" width="17.5703125" style="2" customWidth="1"/>
    <col min="5103" max="5103" width="27.85546875" style="2" customWidth="1"/>
    <col min="5104" max="5104" width="26.5703125" style="2" customWidth="1"/>
    <col min="5105" max="5105" width="15" style="2" customWidth="1"/>
    <col min="5106" max="5106" width="17.5703125" style="2" customWidth="1"/>
    <col min="5107" max="5109" width="16.28515625" style="2" customWidth="1"/>
    <col min="5110" max="5110" width="20.140625" style="2" customWidth="1"/>
    <col min="5111" max="5111" width="15" style="2" customWidth="1"/>
    <col min="5112" max="5113" width="20.140625" style="2" customWidth="1"/>
    <col min="5114" max="5114" width="17.5703125" style="2" customWidth="1"/>
    <col min="5115" max="5115" width="20.140625" style="2" customWidth="1"/>
    <col min="5116" max="5116" width="12.42578125" style="2" customWidth="1"/>
    <col min="5117" max="5117" width="45.85546875" style="2" customWidth="1"/>
    <col min="5118" max="5118" width="29.140625" style="2" customWidth="1"/>
    <col min="5119" max="5326" width="12.42578125" style="2" customWidth="1"/>
    <col min="5327" max="5327" width="20.140625" style="2" customWidth="1"/>
    <col min="5328" max="5328" width="21.42578125" style="2" customWidth="1"/>
    <col min="5329" max="5329" width="24" style="2" customWidth="1"/>
    <col min="5330" max="5330" width="11.140625" style="2" customWidth="1"/>
    <col min="5331" max="5331" width="15" style="2" customWidth="1"/>
    <col min="5332" max="5332" width="13.7109375" style="2" customWidth="1"/>
    <col min="5333" max="5333" width="24" style="2" customWidth="1"/>
    <col min="5334" max="5334" width="15" style="2" customWidth="1"/>
    <col min="5335" max="5335" width="21.42578125" style="2" customWidth="1"/>
    <col min="5336" max="5336" width="15" style="2" customWidth="1"/>
    <col min="5337" max="5337" width="20.140625" style="2" customWidth="1"/>
    <col min="5338" max="5338" width="12.42578125" style="2" customWidth="1"/>
    <col min="5339" max="5339" width="17.5703125" style="2" customWidth="1"/>
    <col min="5340" max="5340" width="25.28515625" style="2" customWidth="1"/>
    <col min="5341" max="5341" width="17.5703125" style="2" customWidth="1"/>
    <col min="5342" max="5342" width="12.42578125" style="2" customWidth="1"/>
    <col min="5343" max="5343" width="20.140625" style="2" customWidth="1"/>
    <col min="5344" max="5344" width="24" style="2" customWidth="1"/>
    <col min="5345" max="5345" width="20.140625" style="2" customWidth="1"/>
    <col min="5346" max="5346" width="22.7109375" style="2" customWidth="1"/>
    <col min="5347" max="5347" width="29.140625" style="2" customWidth="1"/>
    <col min="5348" max="5348" width="22.7109375" style="2" customWidth="1"/>
    <col min="5349" max="5349" width="7.28515625" style="2" customWidth="1"/>
    <col min="5350" max="5350" width="15" style="2" customWidth="1"/>
    <col min="5351" max="5351" width="17.5703125" style="2" customWidth="1"/>
    <col min="5352" max="5352" width="15" style="2" customWidth="1"/>
    <col min="5353" max="5353" width="16.28515625" style="2" customWidth="1"/>
    <col min="5354" max="5354" width="13.7109375" style="2" customWidth="1"/>
    <col min="5355" max="5355" width="11.140625" style="2" customWidth="1"/>
    <col min="5356" max="5356" width="15" style="2" customWidth="1"/>
    <col min="5357" max="5357" width="20.140625" style="2" customWidth="1"/>
    <col min="5358" max="5358" width="17.5703125" style="2" customWidth="1"/>
    <col min="5359" max="5359" width="27.85546875" style="2" customWidth="1"/>
    <col min="5360" max="5360" width="26.5703125" style="2" customWidth="1"/>
    <col min="5361" max="5361" width="15" style="2" customWidth="1"/>
    <col min="5362" max="5362" width="17.5703125" style="2" customWidth="1"/>
    <col min="5363" max="5365" width="16.28515625" style="2" customWidth="1"/>
    <col min="5366" max="5366" width="20.140625" style="2" customWidth="1"/>
    <col min="5367" max="5367" width="15" style="2" customWidth="1"/>
    <col min="5368" max="5369" width="20.140625" style="2" customWidth="1"/>
    <col min="5370" max="5370" width="17.5703125" style="2" customWidth="1"/>
    <col min="5371" max="5371" width="20.140625" style="2" customWidth="1"/>
    <col min="5372" max="5372" width="12.42578125" style="2" customWidth="1"/>
    <col min="5373" max="5373" width="45.85546875" style="2" customWidth="1"/>
    <col min="5374" max="5374" width="29.140625" style="2" customWidth="1"/>
    <col min="5375" max="5582" width="12.42578125" style="2" customWidth="1"/>
    <col min="5583" max="5583" width="20.140625" style="2" customWidth="1"/>
    <col min="5584" max="5584" width="21.42578125" style="2" customWidth="1"/>
    <col min="5585" max="5585" width="24" style="2" customWidth="1"/>
    <col min="5586" max="5586" width="11.140625" style="2" customWidth="1"/>
    <col min="5587" max="5587" width="15" style="2" customWidth="1"/>
    <col min="5588" max="5588" width="13.7109375" style="2" customWidth="1"/>
    <col min="5589" max="5589" width="24" style="2" customWidth="1"/>
    <col min="5590" max="5590" width="15" style="2" customWidth="1"/>
    <col min="5591" max="5591" width="21.42578125" style="2" customWidth="1"/>
    <col min="5592" max="5592" width="15" style="2" customWidth="1"/>
    <col min="5593" max="5593" width="20.140625" style="2" customWidth="1"/>
    <col min="5594" max="5594" width="12.42578125" style="2" customWidth="1"/>
    <col min="5595" max="5595" width="17.5703125" style="2" customWidth="1"/>
    <col min="5596" max="5596" width="25.28515625" style="2" customWidth="1"/>
    <col min="5597" max="5597" width="17.5703125" style="2" customWidth="1"/>
    <col min="5598" max="5598" width="12.42578125" style="2" customWidth="1"/>
    <col min="5599" max="5599" width="20.140625" style="2" customWidth="1"/>
    <col min="5600" max="5600" width="24" style="2" customWidth="1"/>
    <col min="5601" max="5601" width="20.140625" style="2" customWidth="1"/>
    <col min="5602" max="5602" width="22.7109375" style="2" customWidth="1"/>
    <col min="5603" max="5603" width="29.140625" style="2" customWidth="1"/>
    <col min="5604" max="5604" width="22.7109375" style="2" customWidth="1"/>
    <col min="5605" max="5605" width="7.28515625" style="2" customWidth="1"/>
    <col min="5606" max="5606" width="15" style="2" customWidth="1"/>
    <col min="5607" max="5607" width="17.5703125" style="2" customWidth="1"/>
    <col min="5608" max="5608" width="15" style="2" customWidth="1"/>
    <col min="5609" max="5609" width="16.28515625" style="2" customWidth="1"/>
    <col min="5610" max="5610" width="13.7109375" style="2" customWidth="1"/>
    <col min="5611" max="5611" width="11.140625" style="2" customWidth="1"/>
    <col min="5612" max="5612" width="15" style="2" customWidth="1"/>
    <col min="5613" max="5613" width="20.140625" style="2" customWidth="1"/>
    <col min="5614" max="5614" width="17.5703125" style="2" customWidth="1"/>
    <col min="5615" max="5615" width="27.85546875" style="2" customWidth="1"/>
    <col min="5616" max="5616" width="26.5703125" style="2" customWidth="1"/>
    <col min="5617" max="5617" width="15" style="2" customWidth="1"/>
    <col min="5618" max="5618" width="17.5703125" style="2" customWidth="1"/>
    <col min="5619" max="5621" width="16.28515625" style="2" customWidth="1"/>
    <col min="5622" max="5622" width="20.140625" style="2" customWidth="1"/>
    <col min="5623" max="5623" width="15" style="2" customWidth="1"/>
    <col min="5624" max="5625" width="20.140625" style="2" customWidth="1"/>
    <col min="5626" max="5626" width="17.5703125" style="2" customWidth="1"/>
    <col min="5627" max="5627" width="20.140625" style="2" customWidth="1"/>
    <col min="5628" max="5628" width="12.42578125" style="2" customWidth="1"/>
    <col min="5629" max="5629" width="45.85546875" style="2" customWidth="1"/>
    <col min="5630" max="5630" width="29.140625" style="2" customWidth="1"/>
    <col min="5631" max="5838" width="12.42578125" style="2" customWidth="1"/>
    <col min="5839" max="5839" width="20.140625" style="2" customWidth="1"/>
    <col min="5840" max="5840" width="21.42578125" style="2" customWidth="1"/>
    <col min="5841" max="5841" width="24" style="2" customWidth="1"/>
    <col min="5842" max="5842" width="11.140625" style="2" customWidth="1"/>
    <col min="5843" max="5843" width="15" style="2" customWidth="1"/>
    <col min="5844" max="5844" width="13.7109375" style="2" customWidth="1"/>
    <col min="5845" max="5845" width="24" style="2" customWidth="1"/>
    <col min="5846" max="5846" width="15" style="2" customWidth="1"/>
    <col min="5847" max="5847" width="21.42578125" style="2" customWidth="1"/>
    <col min="5848" max="5848" width="15" style="2" customWidth="1"/>
    <col min="5849" max="5849" width="20.140625" style="2" customWidth="1"/>
    <col min="5850" max="5850" width="12.42578125" style="2" customWidth="1"/>
    <col min="5851" max="5851" width="17.5703125" style="2" customWidth="1"/>
    <col min="5852" max="5852" width="25.28515625" style="2" customWidth="1"/>
    <col min="5853" max="5853" width="17.5703125" style="2" customWidth="1"/>
    <col min="5854" max="5854" width="12.42578125" style="2" customWidth="1"/>
    <col min="5855" max="5855" width="20.140625" style="2" customWidth="1"/>
    <col min="5856" max="5856" width="24" style="2" customWidth="1"/>
    <col min="5857" max="5857" width="20.140625" style="2" customWidth="1"/>
    <col min="5858" max="5858" width="22.7109375" style="2" customWidth="1"/>
    <col min="5859" max="5859" width="29.140625" style="2" customWidth="1"/>
    <col min="5860" max="5860" width="22.7109375" style="2" customWidth="1"/>
    <col min="5861" max="5861" width="7.28515625" style="2" customWidth="1"/>
    <col min="5862" max="5862" width="15" style="2" customWidth="1"/>
    <col min="5863" max="5863" width="17.5703125" style="2" customWidth="1"/>
    <col min="5864" max="5864" width="15" style="2" customWidth="1"/>
    <col min="5865" max="5865" width="16.28515625" style="2" customWidth="1"/>
    <col min="5866" max="5866" width="13.7109375" style="2" customWidth="1"/>
    <col min="5867" max="5867" width="11.140625" style="2" customWidth="1"/>
    <col min="5868" max="5868" width="15" style="2" customWidth="1"/>
    <col min="5869" max="5869" width="20.140625" style="2" customWidth="1"/>
    <col min="5870" max="5870" width="17.5703125" style="2" customWidth="1"/>
    <col min="5871" max="5871" width="27.85546875" style="2" customWidth="1"/>
    <col min="5872" max="5872" width="26.5703125" style="2" customWidth="1"/>
    <col min="5873" max="5873" width="15" style="2" customWidth="1"/>
    <col min="5874" max="5874" width="17.5703125" style="2" customWidth="1"/>
    <col min="5875" max="5877" width="16.28515625" style="2" customWidth="1"/>
    <col min="5878" max="5878" width="20.140625" style="2" customWidth="1"/>
    <col min="5879" max="5879" width="15" style="2" customWidth="1"/>
    <col min="5880" max="5881" width="20.140625" style="2" customWidth="1"/>
    <col min="5882" max="5882" width="17.5703125" style="2" customWidth="1"/>
    <col min="5883" max="5883" width="20.140625" style="2" customWidth="1"/>
    <col min="5884" max="5884" width="12.42578125" style="2" customWidth="1"/>
    <col min="5885" max="5885" width="45.85546875" style="2" customWidth="1"/>
    <col min="5886" max="5886" width="29.140625" style="2" customWidth="1"/>
    <col min="5887" max="6094" width="12.42578125" style="2" customWidth="1"/>
    <col min="6095" max="6095" width="20.140625" style="2" customWidth="1"/>
    <col min="6096" max="6096" width="21.42578125" style="2" customWidth="1"/>
    <col min="6097" max="6097" width="24" style="2" customWidth="1"/>
    <col min="6098" max="6098" width="11.140625" style="2" customWidth="1"/>
    <col min="6099" max="6099" width="15" style="2" customWidth="1"/>
    <col min="6100" max="6100" width="13.7109375" style="2" customWidth="1"/>
    <col min="6101" max="6101" width="24" style="2" customWidth="1"/>
    <col min="6102" max="6102" width="15" style="2" customWidth="1"/>
    <col min="6103" max="6103" width="21.42578125" style="2" customWidth="1"/>
    <col min="6104" max="6104" width="15" style="2" customWidth="1"/>
    <col min="6105" max="6105" width="20.140625" style="2" customWidth="1"/>
    <col min="6106" max="6106" width="12.42578125" style="2" customWidth="1"/>
    <col min="6107" max="6107" width="17.5703125" style="2" customWidth="1"/>
    <col min="6108" max="6108" width="25.28515625" style="2" customWidth="1"/>
    <col min="6109" max="6109" width="17.5703125" style="2" customWidth="1"/>
    <col min="6110" max="6110" width="12.42578125" style="2" customWidth="1"/>
    <col min="6111" max="6111" width="20.140625" style="2" customWidth="1"/>
    <col min="6112" max="6112" width="24" style="2" customWidth="1"/>
    <col min="6113" max="6113" width="20.140625" style="2" customWidth="1"/>
    <col min="6114" max="6114" width="22.7109375" style="2" customWidth="1"/>
    <col min="6115" max="6115" width="29.140625" style="2" customWidth="1"/>
    <col min="6116" max="6116" width="22.7109375" style="2" customWidth="1"/>
    <col min="6117" max="6117" width="7.28515625" style="2" customWidth="1"/>
    <col min="6118" max="6118" width="15" style="2" customWidth="1"/>
    <col min="6119" max="6119" width="17.5703125" style="2" customWidth="1"/>
    <col min="6120" max="6120" width="15" style="2" customWidth="1"/>
    <col min="6121" max="6121" width="16.28515625" style="2" customWidth="1"/>
    <col min="6122" max="6122" width="13.7109375" style="2" customWidth="1"/>
    <col min="6123" max="6123" width="11.140625" style="2" customWidth="1"/>
    <col min="6124" max="6124" width="15" style="2" customWidth="1"/>
    <col min="6125" max="6125" width="20.140625" style="2" customWidth="1"/>
    <col min="6126" max="6126" width="17.5703125" style="2" customWidth="1"/>
    <col min="6127" max="6127" width="27.85546875" style="2" customWidth="1"/>
    <col min="6128" max="6128" width="26.5703125" style="2" customWidth="1"/>
    <col min="6129" max="6129" width="15" style="2" customWidth="1"/>
    <col min="6130" max="6130" width="17.5703125" style="2" customWidth="1"/>
    <col min="6131" max="6133" width="16.28515625" style="2" customWidth="1"/>
    <col min="6134" max="6134" width="20.140625" style="2" customWidth="1"/>
    <col min="6135" max="6135" width="15" style="2" customWidth="1"/>
    <col min="6136" max="6137" width="20.140625" style="2" customWidth="1"/>
    <col min="6138" max="6138" width="17.5703125" style="2" customWidth="1"/>
    <col min="6139" max="6139" width="20.140625" style="2" customWidth="1"/>
    <col min="6140" max="6140" width="12.42578125" style="2" customWidth="1"/>
    <col min="6141" max="6141" width="45.85546875" style="2" customWidth="1"/>
    <col min="6142" max="6142" width="29.140625" style="2" customWidth="1"/>
    <col min="6143" max="6350" width="12.42578125" style="2" customWidth="1"/>
    <col min="6351" max="6351" width="20.140625" style="2" customWidth="1"/>
    <col min="6352" max="6352" width="21.42578125" style="2" customWidth="1"/>
    <col min="6353" max="6353" width="24" style="2" customWidth="1"/>
    <col min="6354" max="6354" width="11.140625" style="2" customWidth="1"/>
    <col min="6355" max="6355" width="15" style="2" customWidth="1"/>
    <col min="6356" max="6356" width="13.7109375" style="2" customWidth="1"/>
    <col min="6357" max="6357" width="24" style="2" customWidth="1"/>
    <col min="6358" max="6358" width="15" style="2" customWidth="1"/>
    <col min="6359" max="6359" width="21.42578125" style="2" customWidth="1"/>
    <col min="6360" max="6360" width="15" style="2" customWidth="1"/>
    <col min="6361" max="6361" width="20.140625" style="2" customWidth="1"/>
    <col min="6362" max="6362" width="12.42578125" style="2" customWidth="1"/>
    <col min="6363" max="6363" width="17.5703125" style="2" customWidth="1"/>
    <col min="6364" max="6364" width="25.28515625" style="2" customWidth="1"/>
    <col min="6365" max="6365" width="17.5703125" style="2" customWidth="1"/>
    <col min="6366" max="6366" width="12.42578125" style="2" customWidth="1"/>
    <col min="6367" max="6367" width="20.140625" style="2" customWidth="1"/>
    <col min="6368" max="6368" width="24" style="2" customWidth="1"/>
    <col min="6369" max="6369" width="20.140625" style="2" customWidth="1"/>
    <col min="6370" max="6370" width="22.7109375" style="2" customWidth="1"/>
    <col min="6371" max="6371" width="29.140625" style="2" customWidth="1"/>
    <col min="6372" max="6372" width="22.7109375" style="2" customWidth="1"/>
    <col min="6373" max="6373" width="7.28515625" style="2" customWidth="1"/>
    <col min="6374" max="6374" width="15" style="2" customWidth="1"/>
    <col min="6375" max="6375" width="17.5703125" style="2" customWidth="1"/>
    <col min="6376" max="6376" width="15" style="2" customWidth="1"/>
    <col min="6377" max="6377" width="16.28515625" style="2" customWidth="1"/>
    <col min="6378" max="6378" width="13.7109375" style="2" customWidth="1"/>
    <col min="6379" max="6379" width="11.140625" style="2" customWidth="1"/>
    <col min="6380" max="6380" width="15" style="2" customWidth="1"/>
    <col min="6381" max="6381" width="20.140625" style="2" customWidth="1"/>
    <col min="6382" max="6382" width="17.5703125" style="2" customWidth="1"/>
    <col min="6383" max="6383" width="27.85546875" style="2" customWidth="1"/>
    <col min="6384" max="6384" width="26.5703125" style="2" customWidth="1"/>
    <col min="6385" max="6385" width="15" style="2" customWidth="1"/>
    <col min="6386" max="6386" width="17.5703125" style="2" customWidth="1"/>
    <col min="6387" max="6389" width="16.28515625" style="2" customWidth="1"/>
    <col min="6390" max="6390" width="20.140625" style="2" customWidth="1"/>
    <col min="6391" max="6391" width="15" style="2" customWidth="1"/>
    <col min="6392" max="6393" width="20.140625" style="2" customWidth="1"/>
    <col min="6394" max="6394" width="17.5703125" style="2" customWidth="1"/>
    <col min="6395" max="6395" width="20.140625" style="2" customWidth="1"/>
    <col min="6396" max="6396" width="12.42578125" style="2" customWidth="1"/>
    <col min="6397" max="6397" width="45.85546875" style="2" customWidth="1"/>
    <col min="6398" max="6398" width="29.140625" style="2" customWidth="1"/>
    <col min="6399" max="6606" width="12.42578125" style="2" customWidth="1"/>
    <col min="6607" max="6607" width="20.140625" style="2" customWidth="1"/>
    <col min="6608" max="6608" width="21.42578125" style="2" customWidth="1"/>
    <col min="6609" max="6609" width="24" style="2" customWidth="1"/>
    <col min="6610" max="6610" width="11.140625" style="2" customWidth="1"/>
    <col min="6611" max="6611" width="15" style="2" customWidth="1"/>
    <col min="6612" max="6612" width="13.7109375" style="2" customWidth="1"/>
    <col min="6613" max="6613" width="24" style="2" customWidth="1"/>
    <col min="6614" max="6614" width="15" style="2" customWidth="1"/>
    <col min="6615" max="6615" width="21.42578125" style="2" customWidth="1"/>
    <col min="6616" max="6616" width="15" style="2" customWidth="1"/>
    <col min="6617" max="6617" width="20.140625" style="2" customWidth="1"/>
    <col min="6618" max="6618" width="12.42578125" style="2" customWidth="1"/>
    <col min="6619" max="6619" width="17.5703125" style="2" customWidth="1"/>
    <col min="6620" max="6620" width="25.28515625" style="2" customWidth="1"/>
    <col min="6621" max="6621" width="17.5703125" style="2" customWidth="1"/>
    <col min="6622" max="6622" width="12.42578125" style="2" customWidth="1"/>
    <col min="6623" max="6623" width="20.140625" style="2" customWidth="1"/>
    <col min="6624" max="6624" width="24" style="2" customWidth="1"/>
    <col min="6625" max="6625" width="20.140625" style="2" customWidth="1"/>
    <col min="6626" max="6626" width="22.7109375" style="2" customWidth="1"/>
    <col min="6627" max="6627" width="29.140625" style="2" customWidth="1"/>
    <col min="6628" max="6628" width="22.7109375" style="2" customWidth="1"/>
    <col min="6629" max="6629" width="7.28515625" style="2" customWidth="1"/>
    <col min="6630" max="6630" width="15" style="2" customWidth="1"/>
    <col min="6631" max="6631" width="17.5703125" style="2" customWidth="1"/>
    <col min="6632" max="6632" width="15" style="2" customWidth="1"/>
    <col min="6633" max="6633" width="16.28515625" style="2" customWidth="1"/>
    <col min="6634" max="6634" width="13.7109375" style="2" customWidth="1"/>
    <col min="6635" max="6635" width="11.140625" style="2" customWidth="1"/>
    <col min="6636" max="6636" width="15" style="2" customWidth="1"/>
    <col min="6637" max="6637" width="20.140625" style="2" customWidth="1"/>
    <col min="6638" max="6638" width="17.5703125" style="2" customWidth="1"/>
    <col min="6639" max="6639" width="27.85546875" style="2" customWidth="1"/>
    <col min="6640" max="6640" width="26.5703125" style="2" customWidth="1"/>
    <col min="6641" max="6641" width="15" style="2" customWidth="1"/>
    <col min="6642" max="6642" width="17.5703125" style="2" customWidth="1"/>
    <col min="6643" max="6645" width="16.28515625" style="2" customWidth="1"/>
    <col min="6646" max="6646" width="20.140625" style="2" customWidth="1"/>
    <col min="6647" max="6647" width="15" style="2" customWidth="1"/>
    <col min="6648" max="6649" width="20.140625" style="2" customWidth="1"/>
    <col min="6650" max="6650" width="17.5703125" style="2" customWidth="1"/>
    <col min="6651" max="6651" width="20.140625" style="2" customWidth="1"/>
    <col min="6652" max="6652" width="12.42578125" style="2" customWidth="1"/>
    <col min="6653" max="6653" width="45.85546875" style="2" customWidth="1"/>
    <col min="6654" max="6654" width="29.140625" style="2" customWidth="1"/>
    <col min="6655" max="6862" width="12.42578125" style="2" customWidth="1"/>
    <col min="6863" max="6863" width="20.140625" style="2" customWidth="1"/>
    <col min="6864" max="6864" width="21.42578125" style="2" customWidth="1"/>
    <col min="6865" max="6865" width="24" style="2" customWidth="1"/>
    <col min="6866" max="6866" width="11.140625" style="2" customWidth="1"/>
    <col min="6867" max="6867" width="15" style="2" customWidth="1"/>
    <col min="6868" max="6868" width="13.7109375" style="2" customWidth="1"/>
    <col min="6869" max="6869" width="24" style="2" customWidth="1"/>
    <col min="6870" max="6870" width="15" style="2" customWidth="1"/>
    <col min="6871" max="6871" width="21.42578125" style="2" customWidth="1"/>
    <col min="6872" max="6872" width="15" style="2" customWidth="1"/>
    <col min="6873" max="6873" width="20.140625" style="2" customWidth="1"/>
    <col min="6874" max="6874" width="12.42578125" style="2" customWidth="1"/>
    <col min="6875" max="6875" width="17.5703125" style="2" customWidth="1"/>
    <col min="6876" max="6876" width="25.28515625" style="2" customWidth="1"/>
    <col min="6877" max="6877" width="17.5703125" style="2" customWidth="1"/>
    <col min="6878" max="6878" width="12.42578125" style="2" customWidth="1"/>
    <col min="6879" max="6879" width="20.140625" style="2" customWidth="1"/>
    <col min="6880" max="6880" width="24" style="2" customWidth="1"/>
    <col min="6881" max="6881" width="20.140625" style="2" customWidth="1"/>
    <col min="6882" max="6882" width="22.7109375" style="2" customWidth="1"/>
    <col min="6883" max="6883" width="29.140625" style="2" customWidth="1"/>
    <col min="6884" max="6884" width="22.7109375" style="2" customWidth="1"/>
    <col min="6885" max="6885" width="7.28515625" style="2" customWidth="1"/>
    <col min="6886" max="6886" width="15" style="2" customWidth="1"/>
    <col min="6887" max="6887" width="17.5703125" style="2" customWidth="1"/>
    <col min="6888" max="6888" width="15" style="2" customWidth="1"/>
    <col min="6889" max="6889" width="16.28515625" style="2" customWidth="1"/>
    <col min="6890" max="6890" width="13.7109375" style="2" customWidth="1"/>
    <col min="6891" max="6891" width="11.140625" style="2" customWidth="1"/>
    <col min="6892" max="6892" width="15" style="2" customWidth="1"/>
    <col min="6893" max="6893" width="20.140625" style="2" customWidth="1"/>
    <col min="6894" max="6894" width="17.5703125" style="2" customWidth="1"/>
    <col min="6895" max="6895" width="27.85546875" style="2" customWidth="1"/>
    <col min="6896" max="6896" width="26.5703125" style="2" customWidth="1"/>
    <col min="6897" max="6897" width="15" style="2" customWidth="1"/>
    <col min="6898" max="6898" width="17.5703125" style="2" customWidth="1"/>
    <col min="6899" max="6901" width="16.28515625" style="2" customWidth="1"/>
    <col min="6902" max="6902" width="20.140625" style="2" customWidth="1"/>
    <col min="6903" max="6903" width="15" style="2" customWidth="1"/>
    <col min="6904" max="6905" width="20.140625" style="2" customWidth="1"/>
    <col min="6906" max="6906" width="17.5703125" style="2" customWidth="1"/>
    <col min="6907" max="6907" width="20.140625" style="2" customWidth="1"/>
    <col min="6908" max="6908" width="12.42578125" style="2" customWidth="1"/>
    <col min="6909" max="6909" width="45.85546875" style="2" customWidth="1"/>
    <col min="6910" max="6910" width="29.140625" style="2" customWidth="1"/>
    <col min="6911" max="7118" width="12.42578125" style="2" customWidth="1"/>
    <col min="7119" max="7119" width="20.140625" style="2" customWidth="1"/>
    <col min="7120" max="7120" width="21.42578125" style="2" customWidth="1"/>
    <col min="7121" max="7121" width="24" style="2" customWidth="1"/>
    <col min="7122" max="7122" width="11.140625" style="2" customWidth="1"/>
    <col min="7123" max="7123" width="15" style="2" customWidth="1"/>
    <col min="7124" max="7124" width="13.7109375" style="2" customWidth="1"/>
    <col min="7125" max="7125" width="24" style="2" customWidth="1"/>
    <col min="7126" max="7126" width="15" style="2" customWidth="1"/>
    <col min="7127" max="7127" width="21.42578125" style="2" customWidth="1"/>
    <col min="7128" max="7128" width="15" style="2" customWidth="1"/>
    <col min="7129" max="7129" width="20.140625" style="2" customWidth="1"/>
    <col min="7130" max="7130" width="12.42578125" style="2" customWidth="1"/>
    <col min="7131" max="7131" width="17.5703125" style="2" customWidth="1"/>
    <col min="7132" max="7132" width="25.28515625" style="2" customWidth="1"/>
    <col min="7133" max="7133" width="17.5703125" style="2" customWidth="1"/>
    <col min="7134" max="7134" width="12.42578125" style="2" customWidth="1"/>
    <col min="7135" max="7135" width="20.140625" style="2" customWidth="1"/>
    <col min="7136" max="7136" width="24" style="2" customWidth="1"/>
    <col min="7137" max="7137" width="20.140625" style="2" customWidth="1"/>
    <col min="7138" max="7138" width="22.7109375" style="2" customWidth="1"/>
    <col min="7139" max="7139" width="29.140625" style="2" customWidth="1"/>
    <col min="7140" max="7140" width="22.7109375" style="2" customWidth="1"/>
    <col min="7141" max="7141" width="7.28515625" style="2" customWidth="1"/>
    <col min="7142" max="7142" width="15" style="2" customWidth="1"/>
    <col min="7143" max="7143" width="17.5703125" style="2" customWidth="1"/>
    <col min="7144" max="7144" width="15" style="2" customWidth="1"/>
    <col min="7145" max="7145" width="16.28515625" style="2" customWidth="1"/>
    <col min="7146" max="7146" width="13.7109375" style="2" customWidth="1"/>
    <col min="7147" max="7147" width="11.140625" style="2" customWidth="1"/>
    <col min="7148" max="7148" width="15" style="2" customWidth="1"/>
    <col min="7149" max="7149" width="20.140625" style="2" customWidth="1"/>
    <col min="7150" max="7150" width="17.5703125" style="2" customWidth="1"/>
    <col min="7151" max="7151" width="27.85546875" style="2" customWidth="1"/>
    <col min="7152" max="7152" width="26.5703125" style="2" customWidth="1"/>
    <col min="7153" max="7153" width="15" style="2" customWidth="1"/>
    <col min="7154" max="7154" width="17.5703125" style="2" customWidth="1"/>
    <col min="7155" max="7157" width="16.28515625" style="2" customWidth="1"/>
    <col min="7158" max="7158" width="20.140625" style="2" customWidth="1"/>
    <col min="7159" max="7159" width="15" style="2" customWidth="1"/>
    <col min="7160" max="7161" width="20.140625" style="2" customWidth="1"/>
    <col min="7162" max="7162" width="17.5703125" style="2" customWidth="1"/>
    <col min="7163" max="7163" width="20.140625" style="2" customWidth="1"/>
    <col min="7164" max="7164" width="12.42578125" style="2" customWidth="1"/>
    <col min="7165" max="7165" width="45.85546875" style="2" customWidth="1"/>
    <col min="7166" max="7166" width="29.140625" style="2" customWidth="1"/>
    <col min="7167" max="7374" width="12.42578125" style="2" customWidth="1"/>
    <col min="7375" max="7375" width="20.140625" style="2" customWidth="1"/>
    <col min="7376" max="7376" width="21.42578125" style="2" customWidth="1"/>
    <col min="7377" max="7377" width="24" style="2" customWidth="1"/>
    <col min="7378" max="7378" width="11.140625" style="2" customWidth="1"/>
    <col min="7379" max="7379" width="15" style="2" customWidth="1"/>
    <col min="7380" max="7380" width="13.7109375" style="2" customWidth="1"/>
    <col min="7381" max="7381" width="24" style="2" customWidth="1"/>
    <col min="7382" max="7382" width="15" style="2" customWidth="1"/>
    <col min="7383" max="7383" width="21.42578125" style="2" customWidth="1"/>
    <col min="7384" max="7384" width="15" style="2" customWidth="1"/>
    <col min="7385" max="7385" width="20.140625" style="2" customWidth="1"/>
    <col min="7386" max="7386" width="12.42578125" style="2" customWidth="1"/>
    <col min="7387" max="7387" width="17.5703125" style="2" customWidth="1"/>
    <col min="7388" max="7388" width="25.28515625" style="2" customWidth="1"/>
    <col min="7389" max="7389" width="17.5703125" style="2" customWidth="1"/>
    <col min="7390" max="7390" width="12.42578125" style="2" customWidth="1"/>
    <col min="7391" max="7391" width="20.140625" style="2" customWidth="1"/>
    <col min="7392" max="7392" width="24" style="2" customWidth="1"/>
    <col min="7393" max="7393" width="20.140625" style="2" customWidth="1"/>
    <col min="7394" max="7394" width="22.7109375" style="2" customWidth="1"/>
    <col min="7395" max="7395" width="29.140625" style="2" customWidth="1"/>
    <col min="7396" max="7396" width="22.7109375" style="2" customWidth="1"/>
    <col min="7397" max="7397" width="7.28515625" style="2" customWidth="1"/>
    <col min="7398" max="7398" width="15" style="2" customWidth="1"/>
    <col min="7399" max="7399" width="17.5703125" style="2" customWidth="1"/>
    <col min="7400" max="7400" width="15" style="2" customWidth="1"/>
    <col min="7401" max="7401" width="16.28515625" style="2" customWidth="1"/>
    <col min="7402" max="7402" width="13.7109375" style="2" customWidth="1"/>
    <col min="7403" max="7403" width="11.140625" style="2" customWidth="1"/>
    <col min="7404" max="7404" width="15" style="2" customWidth="1"/>
    <col min="7405" max="7405" width="20.140625" style="2" customWidth="1"/>
    <col min="7406" max="7406" width="17.5703125" style="2" customWidth="1"/>
    <col min="7407" max="7407" width="27.85546875" style="2" customWidth="1"/>
    <col min="7408" max="7408" width="26.5703125" style="2" customWidth="1"/>
    <col min="7409" max="7409" width="15" style="2" customWidth="1"/>
    <col min="7410" max="7410" width="17.5703125" style="2" customWidth="1"/>
    <col min="7411" max="7413" width="16.28515625" style="2" customWidth="1"/>
    <col min="7414" max="7414" width="20.140625" style="2" customWidth="1"/>
    <col min="7415" max="7415" width="15" style="2" customWidth="1"/>
    <col min="7416" max="7417" width="20.140625" style="2" customWidth="1"/>
    <col min="7418" max="7418" width="17.5703125" style="2" customWidth="1"/>
    <col min="7419" max="7419" width="20.140625" style="2" customWidth="1"/>
    <col min="7420" max="7420" width="12.42578125" style="2" customWidth="1"/>
    <col min="7421" max="7421" width="45.85546875" style="2" customWidth="1"/>
    <col min="7422" max="7422" width="29.140625" style="2" customWidth="1"/>
    <col min="7423" max="7630" width="12.42578125" style="2" customWidth="1"/>
    <col min="7631" max="7631" width="20.140625" style="2" customWidth="1"/>
    <col min="7632" max="7632" width="21.42578125" style="2" customWidth="1"/>
    <col min="7633" max="7633" width="24" style="2" customWidth="1"/>
    <col min="7634" max="7634" width="11.140625" style="2" customWidth="1"/>
    <col min="7635" max="7635" width="15" style="2" customWidth="1"/>
    <col min="7636" max="7636" width="13.7109375" style="2" customWidth="1"/>
    <col min="7637" max="7637" width="24" style="2" customWidth="1"/>
    <col min="7638" max="7638" width="15" style="2" customWidth="1"/>
    <col min="7639" max="7639" width="21.42578125" style="2" customWidth="1"/>
    <col min="7640" max="7640" width="15" style="2" customWidth="1"/>
    <col min="7641" max="7641" width="20.140625" style="2" customWidth="1"/>
    <col min="7642" max="7642" width="12.42578125" style="2" customWidth="1"/>
    <col min="7643" max="7643" width="17.5703125" style="2" customWidth="1"/>
    <col min="7644" max="7644" width="25.28515625" style="2" customWidth="1"/>
    <col min="7645" max="7645" width="17.5703125" style="2" customWidth="1"/>
    <col min="7646" max="7646" width="12.42578125" style="2" customWidth="1"/>
    <col min="7647" max="7647" width="20.140625" style="2" customWidth="1"/>
    <col min="7648" max="7648" width="24" style="2" customWidth="1"/>
    <col min="7649" max="7649" width="20.140625" style="2" customWidth="1"/>
    <col min="7650" max="7650" width="22.7109375" style="2" customWidth="1"/>
    <col min="7651" max="7651" width="29.140625" style="2" customWidth="1"/>
    <col min="7652" max="7652" width="22.7109375" style="2" customWidth="1"/>
    <col min="7653" max="7653" width="7.28515625" style="2" customWidth="1"/>
    <col min="7654" max="7654" width="15" style="2" customWidth="1"/>
    <col min="7655" max="7655" width="17.5703125" style="2" customWidth="1"/>
    <col min="7656" max="7656" width="15" style="2" customWidth="1"/>
    <col min="7657" max="7657" width="16.28515625" style="2" customWidth="1"/>
    <col min="7658" max="7658" width="13.7109375" style="2" customWidth="1"/>
    <col min="7659" max="7659" width="11.140625" style="2" customWidth="1"/>
    <col min="7660" max="7660" width="15" style="2" customWidth="1"/>
    <col min="7661" max="7661" width="20.140625" style="2" customWidth="1"/>
    <col min="7662" max="7662" width="17.5703125" style="2" customWidth="1"/>
    <col min="7663" max="7663" width="27.85546875" style="2" customWidth="1"/>
    <col min="7664" max="7664" width="26.5703125" style="2" customWidth="1"/>
    <col min="7665" max="7665" width="15" style="2" customWidth="1"/>
    <col min="7666" max="7666" width="17.5703125" style="2" customWidth="1"/>
    <col min="7667" max="7669" width="16.28515625" style="2" customWidth="1"/>
    <col min="7670" max="7670" width="20.140625" style="2" customWidth="1"/>
    <col min="7671" max="7671" width="15" style="2" customWidth="1"/>
    <col min="7672" max="7673" width="20.140625" style="2" customWidth="1"/>
    <col min="7674" max="7674" width="17.5703125" style="2" customWidth="1"/>
    <col min="7675" max="7675" width="20.140625" style="2" customWidth="1"/>
    <col min="7676" max="7676" width="12.42578125" style="2" customWidth="1"/>
    <col min="7677" max="7677" width="45.85546875" style="2" customWidth="1"/>
    <col min="7678" max="7678" width="29.140625" style="2" customWidth="1"/>
    <col min="7679" max="7886" width="12.42578125" style="2" customWidth="1"/>
    <col min="7887" max="7887" width="20.140625" style="2" customWidth="1"/>
    <col min="7888" max="7888" width="21.42578125" style="2" customWidth="1"/>
    <col min="7889" max="7889" width="24" style="2" customWidth="1"/>
    <col min="7890" max="7890" width="11.140625" style="2" customWidth="1"/>
    <col min="7891" max="7891" width="15" style="2" customWidth="1"/>
    <col min="7892" max="7892" width="13.7109375" style="2" customWidth="1"/>
    <col min="7893" max="7893" width="24" style="2" customWidth="1"/>
    <col min="7894" max="7894" width="15" style="2" customWidth="1"/>
    <col min="7895" max="7895" width="21.42578125" style="2" customWidth="1"/>
    <col min="7896" max="7896" width="15" style="2" customWidth="1"/>
    <col min="7897" max="7897" width="20.140625" style="2" customWidth="1"/>
    <col min="7898" max="7898" width="12.42578125" style="2" customWidth="1"/>
    <col min="7899" max="7899" width="17.5703125" style="2" customWidth="1"/>
    <col min="7900" max="7900" width="25.28515625" style="2" customWidth="1"/>
    <col min="7901" max="7901" width="17.5703125" style="2" customWidth="1"/>
    <col min="7902" max="7902" width="12.42578125" style="2" customWidth="1"/>
    <col min="7903" max="7903" width="20.140625" style="2" customWidth="1"/>
    <col min="7904" max="7904" width="24" style="2" customWidth="1"/>
    <col min="7905" max="7905" width="20.140625" style="2" customWidth="1"/>
    <col min="7906" max="7906" width="22.7109375" style="2" customWidth="1"/>
    <col min="7907" max="7907" width="29.140625" style="2" customWidth="1"/>
    <col min="7908" max="7908" width="22.7109375" style="2" customWidth="1"/>
    <col min="7909" max="7909" width="7.28515625" style="2" customWidth="1"/>
    <col min="7910" max="7910" width="15" style="2" customWidth="1"/>
    <col min="7911" max="7911" width="17.5703125" style="2" customWidth="1"/>
    <col min="7912" max="7912" width="15" style="2" customWidth="1"/>
    <col min="7913" max="7913" width="16.28515625" style="2" customWidth="1"/>
    <col min="7914" max="7914" width="13.7109375" style="2" customWidth="1"/>
    <col min="7915" max="7915" width="11.140625" style="2" customWidth="1"/>
    <col min="7916" max="7916" width="15" style="2" customWidth="1"/>
    <col min="7917" max="7917" width="20.140625" style="2" customWidth="1"/>
    <col min="7918" max="7918" width="17.5703125" style="2" customWidth="1"/>
    <col min="7919" max="7919" width="27.85546875" style="2" customWidth="1"/>
    <col min="7920" max="7920" width="26.5703125" style="2" customWidth="1"/>
    <col min="7921" max="7921" width="15" style="2" customWidth="1"/>
    <col min="7922" max="7922" width="17.5703125" style="2" customWidth="1"/>
    <col min="7923" max="7925" width="16.28515625" style="2" customWidth="1"/>
    <col min="7926" max="7926" width="20.140625" style="2" customWidth="1"/>
    <col min="7927" max="7927" width="15" style="2" customWidth="1"/>
    <col min="7928" max="7929" width="20.140625" style="2" customWidth="1"/>
    <col min="7930" max="7930" width="17.5703125" style="2" customWidth="1"/>
    <col min="7931" max="7931" width="20.140625" style="2" customWidth="1"/>
    <col min="7932" max="7932" width="12.42578125" style="2" customWidth="1"/>
    <col min="7933" max="7933" width="45.85546875" style="2" customWidth="1"/>
    <col min="7934" max="7934" width="29.140625" style="2" customWidth="1"/>
    <col min="7935" max="8142" width="12.42578125" style="2" customWidth="1"/>
    <col min="8143" max="8143" width="20.140625" style="2" customWidth="1"/>
    <col min="8144" max="8144" width="21.42578125" style="2" customWidth="1"/>
    <col min="8145" max="8145" width="24" style="2" customWidth="1"/>
    <col min="8146" max="8146" width="11.140625" style="2" customWidth="1"/>
    <col min="8147" max="8147" width="15" style="2" customWidth="1"/>
    <col min="8148" max="8148" width="13.7109375" style="2" customWidth="1"/>
    <col min="8149" max="8149" width="24" style="2" customWidth="1"/>
    <col min="8150" max="8150" width="15" style="2" customWidth="1"/>
    <col min="8151" max="8151" width="21.42578125" style="2" customWidth="1"/>
    <col min="8152" max="8152" width="15" style="2" customWidth="1"/>
    <col min="8153" max="8153" width="20.140625" style="2" customWidth="1"/>
    <col min="8154" max="8154" width="12.42578125" style="2" customWidth="1"/>
    <col min="8155" max="8155" width="17.5703125" style="2" customWidth="1"/>
    <col min="8156" max="8156" width="25.28515625" style="2" customWidth="1"/>
    <col min="8157" max="8157" width="17.5703125" style="2" customWidth="1"/>
    <col min="8158" max="8158" width="12.42578125" style="2" customWidth="1"/>
    <col min="8159" max="8159" width="20.140625" style="2" customWidth="1"/>
    <col min="8160" max="8160" width="24" style="2" customWidth="1"/>
    <col min="8161" max="8161" width="20.140625" style="2" customWidth="1"/>
    <col min="8162" max="8162" width="22.7109375" style="2" customWidth="1"/>
    <col min="8163" max="8163" width="29.140625" style="2" customWidth="1"/>
    <col min="8164" max="8164" width="22.7109375" style="2" customWidth="1"/>
    <col min="8165" max="8165" width="7.28515625" style="2" customWidth="1"/>
    <col min="8166" max="8166" width="15" style="2" customWidth="1"/>
    <col min="8167" max="8167" width="17.5703125" style="2" customWidth="1"/>
    <col min="8168" max="8168" width="15" style="2" customWidth="1"/>
    <col min="8169" max="8169" width="16.28515625" style="2" customWidth="1"/>
    <col min="8170" max="8170" width="13.7109375" style="2" customWidth="1"/>
    <col min="8171" max="8171" width="11.140625" style="2" customWidth="1"/>
    <col min="8172" max="8172" width="15" style="2" customWidth="1"/>
    <col min="8173" max="8173" width="20.140625" style="2" customWidth="1"/>
    <col min="8174" max="8174" width="17.5703125" style="2" customWidth="1"/>
    <col min="8175" max="8175" width="27.85546875" style="2" customWidth="1"/>
    <col min="8176" max="8176" width="26.5703125" style="2" customWidth="1"/>
    <col min="8177" max="8177" width="15" style="2" customWidth="1"/>
    <col min="8178" max="8178" width="17.5703125" style="2" customWidth="1"/>
    <col min="8179" max="8181" width="16.28515625" style="2" customWidth="1"/>
    <col min="8182" max="8182" width="20.140625" style="2" customWidth="1"/>
    <col min="8183" max="8183" width="15" style="2" customWidth="1"/>
    <col min="8184" max="8185" width="20.140625" style="2" customWidth="1"/>
    <col min="8186" max="8186" width="17.5703125" style="2" customWidth="1"/>
    <col min="8187" max="8187" width="20.140625" style="2" customWidth="1"/>
    <col min="8188" max="8188" width="12.42578125" style="2" customWidth="1"/>
    <col min="8189" max="8189" width="45.85546875" style="2" customWidth="1"/>
    <col min="8190" max="8190" width="29.140625" style="2" customWidth="1"/>
    <col min="8191" max="8398" width="12.42578125" style="2" customWidth="1"/>
    <col min="8399" max="8399" width="20.140625" style="2" customWidth="1"/>
    <col min="8400" max="8400" width="21.42578125" style="2" customWidth="1"/>
    <col min="8401" max="8401" width="24" style="2" customWidth="1"/>
    <col min="8402" max="8402" width="11.140625" style="2" customWidth="1"/>
    <col min="8403" max="8403" width="15" style="2" customWidth="1"/>
    <col min="8404" max="8404" width="13.7109375" style="2" customWidth="1"/>
    <col min="8405" max="8405" width="24" style="2" customWidth="1"/>
    <col min="8406" max="8406" width="15" style="2" customWidth="1"/>
    <col min="8407" max="8407" width="21.42578125" style="2" customWidth="1"/>
    <col min="8408" max="8408" width="15" style="2" customWidth="1"/>
    <col min="8409" max="8409" width="20.140625" style="2" customWidth="1"/>
    <col min="8410" max="8410" width="12.42578125" style="2" customWidth="1"/>
    <col min="8411" max="8411" width="17.5703125" style="2" customWidth="1"/>
    <col min="8412" max="8412" width="25.28515625" style="2" customWidth="1"/>
    <col min="8413" max="8413" width="17.5703125" style="2" customWidth="1"/>
    <col min="8414" max="8414" width="12.42578125" style="2" customWidth="1"/>
    <col min="8415" max="8415" width="20.140625" style="2" customWidth="1"/>
    <col min="8416" max="8416" width="24" style="2" customWidth="1"/>
    <col min="8417" max="8417" width="20.140625" style="2" customWidth="1"/>
    <col min="8418" max="8418" width="22.7109375" style="2" customWidth="1"/>
    <col min="8419" max="8419" width="29.140625" style="2" customWidth="1"/>
    <col min="8420" max="8420" width="22.7109375" style="2" customWidth="1"/>
    <col min="8421" max="8421" width="7.28515625" style="2" customWidth="1"/>
    <col min="8422" max="8422" width="15" style="2" customWidth="1"/>
    <col min="8423" max="8423" width="17.5703125" style="2" customWidth="1"/>
    <col min="8424" max="8424" width="15" style="2" customWidth="1"/>
    <col min="8425" max="8425" width="16.28515625" style="2" customWidth="1"/>
    <col min="8426" max="8426" width="13.7109375" style="2" customWidth="1"/>
    <col min="8427" max="8427" width="11.140625" style="2" customWidth="1"/>
    <col min="8428" max="8428" width="15" style="2" customWidth="1"/>
    <col min="8429" max="8429" width="20.140625" style="2" customWidth="1"/>
    <col min="8430" max="8430" width="17.5703125" style="2" customWidth="1"/>
    <col min="8431" max="8431" width="27.85546875" style="2" customWidth="1"/>
    <col min="8432" max="8432" width="26.5703125" style="2" customWidth="1"/>
    <col min="8433" max="8433" width="15" style="2" customWidth="1"/>
    <col min="8434" max="8434" width="17.5703125" style="2" customWidth="1"/>
    <col min="8435" max="8437" width="16.28515625" style="2" customWidth="1"/>
    <col min="8438" max="8438" width="20.140625" style="2" customWidth="1"/>
    <col min="8439" max="8439" width="15" style="2" customWidth="1"/>
    <col min="8440" max="8441" width="20.140625" style="2" customWidth="1"/>
    <col min="8442" max="8442" width="17.5703125" style="2" customWidth="1"/>
    <col min="8443" max="8443" width="20.140625" style="2" customWidth="1"/>
    <col min="8444" max="8444" width="12.42578125" style="2" customWidth="1"/>
    <col min="8445" max="8445" width="45.85546875" style="2" customWidth="1"/>
    <col min="8446" max="8446" width="29.140625" style="2" customWidth="1"/>
    <col min="8447" max="8654" width="12.42578125" style="2" customWidth="1"/>
    <col min="8655" max="8655" width="20.140625" style="2" customWidth="1"/>
    <col min="8656" max="8656" width="21.42578125" style="2" customWidth="1"/>
    <col min="8657" max="8657" width="24" style="2" customWidth="1"/>
    <col min="8658" max="8658" width="11.140625" style="2" customWidth="1"/>
    <col min="8659" max="8659" width="15" style="2" customWidth="1"/>
    <col min="8660" max="8660" width="13.7109375" style="2" customWidth="1"/>
    <col min="8661" max="8661" width="24" style="2" customWidth="1"/>
    <col min="8662" max="8662" width="15" style="2" customWidth="1"/>
    <col min="8663" max="8663" width="21.42578125" style="2" customWidth="1"/>
    <col min="8664" max="8664" width="15" style="2" customWidth="1"/>
    <col min="8665" max="8665" width="20.140625" style="2" customWidth="1"/>
    <col min="8666" max="8666" width="12.42578125" style="2" customWidth="1"/>
    <col min="8667" max="8667" width="17.5703125" style="2" customWidth="1"/>
    <col min="8668" max="8668" width="25.28515625" style="2" customWidth="1"/>
    <col min="8669" max="8669" width="17.5703125" style="2" customWidth="1"/>
    <col min="8670" max="8670" width="12.42578125" style="2" customWidth="1"/>
    <col min="8671" max="8671" width="20.140625" style="2" customWidth="1"/>
    <col min="8672" max="8672" width="24" style="2" customWidth="1"/>
    <col min="8673" max="8673" width="20.140625" style="2" customWidth="1"/>
    <col min="8674" max="8674" width="22.7109375" style="2" customWidth="1"/>
    <col min="8675" max="8675" width="29.140625" style="2" customWidth="1"/>
    <col min="8676" max="8676" width="22.7109375" style="2" customWidth="1"/>
    <col min="8677" max="8677" width="7.28515625" style="2" customWidth="1"/>
    <col min="8678" max="8678" width="15" style="2" customWidth="1"/>
    <col min="8679" max="8679" width="17.5703125" style="2" customWidth="1"/>
    <col min="8680" max="8680" width="15" style="2" customWidth="1"/>
    <col min="8681" max="8681" width="16.28515625" style="2" customWidth="1"/>
    <col min="8682" max="8682" width="13.7109375" style="2" customWidth="1"/>
    <col min="8683" max="8683" width="11.140625" style="2" customWidth="1"/>
    <col min="8684" max="8684" width="15" style="2" customWidth="1"/>
    <col min="8685" max="8685" width="20.140625" style="2" customWidth="1"/>
    <col min="8686" max="8686" width="17.5703125" style="2" customWidth="1"/>
    <col min="8687" max="8687" width="27.85546875" style="2" customWidth="1"/>
    <col min="8688" max="8688" width="26.5703125" style="2" customWidth="1"/>
    <col min="8689" max="8689" width="15" style="2" customWidth="1"/>
    <col min="8690" max="8690" width="17.5703125" style="2" customWidth="1"/>
    <col min="8691" max="8693" width="16.28515625" style="2" customWidth="1"/>
    <col min="8694" max="8694" width="20.140625" style="2" customWidth="1"/>
    <col min="8695" max="8695" width="15" style="2" customWidth="1"/>
    <col min="8696" max="8697" width="20.140625" style="2" customWidth="1"/>
    <col min="8698" max="8698" width="17.5703125" style="2" customWidth="1"/>
    <col min="8699" max="8699" width="20.140625" style="2" customWidth="1"/>
    <col min="8700" max="8700" width="12.42578125" style="2" customWidth="1"/>
    <col min="8701" max="8701" width="45.85546875" style="2" customWidth="1"/>
    <col min="8702" max="8702" width="29.140625" style="2" customWidth="1"/>
    <col min="8703" max="8910" width="12.42578125" style="2" customWidth="1"/>
    <col min="8911" max="8911" width="20.140625" style="2" customWidth="1"/>
    <col min="8912" max="8912" width="21.42578125" style="2" customWidth="1"/>
    <col min="8913" max="8913" width="24" style="2" customWidth="1"/>
    <col min="8914" max="8914" width="11.140625" style="2" customWidth="1"/>
    <col min="8915" max="8915" width="15" style="2" customWidth="1"/>
    <col min="8916" max="8916" width="13.7109375" style="2" customWidth="1"/>
    <col min="8917" max="8917" width="24" style="2" customWidth="1"/>
    <col min="8918" max="8918" width="15" style="2" customWidth="1"/>
    <col min="8919" max="8919" width="21.42578125" style="2" customWidth="1"/>
    <col min="8920" max="8920" width="15" style="2" customWidth="1"/>
    <col min="8921" max="8921" width="20.140625" style="2" customWidth="1"/>
    <col min="8922" max="8922" width="12.42578125" style="2" customWidth="1"/>
    <col min="8923" max="8923" width="17.5703125" style="2" customWidth="1"/>
    <col min="8924" max="8924" width="25.28515625" style="2" customWidth="1"/>
    <col min="8925" max="8925" width="17.5703125" style="2" customWidth="1"/>
    <col min="8926" max="8926" width="12.42578125" style="2" customWidth="1"/>
    <col min="8927" max="8927" width="20.140625" style="2" customWidth="1"/>
    <col min="8928" max="8928" width="24" style="2" customWidth="1"/>
    <col min="8929" max="8929" width="20.140625" style="2" customWidth="1"/>
    <col min="8930" max="8930" width="22.7109375" style="2" customWidth="1"/>
    <col min="8931" max="8931" width="29.140625" style="2" customWidth="1"/>
    <col min="8932" max="8932" width="22.7109375" style="2" customWidth="1"/>
    <col min="8933" max="8933" width="7.28515625" style="2" customWidth="1"/>
    <col min="8934" max="8934" width="15" style="2" customWidth="1"/>
    <col min="8935" max="8935" width="17.5703125" style="2" customWidth="1"/>
    <col min="8936" max="8936" width="15" style="2" customWidth="1"/>
    <col min="8937" max="8937" width="16.28515625" style="2" customWidth="1"/>
    <col min="8938" max="8938" width="13.7109375" style="2" customWidth="1"/>
    <col min="8939" max="8939" width="11.140625" style="2" customWidth="1"/>
    <col min="8940" max="8940" width="15" style="2" customWidth="1"/>
    <col min="8941" max="8941" width="20.140625" style="2" customWidth="1"/>
    <col min="8942" max="8942" width="17.5703125" style="2" customWidth="1"/>
    <col min="8943" max="8943" width="27.85546875" style="2" customWidth="1"/>
    <col min="8944" max="8944" width="26.5703125" style="2" customWidth="1"/>
    <col min="8945" max="8945" width="15" style="2" customWidth="1"/>
    <col min="8946" max="8946" width="17.5703125" style="2" customWidth="1"/>
    <col min="8947" max="8949" width="16.28515625" style="2" customWidth="1"/>
    <col min="8950" max="8950" width="20.140625" style="2" customWidth="1"/>
    <col min="8951" max="8951" width="15" style="2" customWidth="1"/>
    <col min="8952" max="8953" width="20.140625" style="2" customWidth="1"/>
    <col min="8954" max="8954" width="17.5703125" style="2" customWidth="1"/>
    <col min="8955" max="8955" width="20.140625" style="2" customWidth="1"/>
    <col min="8956" max="8956" width="12.42578125" style="2" customWidth="1"/>
    <col min="8957" max="8957" width="45.85546875" style="2" customWidth="1"/>
    <col min="8958" max="8958" width="29.140625" style="2" customWidth="1"/>
    <col min="8959" max="9166" width="12.42578125" style="2" customWidth="1"/>
    <col min="9167" max="9167" width="20.140625" style="2" customWidth="1"/>
    <col min="9168" max="9168" width="21.42578125" style="2" customWidth="1"/>
    <col min="9169" max="9169" width="24" style="2" customWidth="1"/>
    <col min="9170" max="9170" width="11.140625" style="2" customWidth="1"/>
    <col min="9171" max="9171" width="15" style="2" customWidth="1"/>
    <col min="9172" max="9172" width="13.7109375" style="2" customWidth="1"/>
    <col min="9173" max="9173" width="24" style="2" customWidth="1"/>
    <col min="9174" max="9174" width="15" style="2" customWidth="1"/>
    <col min="9175" max="9175" width="21.42578125" style="2" customWidth="1"/>
    <col min="9176" max="9176" width="15" style="2" customWidth="1"/>
    <col min="9177" max="9177" width="20.140625" style="2" customWidth="1"/>
    <col min="9178" max="9178" width="12.42578125" style="2" customWidth="1"/>
    <col min="9179" max="9179" width="17.5703125" style="2" customWidth="1"/>
    <col min="9180" max="9180" width="25.28515625" style="2" customWidth="1"/>
    <col min="9181" max="9181" width="17.5703125" style="2" customWidth="1"/>
    <col min="9182" max="9182" width="12.42578125" style="2" customWidth="1"/>
    <col min="9183" max="9183" width="20.140625" style="2" customWidth="1"/>
    <col min="9184" max="9184" width="24" style="2" customWidth="1"/>
    <col min="9185" max="9185" width="20.140625" style="2" customWidth="1"/>
    <col min="9186" max="9186" width="22.7109375" style="2" customWidth="1"/>
    <col min="9187" max="9187" width="29.140625" style="2" customWidth="1"/>
    <col min="9188" max="9188" width="22.7109375" style="2" customWidth="1"/>
    <col min="9189" max="9189" width="7.28515625" style="2" customWidth="1"/>
    <col min="9190" max="9190" width="15" style="2" customWidth="1"/>
    <col min="9191" max="9191" width="17.5703125" style="2" customWidth="1"/>
    <col min="9192" max="9192" width="15" style="2" customWidth="1"/>
    <col min="9193" max="9193" width="16.28515625" style="2" customWidth="1"/>
    <col min="9194" max="9194" width="13.7109375" style="2" customWidth="1"/>
    <col min="9195" max="9195" width="11.140625" style="2" customWidth="1"/>
    <col min="9196" max="9196" width="15" style="2" customWidth="1"/>
    <col min="9197" max="9197" width="20.140625" style="2" customWidth="1"/>
    <col min="9198" max="9198" width="17.5703125" style="2" customWidth="1"/>
    <col min="9199" max="9199" width="27.85546875" style="2" customWidth="1"/>
    <col min="9200" max="9200" width="26.5703125" style="2" customWidth="1"/>
    <col min="9201" max="9201" width="15" style="2" customWidth="1"/>
    <col min="9202" max="9202" width="17.5703125" style="2" customWidth="1"/>
    <col min="9203" max="9205" width="16.28515625" style="2" customWidth="1"/>
    <col min="9206" max="9206" width="20.140625" style="2" customWidth="1"/>
    <col min="9207" max="9207" width="15" style="2" customWidth="1"/>
    <col min="9208" max="9209" width="20.140625" style="2" customWidth="1"/>
    <col min="9210" max="9210" width="17.5703125" style="2" customWidth="1"/>
    <col min="9211" max="9211" width="20.140625" style="2" customWidth="1"/>
    <col min="9212" max="9212" width="12.42578125" style="2" customWidth="1"/>
    <col min="9213" max="9213" width="45.85546875" style="2" customWidth="1"/>
    <col min="9214" max="9214" width="29.140625" style="2" customWidth="1"/>
    <col min="9215" max="9422" width="12.42578125" style="2" customWidth="1"/>
    <col min="9423" max="9423" width="20.140625" style="2" customWidth="1"/>
    <col min="9424" max="9424" width="21.42578125" style="2" customWidth="1"/>
    <col min="9425" max="9425" width="24" style="2" customWidth="1"/>
    <col min="9426" max="9426" width="11.140625" style="2" customWidth="1"/>
    <col min="9427" max="9427" width="15" style="2" customWidth="1"/>
    <col min="9428" max="9428" width="13.7109375" style="2" customWidth="1"/>
    <col min="9429" max="9429" width="24" style="2" customWidth="1"/>
    <col min="9430" max="9430" width="15" style="2" customWidth="1"/>
    <col min="9431" max="9431" width="21.42578125" style="2" customWidth="1"/>
    <col min="9432" max="9432" width="15" style="2" customWidth="1"/>
    <col min="9433" max="9433" width="20.140625" style="2" customWidth="1"/>
    <col min="9434" max="9434" width="12.42578125" style="2" customWidth="1"/>
    <col min="9435" max="9435" width="17.5703125" style="2" customWidth="1"/>
    <col min="9436" max="9436" width="25.28515625" style="2" customWidth="1"/>
    <col min="9437" max="9437" width="17.5703125" style="2" customWidth="1"/>
    <col min="9438" max="9438" width="12.42578125" style="2" customWidth="1"/>
    <col min="9439" max="9439" width="20.140625" style="2" customWidth="1"/>
    <col min="9440" max="9440" width="24" style="2" customWidth="1"/>
    <col min="9441" max="9441" width="20.140625" style="2" customWidth="1"/>
    <col min="9442" max="9442" width="22.7109375" style="2" customWidth="1"/>
    <col min="9443" max="9443" width="29.140625" style="2" customWidth="1"/>
    <col min="9444" max="9444" width="22.7109375" style="2" customWidth="1"/>
    <col min="9445" max="9445" width="7.28515625" style="2" customWidth="1"/>
    <col min="9446" max="9446" width="15" style="2" customWidth="1"/>
    <col min="9447" max="9447" width="17.5703125" style="2" customWidth="1"/>
    <col min="9448" max="9448" width="15" style="2" customWidth="1"/>
    <col min="9449" max="9449" width="16.28515625" style="2" customWidth="1"/>
    <col min="9450" max="9450" width="13.7109375" style="2" customWidth="1"/>
    <col min="9451" max="9451" width="11.140625" style="2" customWidth="1"/>
    <col min="9452" max="9452" width="15" style="2" customWidth="1"/>
    <col min="9453" max="9453" width="20.140625" style="2" customWidth="1"/>
    <col min="9454" max="9454" width="17.5703125" style="2" customWidth="1"/>
    <col min="9455" max="9455" width="27.85546875" style="2" customWidth="1"/>
    <col min="9456" max="9456" width="26.5703125" style="2" customWidth="1"/>
    <col min="9457" max="9457" width="15" style="2" customWidth="1"/>
    <col min="9458" max="9458" width="17.5703125" style="2" customWidth="1"/>
    <col min="9459" max="9461" width="16.28515625" style="2" customWidth="1"/>
    <col min="9462" max="9462" width="20.140625" style="2" customWidth="1"/>
    <col min="9463" max="9463" width="15" style="2" customWidth="1"/>
    <col min="9464" max="9465" width="20.140625" style="2" customWidth="1"/>
    <col min="9466" max="9466" width="17.5703125" style="2" customWidth="1"/>
    <col min="9467" max="9467" width="20.140625" style="2" customWidth="1"/>
    <col min="9468" max="9468" width="12.42578125" style="2" customWidth="1"/>
    <col min="9469" max="9469" width="45.85546875" style="2" customWidth="1"/>
    <col min="9470" max="9470" width="29.140625" style="2" customWidth="1"/>
    <col min="9471" max="9678" width="12.42578125" style="2" customWidth="1"/>
    <col min="9679" max="9679" width="20.140625" style="2" customWidth="1"/>
    <col min="9680" max="9680" width="21.42578125" style="2" customWidth="1"/>
    <col min="9681" max="9681" width="24" style="2" customWidth="1"/>
    <col min="9682" max="9682" width="11.140625" style="2" customWidth="1"/>
    <col min="9683" max="9683" width="15" style="2" customWidth="1"/>
    <col min="9684" max="9684" width="13.7109375" style="2" customWidth="1"/>
    <col min="9685" max="9685" width="24" style="2" customWidth="1"/>
    <col min="9686" max="9686" width="15" style="2" customWidth="1"/>
    <col min="9687" max="9687" width="21.42578125" style="2" customWidth="1"/>
    <col min="9688" max="9688" width="15" style="2" customWidth="1"/>
    <col min="9689" max="9689" width="20.140625" style="2" customWidth="1"/>
    <col min="9690" max="9690" width="12.42578125" style="2" customWidth="1"/>
    <col min="9691" max="9691" width="17.5703125" style="2" customWidth="1"/>
    <col min="9692" max="9692" width="25.28515625" style="2" customWidth="1"/>
    <col min="9693" max="9693" width="17.5703125" style="2" customWidth="1"/>
    <col min="9694" max="9694" width="12.42578125" style="2" customWidth="1"/>
    <col min="9695" max="9695" width="20.140625" style="2" customWidth="1"/>
    <col min="9696" max="9696" width="24" style="2" customWidth="1"/>
    <col min="9697" max="9697" width="20.140625" style="2" customWidth="1"/>
    <col min="9698" max="9698" width="22.7109375" style="2" customWidth="1"/>
    <col min="9699" max="9699" width="29.140625" style="2" customWidth="1"/>
    <col min="9700" max="9700" width="22.7109375" style="2" customWidth="1"/>
    <col min="9701" max="9701" width="7.28515625" style="2" customWidth="1"/>
    <col min="9702" max="9702" width="15" style="2" customWidth="1"/>
    <col min="9703" max="9703" width="17.5703125" style="2" customWidth="1"/>
    <col min="9704" max="9704" width="15" style="2" customWidth="1"/>
    <col min="9705" max="9705" width="16.28515625" style="2" customWidth="1"/>
    <col min="9706" max="9706" width="13.7109375" style="2" customWidth="1"/>
    <col min="9707" max="9707" width="11.140625" style="2" customWidth="1"/>
    <col min="9708" max="9708" width="15" style="2" customWidth="1"/>
    <col min="9709" max="9709" width="20.140625" style="2" customWidth="1"/>
    <col min="9710" max="9710" width="17.5703125" style="2" customWidth="1"/>
    <col min="9711" max="9711" width="27.85546875" style="2" customWidth="1"/>
    <col min="9712" max="9712" width="26.5703125" style="2" customWidth="1"/>
    <col min="9713" max="9713" width="15" style="2" customWidth="1"/>
    <col min="9714" max="9714" width="17.5703125" style="2" customWidth="1"/>
    <col min="9715" max="9717" width="16.28515625" style="2" customWidth="1"/>
    <col min="9718" max="9718" width="20.140625" style="2" customWidth="1"/>
    <col min="9719" max="9719" width="15" style="2" customWidth="1"/>
    <col min="9720" max="9721" width="20.140625" style="2" customWidth="1"/>
    <col min="9722" max="9722" width="17.5703125" style="2" customWidth="1"/>
    <col min="9723" max="9723" width="20.140625" style="2" customWidth="1"/>
    <col min="9724" max="9724" width="12.42578125" style="2" customWidth="1"/>
    <col min="9725" max="9725" width="45.85546875" style="2" customWidth="1"/>
    <col min="9726" max="9726" width="29.140625" style="2" customWidth="1"/>
    <col min="9727" max="9934" width="12.42578125" style="2" customWidth="1"/>
    <col min="9935" max="9935" width="20.140625" style="2" customWidth="1"/>
    <col min="9936" max="9936" width="21.42578125" style="2" customWidth="1"/>
    <col min="9937" max="9937" width="24" style="2" customWidth="1"/>
    <col min="9938" max="9938" width="11.140625" style="2" customWidth="1"/>
    <col min="9939" max="9939" width="15" style="2" customWidth="1"/>
    <col min="9940" max="9940" width="13.7109375" style="2" customWidth="1"/>
    <col min="9941" max="9941" width="24" style="2" customWidth="1"/>
    <col min="9942" max="9942" width="15" style="2" customWidth="1"/>
    <col min="9943" max="9943" width="21.42578125" style="2" customWidth="1"/>
    <col min="9944" max="9944" width="15" style="2" customWidth="1"/>
    <col min="9945" max="9945" width="20.140625" style="2" customWidth="1"/>
    <col min="9946" max="9946" width="12.42578125" style="2" customWidth="1"/>
    <col min="9947" max="9947" width="17.5703125" style="2" customWidth="1"/>
    <col min="9948" max="9948" width="25.28515625" style="2" customWidth="1"/>
    <col min="9949" max="9949" width="17.5703125" style="2" customWidth="1"/>
    <col min="9950" max="9950" width="12.42578125" style="2" customWidth="1"/>
    <col min="9951" max="9951" width="20.140625" style="2" customWidth="1"/>
    <col min="9952" max="9952" width="24" style="2" customWidth="1"/>
    <col min="9953" max="9953" width="20.140625" style="2" customWidth="1"/>
    <col min="9954" max="9954" width="22.7109375" style="2" customWidth="1"/>
    <col min="9955" max="9955" width="29.140625" style="2" customWidth="1"/>
    <col min="9956" max="9956" width="22.7109375" style="2" customWidth="1"/>
    <col min="9957" max="9957" width="7.28515625" style="2" customWidth="1"/>
    <col min="9958" max="9958" width="15" style="2" customWidth="1"/>
    <col min="9959" max="9959" width="17.5703125" style="2" customWidth="1"/>
    <col min="9960" max="9960" width="15" style="2" customWidth="1"/>
    <col min="9961" max="9961" width="16.28515625" style="2" customWidth="1"/>
    <col min="9962" max="9962" width="13.7109375" style="2" customWidth="1"/>
    <col min="9963" max="9963" width="11.140625" style="2" customWidth="1"/>
    <col min="9964" max="9964" width="15" style="2" customWidth="1"/>
    <col min="9965" max="9965" width="20.140625" style="2" customWidth="1"/>
    <col min="9966" max="9966" width="17.5703125" style="2" customWidth="1"/>
    <col min="9967" max="9967" width="27.85546875" style="2" customWidth="1"/>
    <col min="9968" max="9968" width="26.5703125" style="2" customWidth="1"/>
    <col min="9969" max="9969" width="15" style="2" customWidth="1"/>
    <col min="9970" max="9970" width="17.5703125" style="2" customWidth="1"/>
    <col min="9971" max="9973" width="16.28515625" style="2" customWidth="1"/>
    <col min="9974" max="9974" width="20.140625" style="2" customWidth="1"/>
    <col min="9975" max="9975" width="15" style="2" customWidth="1"/>
    <col min="9976" max="9977" width="20.140625" style="2" customWidth="1"/>
    <col min="9978" max="9978" width="17.5703125" style="2" customWidth="1"/>
    <col min="9979" max="9979" width="20.140625" style="2" customWidth="1"/>
    <col min="9980" max="9980" width="12.42578125" style="2" customWidth="1"/>
    <col min="9981" max="9981" width="45.85546875" style="2" customWidth="1"/>
    <col min="9982" max="9982" width="29.140625" style="2" customWidth="1"/>
    <col min="9983" max="10190" width="12.42578125" style="2" customWidth="1"/>
    <col min="10191" max="10191" width="20.140625" style="2" customWidth="1"/>
    <col min="10192" max="10192" width="21.42578125" style="2" customWidth="1"/>
    <col min="10193" max="10193" width="24" style="2" customWidth="1"/>
    <col min="10194" max="10194" width="11.140625" style="2" customWidth="1"/>
    <col min="10195" max="10195" width="15" style="2" customWidth="1"/>
    <col min="10196" max="10196" width="13.7109375" style="2" customWidth="1"/>
    <col min="10197" max="10197" width="24" style="2" customWidth="1"/>
    <col min="10198" max="10198" width="15" style="2" customWidth="1"/>
    <col min="10199" max="10199" width="21.42578125" style="2" customWidth="1"/>
    <col min="10200" max="10200" width="15" style="2" customWidth="1"/>
    <col min="10201" max="10201" width="20.140625" style="2" customWidth="1"/>
    <col min="10202" max="10202" width="12.42578125" style="2" customWidth="1"/>
    <col min="10203" max="10203" width="17.5703125" style="2" customWidth="1"/>
    <col min="10204" max="10204" width="25.28515625" style="2" customWidth="1"/>
    <col min="10205" max="10205" width="17.5703125" style="2" customWidth="1"/>
    <col min="10206" max="10206" width="12.42578125" style="2" customWidth="1"/>
    <col min="10207" max="10207" width="20.140625" style="2" customWidth="1"/>
    <col min="10208" max="10208" width="24" style="2" customWidth="1"/>
    <col min="10209" max="10209" width="20.140625" style="2" customWidth="1"/>
    <col min="10210" max="10210" width="22.7109375" style="2" customWidth="1"/>
    <col min="10211" max="10211" width="29.140625" style="2" customWidth="1"/>
    <col min="10212" max="10212" width="22.7109375" style="2" customWidth="1"/>
    <col min="10213" max="10213" width="7.28515625" style="2" customWidth="1"/>
    <col min="10214" max="10214" width="15" style="2" customWidth="1"/>
    <col min="10215" max="10215" width="17.5703125" style="2" customWidth="1"/>
    <col min="10216" max="10216" width="15" style="2" customWidth="1"/>
    <col min="10217" max="10217" width="16.28515625" style="2" customWidth="1"/>
    <col min="10218" max="10218" width="13.7109375" style="2" customWidth="1"/>
    <col min="10219" max="10219" width="11.140625" style="2" customWidth="1"/>
    <col min="10220" max="10220" width="15" style="2" customWidth="1"/>
    <col min="10221" max="10221" width="20.140625" style="2" customWidth="1"/>
    <col min="10222" max="10222" width="17.5703125" style="2" customWidth="1"/>
    <col min="10223" max="10223" width="27.85546875" style="2" customWidth="1"/>
    <col min="10224" max="10224" width="26.5703125" style="2" customWidth="1"/>
    <col min="10225" max="10225" width="15" style="2" customWidth="1"/>
    <col min="10226" max="10226" width="17.5703125" style="2" customWidth="1"/>
    <col min="10227" max="10229" width="16.28515625" style="2" customWidth="1"/>
    <col min="10230" max="10230" width="20.140625" style="2" customWidth="1"/>
    <col min="10231" max="10231" width="15" style="2" customWidth="1"/>
    <col min="10232" max="10233" width="20.140625" style="2" customWidth="1"/>
    <col min="10234" max="10234" width="17.5703125" style="2" customWidth="1"/>
    <col min="10235" max="10235" width="20.140625" style="2" customWidth="1"/>
    <col min="10236" max="10236" width="12.42578125" style="2" customWidth="1"/>
    <col min="10237" max="10237" width="45.85546875" style="2" customWidth="1"/>
    <col min="10238" max="10238" width="29.140625" style="2" customWidth="1"/>
    <col min="10239" max="10446" width="12.42578125" style="2" customWidth="1"/>
    <col min="10447" max="10447" width="20.140625" style="2" customWidth="1"/>
    <col min="10448" max="10448" width="21.42578125" style="2" customWidth="1"/>
    <col min="10449" max="10449" width="24" style="2" customWidth="1"/>
    <col min="10450" max="10450" width="11.140625" style="2" customWidth="1"/>
    <col min="10451" max="10451" width="15" style="2" customWidth="1"/>
    <col min="10452" max="10452" width="13.7109375" style="2" customWidth="1"/>
    <col min="10453" max="10453" width="24" style="2" customWidth="1"/>
    <col min="10454" max="10454" width="15" style="2" customWidth="1"/>
    <col min="10455" max="10455" width="21.42578125" style="2" customWidth="1"/>
    <col min="10456" max="10456" width="15" style="2" customWidth="1"/>
    <col min="10457" max="10457" width="20.140625" style="2" customWidth="1"/>
    <col min="10458" max="10458" width="12.42578125" style="2" customWidth="1"/>
    <col min="10459" max="10459" width="17.5703125" style="2" customWidth="1"/>
    <col min="10460" max="10460" width="25.28515625" style="2" customWidth="1"/>
    <col min="10461" max="10461" width="17.5703125" style="2" customWidth="1"/>
    <col min="10462" max="10462" width="12.42578125" style="2" customWidth="1"/>
    <col min="10463" max="10463" width="20.140625" style="2" customWidth="1"/>
    <col min="10464" max="10464" width="24" style="2" customWidth="1"/>
    <col min="10465" max="10465" width="20.140625" style="2" customWidth="1"/>
    <col min="10466" max="10466" width="22.7109375" style="2" customWidth="1"/>
    <col min="10467" max="10467" width="29.140625" style="2" customWidth="1"/>
    <col min="10468" max="10468" width="22.7109375" style="2" customWidth="1"/>
    <col min="10469" max="10469" width="7.28515625" style="2" customWidth="1"/>
    <col min="10470" max="10470" width="15" style="2" customWidth="1"/>
    <col min="10471" max="10471" width="17.5703125" style="2" customWidth="1"/>
    <col min="10472" max="10472" width="15" style="2" customWidth="1"/>
    <col min="10473" max="10473" width="16.28515625" style="2" customWidth="1"/>
    <col min="10474" max="10474" width="13.7109375" style="2" customWidth="1"/>
    <col min="10475" max="10475" width="11.140625" style="2" customWidth="1"/>
    <col min="10476" max="10476" width="15" style="2" customWidth="1"/>
    <col min="10477" max="10477" width="20.140625" style="2" customWidth="1"/>
    <col min="10478" max="10478" width="17.5703125" style="2" customWidth="1"/>
    <col min="10479" max="10479" width="27.85546875" style="2" customWidth="1"/>
    <col min="10480" max="10480" width="26.5703125" style="2" customWidth="1"/>
    <col min="10481" max="10481" width="15" style="2" customWidth="1"/>
    <col min="10482" max="10482" width="17.5703125" style="2" customWidth="1"/>
    <col min="10483" max="10485" width="16.28515625" style="2" customWidth="1"/>
    <col min="10486" max="10486" width="20.140625" style="2" customWidth="1"/>
    <col min="10487" max="10487" width="15" style="2" customWidth="1"/>
    <col min="10488" max="10489" width="20.140625" style="2" customWidth="1"/>
    <col min="10490" max="10490" width="17.5703125" style="2" customWidth="1"/>
    <col min="10491" max="10491" width="20.140625" style="2" customWidth="1"/>
    <col min="10492" max="10492" width="12.42578125" style="2" customWidth="1"/>
    <col min="10493" max="10493" width="45.85546875" style="2" customWidth="1"/>
    <col min="10494" max="10494" width="29.140625" style="2" customWidth="1"/>
    <col min="10495" max="10702" width="12.42578125" style="2" customWidth="1"/>
    <col min="10703" max="10703" width="20.140625" style="2" customWidth="1"/>
    <col min="10704" max="10704" width="21.42578125" style="2" customWidth="1"/>
    <col min="10705" max="10705" width="24" style="2" customWidth="1"/>
    <col min="10706" max="10706" width="11.140625" style="2" customWidth="1"/>
    <col min="10707" max="10707" width="15" style="2" customWidth="1"/>
    <col min="10708" max="10708" width="13.7109375" style="2" customWidth="1"/>
    <col min="10709" max="10709" width="24" style="2" customWidth="1"/>
    <col min="10710" max="10710" width="15" style="2" customWidth="1"/>
    <col min="10711" max="10711" width="21.42578125" style="2" customWidth="1"/>
    <col min="10712" max="10712" width="15" style="2" customWidth="1"/>
    <col min="10713" max="10713" width="20.140625" style="2" customWidth="1"/>
    <col min="10714" max="10714" width="12.42578125" style="2" customWidth="1"/>
    <col min="10715" max="10715" width="17.5703125" style="2" customWidth="1"/>
    <col min="10716" max="10716" width="25.28515625" style="2" customWidth="1"/>
    <col min="10717" max="10717" width="17.5703125" style="2" customWidth="1"/>
    <col min="10718" max="10718" width="12.42578125" style="2" customWidth="1"/>
    <col min="10719" max="10719" width="20.140625" style="2" customWidth="1"/>
    <col min="10720" max="10720" width="24" style="2" customWidth="1"/>
    <col min="10721" max="10721" width="20.140625" style="2" customWidth="1"/>
    <col min="10722" max="10722" width="22.7109375" style="2" customWidth="1"/>
    <col min="10723" max="10723" width="29.140625" style="2" customWidth="1"/>
    <col min="10724" max="10724" width="22.7109375" style="2" customWidth="1"/>
    <col min="10725" max="10725" width="7.28515625" style="2" customWidth="1"/>
    <col min="10726" max="10726" width="15" style="2" customWidth="1"/>
    <col min="10727" max="10727" width="17.5703125" style="2" customWidth="1"/>
    <col min="10728" max="10728" width="15" style="2" customWidth="1"/>
    <col min="10729" max="10729" width="16.28515625" style="2" customWidth="1"/>
    <col min="10730" max="10730" width="13.7109375" style="2" customWidth="1"/>
    <col min="10731" max="10731" width="11.140625" style="2" customWidth="1"/>
    <col min="10732" max="10732" width="15" style="2" customWidth="1"/>
    <col min="10733" max="10733" width="20.140625" style="2" customWidth="1"/>
    <col min="10734" max="10734" width="17.5703125" style="2" customWidth="1"/>
    <col min="10735" max="10735" width="27.85546875" style="2" customWidth="1"/>
    <col min="10736" max="10736" width="26.5703125" style="2" customWidth="1"/>
    <col min="10737" max="10737" width="15" style="2" customWidth="1"/>
    <col min="10738" max="10738" width="17.5703125" style="2" customWidth="1"/>
    <col min="10739" max="10741" width="16.28515625" style="2" customWidth="1"/>
    <col min="10742" max="10742" width="20.140625" style="2" customWidth="1"/>
    <col min="10743" max="10743" width="15" style="2" customWidth="1"/>
    <col min="10744" max="10745" width="20.140625" style="2" customWidth="1"/>
    <col min="10746" max="10746" width="17.5703125" style="2" customWidth="1"/>
    <col min="10747" max="10747" width="20.140625" style="2" customWidth="1"/>
    <col min="10748" max="10748" width="12.42578125" style="2" customWidth="1"/>
    <col min="10749" max="10749" width="45.85546875" style="2" customWidth="1"/>
    <col min="10750" max="10750" width="29.140625" style="2" customWidth="1"/>
    <col min="10751" max="10958" width="12.42578125" style="2" customWidth="1"/>
    <col min="10959" max="10959" width="20.140625" style="2" customWidth="1"/>
    <col min="10960" max="10960" width="21.42578125" style="2" customWidth="1"/>
    <col min="10961" max="10961" width="24" style="2" customWidth="1"/>
    <col min="10962" max="10962" width="11.140625" style="2" customWidth="1"/>
    <col min="10963" max="10963" width="15" style="2" customWidth="1"/>
    <col min="10964" max="10964" width="13.7109375" style="2" customWidth="1"/>
    <col min="10965" max="10965" width="24" style="2" customWidth="1"/>
    <col min="10966" max="10966" width="15" style="2" customWidth="1"/>
    <col min="10967" max="10967" width="21.42578125" style="2" customWidth="1"/>
    <col min="10968" max="10968" width="15" style="2" customWidth="1"/>
    <col min="10969" max="10969" width="20.140625" style="2" customWidth="1"/>
    <col min="10970" max="10970" width="12.42578125" style="2" customWidth="1"/>
    <col min="10971" max="10971" width="17.5703125" style="2" customWidth="1"/>
    <col min="10972" max="10972" width="25.28515625" style="2" customWidth="1"/>
    <col min="10973" max="10973" width="17.5703125" style="2" customWidth="1"/>
    <col min="10974" max="10974" width="12.42578125" style="2" customWidth="1"/>
    <col min="10975" max="10975" width="20.140625" style="2" customWidth="1"/>
    <col min="10976" max="10976" width="24" style="2" customWidth="1"/>
    <col min="10977" max="10977" width="20.140625" style="2" customWidth="1"/>
    <col min="10978" max="10978" width="22.7109375" style="2" customWidth="1"/>
    <col min="10979" max="10979" width="29.140625" style="2" customWidth="1"/>
    <col min="10980" max="10980" width="22.7109375" style="2" customWidth="1"/>
    <col min="10981" max="10981" width="7.28515625" style="2" customWidth="1"/>
    <col min="10982" max="10982" width="15" style="2" customWidth="1"/>
    <col min="10983" max="10983" width="17.5703125" style="2" customWidth="1"/>
    <col min="10984" max="10984" width="15" style="2" customWidth="1"/>
    <col min="10985" max="10985" width="16.28515625" style="2" customWidth="1"/>
    <col min="10986" max="10986" width="13.7109375" style="2" customWidth="1"/>
    <col min="10987" max="10987" width="11.140625" style="2" customWidth="1"/>
    <col min="10988" max="10988" width="15" style="2" customWidth="1"/>
    <col min="10989" max="10989" width="20.140625" style="2" customWidth="1"/>
    <col min="10990" max="10990" width="17.5703125" style="2" customWidth="1"/>
    <col min="10991" max="10991" width="27.85546875" style="2" customWidth="1"/>
    <col min="10992" max="10992" width="26.5703125" style="2" customWidth="1"/>
    <col min="10993" max="10993" width="15" style="2" customWidth="1"/>
    <col min="10994" max="10994" width="17.5703125" style="2" customWidth="1"/>
    <col min="10995" max="10997" width="16.28515625" style="2" customWidth="1"/>
    <col min="10998" max="10998" width="20.140625" style="2" customWidth="1"/>
    <col min="10999" max="10999" width="15" style="2" customWidth="1"/>
    <col min="11000" max="11001" width="20.140625" style="2" customWidth="1"/>
    <col min="11002" max="11002" width="17.5703125" style="2" customWidth="1"/>
    <col min="11003" max="11003" width="20.140625" style="2" customWidth="1"/>
    <col min="11004" max="11004" width="12.42578125" style="2" customWidth="1"/>
    <col min="11005" max="11005" width="45.85546875" style="2" customWidth="1"/>
    <col min="11006" max="11006" width="29.140625" style="2" customWidth="1"/>
    <col min="11007" max="11214" width="12.42578125" style="2" customWidth="1"/>
    <col min="11215" max="11215" width="20.140625" style="2" customWidth="1"/>
    <col min="11216" max="11216" width="21.42578125" style="2" customWidth="1"/>
    <col min="11217" max="11217" width="24" style="2" customWidth="1"/>
    <col min="11218" max="11218" width="11.140625" style="2" customWidth="1"/>
    <col min="11219" max="11219" width="15" style="2" customWidth="1"/>
    <col min="11220" max="11220" width="13.7109375" style="2" customWidth="1"/>
    <col min="11221" max="11221" width="24" style="2" customWidth="1"/>
    <col min="11222" max="11222" width="15" style="2" customWidth="1"/>
    <col min="11223" max="11223" width="21.42578125" style="2" customWidth="1"/>
    <col min="11224" max="11224" width="15" style="2" customWidth="1"/>
    <col min="11225" max="11225" width="20.140625" style="2" customWidth="1"/>
    <col min="11226" max="11226" width="12.42578125" style="2" customWidth="1"/>
    <col min="11227" max="11227" width="17.5703125" style="2" customWidth="1"/>
    <col min="11228" max="11228" width="25.28515625" style="2" customWidth="1"/>
    <col min="11229" max="11229" width="17.5703125" style="2" customWidth="1"/>
    <col min="11230" max="11230" width="12.42578125" style="2" customWidth="1"/>
    <col min="11231" max="11231" width="20.140625" style="2" customWidth="1"/>
    <col min="11232" max="11232" width="24" style="2" customWidth="1"/>
    <col min="11233" max="11233" width="20.140625" style="2" customWidth="1"/>
    <col min="11234" max="11234" width="22.7109375" style="2" customWidth="1"/>
    <col min="11235" max="11235" width="29.140625" style="2" customWidth="1"/>
    <col min="11236" max="11236" width="22.7109375" style="2" customWidth="1"/>
    <col min="11237" max="11237" width="7.28515625" style="2" customWidth="1"/>
    <col min="11238" max="11238" width="15" style="2" customWidth="1"/>
    <col min="11239" max="11239" width="17.5703125" style="2" customWidth="1"/>
    <col min="11240" max="11240" width="15" style="2" customWidth="1"/>
    <col min="11241" max="11241" width="16.28515625" style="2" customWidth="1"/>
    <col min="11242" max="11242" width="13.7109375" style="2" customWidth="1"/>
    <col min="11243" max="11243" width="11.140625" style="2" customWidth="1"/>
    <col min="11244" max="11244" width="15" style="2" customWidth="1"/>
    <col min="11245" max="11245" width="20.140625" style="2" customWidth="1"/>
    <col min="11246" max="11246" width="17.5703125" style="2" customWidth="1"/>
    <col min="11247" max="11247" width="27.85546875" style="2" customWidth="1"/>
    <col min="11248" max="11248" width="26.5703125" style="2" customWidth="1"/>
    <col min="11249" max="11249" width="15" style="2" customWidth="1"/>
    <col min="11250" max="11250" width="17.5703125" style="2" customWidth="1"/>
    <col min="11251" max="11253" width="16.28515625" style="2" customWidth="1"/>
    <col min="11254" max="11254" width="20.140625" style="2" customWidth="1"/>
    <col min="11255" max="11255" width="15" style="2" customWidth="1"/>
    <col min="11256" max="11257" width="20.140625" style="2" customWidth="1"/>
    <col min="11258" max="11258" width="17.5703125" style="2" customWidth="1"/>
    <col min="11259" max="11259" width="20.140625" style="2" customWidth="1"/>
    <col min="11260" max="11260" width="12.42578125" style="2" customWidth="1"/>
    <col min="11261" max="11261" width="45.85546875" style="2" customWidth="1"/>
    <col min="11262" max="11262" width="29.140625" style="2" customWidth="1"/>
    <col min="11263" max="11470" width="12.42578125" style="2" customWidth="1"/>
    <col min="11471" max="11471" width="20.140625" style="2" customWidth="1"/>
    <col min="11472" max="11472" width="21.42578125" style="2" customWidth="1"/>
    <col min="11473" max="11473" width="24" style="2" customWidth="1"/>
    <col min="11474" max="11474" width="11.140625" style="2" customWidth="1"/>
    <col min="11475" max="11475" width="15" style="2" customWidth="1"/>
    <col min="11476" max="11476" width="13.7109375" style="2" customWidth="1"/>
    <col min="11477" max="11477" width="24" style="2" customWidth="1"/>
    <col min="11478" max="11478" width="15" style="2" customWidth="1"/>
    <col min="11479" max="11479" width="21.42578125" style="2" customWidth="1"/>
    <col min="11480" max="11480" width="15" style="2" customWidth="1"/>
    <col min="11481" max="11481" width="20.140625" style="2" customWidth="1"/>
    <col min="11482" max="11482" width="12.42578125" style="2" customWidth="1"/>
    <col min="11483" max="11483" width="17.5703125" style="2" customWidth="1"/>
    <col min="11484" max="11484" width="25.28515625" style="2" customWidth="1"/>
    <col min="11485" max="11485" width="17.5703125" style="2" customWidth="1"/>
    <col min="11486" max="11486" width="12.42578125" style="2" customWidth="1"/>
    <col min="11487" max="11487" width="20.140625" style="2" customWidth="1"/>
    <col min="11488" max="11488" width="24" style="2" customWidth="1"/>
    <col min="11489" max="11489" width="20.140625" style="2" customWidth="1"/>
    <col min="11490" max="11490" width="22.7109375" style="2" customWidth="1"/>
    <col min="11491" max="11491" width="29.140625" style="2" customWidth="1"/>
    <col min="11492" max="11492" width="22.7109375" style="2" customWidth="1"/>
    <col min="11493" max="11493" width="7.28515625" style="2" customWidth="1"/>
    <col min="11494" max="11494" width="15" style="2" customWidth="1"/>
    <col min="11495" max="11495" width="17.5703125" style="2" customWidth="1"/>
    <col min="11496" max="11496" width="15" style="2" customWidth="1"/>
    <col min="11497" max="11497" width="16.28515625" style="2" customWidth="1"/>
    <col min="11498" max="11498" width="13.7109375" style="2" customWidth="1"/>
    <col min="11499" max="11499" width="11.140625" style="2" customWidth="1"/>
    <col min="11500" max="11500" width="15" style="2" customWidth="1"/>
    <col min="11501" max="11501" width="20.140625" style="2" customWidth="1"/>
    <col min="11502" max="11502" width="17.5703125" style="2" customWidth="1"/>
    <col min="11503" max="11503" width="27.85546875" style="2" customWidth="1"/>
    <col min="11504" max="11504" width="26.5703125" style="2" customWidth="1"/>
    <col min="11505" max="11505" width="15" style="2" customWidth="1"/>
    <col min="11506" max="11506" width="17.5703125" style="2" customWidth="1"/>
    <col min="11507" max="11509" width="16.28515625" style="2" customWidth="1"/>
    <col min="11510" max="11510" width="20.140625" style="2" customWidth="1"/>
    <col min="11511" max="11511" width="15" style="2" customWidth="1"/>
    <col min="11512" max="11513" width="20.140625" style="2" customWidth="1"/>
    <col min="11514" max="11514" width="17.5703125" style="2" customWidth="1"/>
    <col min="11515" max="11515" width="20.140625" style="2" customWidth="1"/>
    <col min="11516" max="11516" width="12.42578125" style="2" customWidth="1"/>
    <col min="11517" max="11517" width="45.85546875" style="2" customWidth="1"/>
    <col min="11518" max="11518" width="29.140625" style="2" customWidth="1"/>
    <col min="11519" max="11726" width="12.42578125" style="2" customWidth="1"/>
    <col min="11727" max="11727" width="20.140625" style="2" customWidth="1"/>
    <col min="11728" max="11728" width="21.42578125" style="2" customWidth="1"/>
    <col min="11729" max="11729" width="24" style="2" customWidth="1"/>
    <col min="11730" max="11730" width="11.140625" style="2" customWidth="1"/>
    <col min="11731" max="11731" width="15" style="2" customWidth="1"/>
    <col min="11732" max="11732" width="13.7109375" style="2" customWidth="1"/>
    <col min="11733" max="11733" width="24" style="2" customWidth="1"/>
    <col min="11734" max="11734" width="15" style="2" customWidth="1"/>
    <col min="11735" max="11735" width="21.42578125" style="2" customWidth="1"/>
    <col min="11736" max="11736" width="15" style="2" customWidth="1"/>
    <col min="11737" max="11737" width="20.140625" style="2" customWidth="1"/>
    <col min="11738" max="11738" width="12.42578125" style="2" customWidth="1"/>
    <col min="11739" max="11739" width="17.5703125" style="2" customWidth="1"/>
    <col min="11740" max="11740" width="25.28515625" style="2" customWidth="1"/>
    <col min="11741" max="11741" width="17.5703125" style="2" customWidth="1"/>
    <col min="11742" max="11742" width="12.42578125" style="2" customWidth="1"/>
    <col min="11743" max="11743" width="20.140625" style="2" customWidth="1"/>
    <col min="11744" max="11744" width="24" style="2" customWidth="1"/>
    <col min="11745" max="11745" width="20.140625" style="2" customWidth="1"/>
    <col min="11746" max="11746" width="22.7109375" style="2" customWidth="1"/>
    <col min="11747" max="11747" width="29.140625" style="2" customWidth="1"/>
    <col min="11748" max="11748" width="22.7109375" style="2" customWidth="1"/>
    <col min="11749" max="11749" width="7.28515625" style="2" customWidth="1"/>
    <col min="11750" max="11750" width="15" style="2" customWidth="1"/>
    <col min="11751" max="11751" width="17.5703125" style="2" customWidth="1"/>
    <col min="11752" max="11752" width="15" style="2" customWidth="1"/>
    <col min="11753" max="11753" width="16.28515625" style="2" customWidth="1"/>
    <col min="11754" max="11754" width="13.7109375" style="2" customWidth="1"/>
    <col min="11755" max="11755" width="11.140625" style="2" customWidth="1"/>
    <col min="11756" max="11756" width="15" style="2" customWidth="1"/>
    <col min="11757" max="11757" width="20.140625" style="2" customWidth="1"/>
    <col min="11758" max="11758" width="17.5703125" style="2" customWidth="1"/>
    <col min="11759" max="11759" width="27.85546875" style="2" customWidth="1"/>
    <col min="11760" max="11760" width="26.5703125" style="2" customWidth="1"/>
    <col min="11761" max="11761" width="15" style="2" customWidth="1"/>
    <col min="11762" max="11762" width="17.5703125" style="2" customWidth="1"/>
    <col min="11763" max="11765" width="16.28515625" style="2" customWidth="1"/>
    <col min="11766" max="11766" width="20.140625" style="2" customWidth="1"/>
    <col min="11767" max="11767" width="15" style="2" customWidth="1"/>
    <col min="11768" max="11769" width="20.140625" style="2" customWidth="1"/>
    <col min="11770" max="11770" width="17.5703125" style="2" customWidth="1"/>
    <col min="11771" max="11771" width="20.140625" style="2" customWidth="1"/>
    <col min="11772" max="11772" width="12.42578125" style="2" customWidth="1"/>
    <col min="11773" max="11773" width="45.85546875" style="2" customWidth="1"/>
    <col min="11774" max="11774" width="29.140625" style="2" customWidth="1"/>
    <col min="11775" max="11982" width="12.42578125" style="2" customWidth="1"/>
    <col min="11983" max="11983" width="20.140625" style="2" customWidth="1"/>
    <col min="11984" max="11984" width="21.42578125" style="2" customWidth="1"/>
    <col min="11985" max="11985" width="24" style="2" customWidth="1"/>
    <col min="11986" max="11986" width="11.140625" style="2" customWidth="1"/>
    <col min="11987" max="11987" width="15" style="2" customWidth="1"/>
    <col min="11988" max="11988" width="13.7109375" style="2" customWidth="1"/>
    <col min="11989" max="11989" width="24" style="2" customWidth="1"/>
    <col min="11990" max="11990" width="15" style="2" customWidth="1"/>
    <col min="11991" max="11991" width="21.42578125" style="2" customWidth="1"/>
    <col min="11992" max="11992" width="15" style="2" customWidth="1"/>
    <col min="11993" max="11993" width="20.140625" style="2" customWidth="1"/>
    <col min="11994" max="11994" width="12.42578125" style="2" customWidth="1"/>
    <col min="11995" max="11995" width="17.5703125" style="2" customWidth="1"/>
    <col min="11996" max="11996" width="25.28515625" style="2" customWidth="1"/>
    <col min="11997" max="11997" width="17.5703125" style="2" customWidth="1"/>
    <col min="11998" max="11998" width="12.42578125" style="2" customWidth="1"/>
    <col min="11999" max="11999" width="20.140625" style="2" customWidth="1"/>
    <col min="12000" max="12000" width="24" style="2" customWidth="1"/>
    <col min="12001" max="12001" width="20.140625" style="2" customWidth="1"/>
    <col min="12002" max="12002" width="22.7109375" style="2" customWidth="1"/>
    <col min="12003" max="12003" width="29.140625" style="2" customWidth="1"/>
    <col min="12004" max="12004" width="22.7109375" style="2" customWidth="1"/>
    <col min="12005" max="12005" width="7.28515625" style="2" customWidth="1"/>
    <col min="12006" max="12006" width="15" style="2" customWidth="1"/>
    <col min="12007" max="12007" width="17.5703125" style="2" customWidth="1"/>
    <col min="12008" max="12008" width="15" style="2" customWidth="1"/>
    <col min="12009" max="12009" width="16.28515625" style="2" customWidth="1"/>
    <col min="12010" max="12010" width="13.7109375" style="2" customWidth="1"/>
    <col min="12011" max="12011" width="11.140625" style="2" customWidth="1"/>
    <col min="12012" max="12012" width="15" style="2" customWidth="1"/>
    <col min="12013" max="12013" width="20.140625" style="2" customWidth="1"/>
    <col min="12014" max="12014" width="17.5703125" style="2" customWidth="1"/>
    <col min="12015" max="12015" width="27.85546875" style="2" customWidth="1"/>
    <col min="12016" max="12016" width="26.5703125" style="2" customWidth="1"/>
    <col min="12017" max="12017" width="15" style="2" customWidth="1"/>
    <col min="12018" max="12018" width="17.5703125" style="2" customWidth="1"/>
    <col min="12019" max="12021" width="16.28515625" style="2" customWidth="1"/>
    <col min="12022" max="12022" width="20.140625" style="2" customWidth="1"/>
    <col min="12023" max="12023" width="15" style="2" customWidth="1"/>
    <col min="12024" max="12025" width="20.140625" style="2" customWidth="1"/>
    <col min="12026" max="12026" width="17.5703125" style="2" customWidth="1"/>
    <col min="12027" max="12027" width="20.140625" style="2" customWidth="1"/>
    <col min="12028" max="12028" width="12.42578125" style="2" customWidth="1"/>
    <col min="12029" max="12029" width="45.85546875" style="2" customWidth="1"/>
    <col min="12030" max="12030" width="29.140625" style="2" customWidth="1"/>
    <col min="12031" max="12238" width="12.42578125" style="2" customWidth="1"/>
    <col min="12239" max="12239" width="20.140625" style="2" customWidth="1"/>
    <col min="12240" max="12240" width="21.42578125" style="2" customWidth="1"/>
    <col min="12241" max="12241" width="24" style="2" customWidth="1"/>
    <col min="12242" max="12242" width="11.140625" style="2" customWidth="1"/>
    <col min="12243" max="12243" width="15" style="2" customWidth="1"/>
    <col min="12244" max="12244" width="13.7109375" style="2" customWidth="1"/>
    <col min="12245" max="12245" width="24" style="2" customWidth="1"/>
    <col min="12246" max="12246" width="15" style="2" customWidth="1"/>
    <col min="12247" max="12247" width="21.42578125" style="2" customWidth="1"/>
    <col min="12248" max="12248" width="15" style="2" customWidth="1"/>
    <col min="12249" max="12249" width="20.140625" style="2" customWidth="1"/>
    <col min="12250" max="12250" width="12.42578125" style="2" customWidth="1"/>
    <col min="12251" max="12251" width="17.5703125" style="2" customWidth="1"/>
    <col min="12252" max="12252" width="25.28515625" style="2" customWidth="1"/>
    <col min="12253" max="12253" width="17.5703125" style="2" customWidth="1"/>
    <col min="12254" max="12254" width="12.42578125" style="2" customWidth="1"/>
    <col min="12255" max="12255" width="20.140625" style="2" customWidth="1"/>
    <col min="12256" max="12256" width="24" style="2" customWidth="1"/>
    <col min="12257" max="12257" width="20.140625" style="2" customWidth="1"/>
    <col min="12258" max="12258" width="22.7109375" style="2" customWidth="1"/>
    <col min="12259" max="12259" width="29.140625" style="2" customWidth="1"/>
    <col min="12260" max="12260" width="22.7109375" style="2" customWidth="1"/>
    <col min="12261" max="12261" width="7.28515625" style="2" customWidth="1"/>
    <col min="12262" max="12262" width="15" style="2" customWidth="1"/>
    <col min="12263" max="12263" width="17.5703125" style="2" customWidth="1"/>
    <col min="12264" max="12264" width="15" style="2" customWidth="1"/>
    <col min="12265" max="12265" width="16.28515625" style="2" customWidth="1"/>
    <col min="12266" max="12266" width="13.7109375" style="2" customWidth="1"/>
    <col min="12267" max="12267" width="11.140625" style="2" customWidth="1"/>
    <col min="12268" max="12268" width="15" style="2" customWidth="1"/>
    <col min="12269" max="12269" width="20.140625" style="2" customWidth="1"/>
    <col min="12270" max="12270" width="17.5703125" style="2" customWidth="1"/>
    <col min="12271" max="12271" width="27.85546875" style="2" customWidth="1"/>
    <col min="12272" max="12272" width="26.5703125" style="2" customWidth="1"/>
    <col min="12273" max="12273" width="15" style="2" customWidth="1"/>
    <col min="12274" max="12274" width="17.5703125" style="2" customWidth="1"/>
    <col min="12275" max="12277" width="16.28515625" style="2" customWidth="1"/>
    <col min="12278" max="12278" width="20.140625" style="2" customWidth="1"/>
    <col min="12279" max="12279" width="15" style="2" customWidth="1"/>
    <col min="12280" max="12281" width="20.140625" style="2" customWidth="1"/>
    <col min="12282" max="12282" width="17.5703125" style="2" customWidth="1"/>
    <col min="12283" max="12283" width="20.140625" style="2" customWidth="1"/>
    <col min="12284" max="12284" width="12.42578125" style="2" customWidth="1"/>
    <col min="12285" max="12285" width="45.85546875" style="2" customWidth="1"/>
    <col min="12286" max="12286" width="29.140625" style="2" customWidth="1"/>
    <col min="12287" max="12494" width="12.42578125" style="2" customWidth="1"/>
    <col min="12495" max="12495" width="20.140625" style="2" customWidth="1"/>
    <col min="12496" max="12496" width="21.42578125" style="2" customWidth="1"/>
    <col min="12497" max="12497" width="24" style="2" customWidth="1"/>
    <col min="12498" max="12498" width="11.140625" style="2" customWidth="1"/>
    <col min="12499" max="12499" width="15" style="2" customWidth="1"/>
    <col min="12500" max="12500" width="13.7109375" style="2" customWidth="1"/>
    <col min="12501" max="12501" width="24" style="2" customWidth="1"/>
    <col min="12502" max="12502" width="15" style="2" customWidth="1"/>
    <col min="12503" max="12503" width="21.42578125" style="2" customWidth="1"/>
    <col min="12504" max="12504" width="15" style="2" customWidth="1"/>
    <col min="12505" max="12505" width="20.140625" style="2" customWidth="1"/>
    <col min="12506" max="12506" width="12.42578125" style="2" customWidth="1"/>
    <col min="12507" max="12507" width="17.5703125" style="2" customWidth="1"/>
    <col min="12508" max="12508" width="25.28515625" style="2" customWidth="1"/>
    <col min="12509" max="12509" width="17.5703125" style="2" customWidth="1"/>
    <col min="12510" max="12510" width="12.42578125" style="2" customWidth="1"/>
    <col min="12511" max="12511" width="20.140625" style="2" customWidth="1"/>
    <col min="12512" max="12512" width="24" style="2" customWidth="1"/>
    <col min="12513" max="12513" width="20.140625" style="2" customWidth="1"/>
    <col min="12514" max="12514" width="22.7109375" style="2" customWidth="1"/>
    <col min="12515" max="12515" width="29.140625" style="2" customWidth="1"/>
    <col min="12516" max="12516" width="22.7109375" style="2" customWidth="1"/>
    <col min="12517" max="12517" width="7.28515625" style="2" customWidth="1"/>
    <col min="12518" max="12518" width="15" style="2" customWidth="1"/>
    <col min="12519" max="12519" width="17.5703125" style="2" customWidth="1"/>
    <col min="12520" max="12520" width="15" style="2" customWidth="1"/>
    <col min="12521" max="12521" width="16.28515625" style="2" customWidth="1"/>
    <col min="12522" max="12522" width="13.7109375" style="2" customWidth="1"/>
    <col min="12523" max="12523" width="11.140625" style="2" customWidth="1"/>
    <col min="12524" max="12524" width="15" style="2" customWidth="1"/>
    <col min="12525" max="12525" width="20.140625" style="2" customWidth="1"/>
    <col min="12526" max="12526" width="17.5703125" style="2" customWidth="1"/>
    <col min="12527" max="12527" width="27.85546875" style="2" customWidth="1"/>
    <col min="12528" max="12528" width="26.5703125" style="2" customWidth="1"/>
    <col min="12529" max="12529" width="15" style="2" customWidth="1"/>
    <col min="12530" max="12530" width="17.5703125" style="2" customWidth="1"/>
    <col min="12531" max="12533" width="16.28515625" style="2" customWidth="1"/>
    <col min="12534" max="12534" width="20.140625" style="2" customWidth="1"/>
    <col min="12535" max="12535" width="15" style="2" customWidth="1"/>
    <col min="12536" max="12537" width="20.140625" style="2" customWidth="1"/>
    <col min="12538" max="12538" width="17.5703125" style="2" customWidth="1"/>
    <col min="12539" max="12539" width="20.140625" style="2" customWidth="1"/>
    <col min="12540" max="12540" width="12.42578125" style="2" customWidth="1"/>
    <col min="12541" max="12541" width="45.85546875" style="2" customWidth="1"/>
    <col min="12542" max="12542" width="29.140625" style="2" customWidth="1"/>
    <col min="12543" max="12750" width="12.42578125" style="2" customWidth="1"/>
    <col min="12751" max="12751" width="20.140625" style="2" customWidth="1"/>
    <col min="12752" max="12752" width="21.42578125" style="2" customWidth="1"/>
    <col min="12753" max="12753" width="24" style="2" customWidth="1"/>
    <col min="12754" max="12754" width="11.140625" style="2" customWidth="1"/>
    <col min="12755" max="12755" width="15" style="2" customWidth="1"/>
    <col min="12756" max="12756" width="13.7109375" style="2" customWidth="1"/>
    <col min="12757" max="12757" width="24" style="2" customWidth="1"/>
    <col min="12758" max="12758" width="15" style="2" customWidth="1"/>
    <col min="12759" max="12759" width="21.42578125" style="2" customWidth="1"/>
    <col min="12760" max="12760" width="15" style="2" customWidth="1"/>
    <col min="12761" max="12761" width="20.140625" style="2" customWidth="1"/>
    <col min="12762" max="12762" width="12.42578125" style="2" customWidth="1"/>
    <col min="12763" max="12763" width="17.5703125" style="2" customWidth="1"/>
    <col min="12764" max="12764" width="25.28515625" style="2" customWidth="1"/>
    <col min="12765" max="12765" width="17.5703125" style="2" customWidth="1"/>
    <col min="12766" max="12766" width="12.42578125" style="2" customWidth="1"/>
    <col min="12767" max="12767" width="20.140625" style="2" customWidth="1"/>
    <col min="12768" max="12768" width="24" style="2" customWidth="1"/>
    <col min="12769" max="12769" width="20.140625" style="2" customWidth="1"/>
    <col min="12770" max="12770" width="22.7109375" style="2" customWidth="1"/>
    <col min="12771" max="12771" width="29.140625" style="2" customWidth="1"/>
    <col min="12772" max="12772" width="22.7109375" style="2" customWidth="1"/>
    <col min="12773" max="12773" width="7.28515625" style="2" customWidth="1"/>
    <col min="12774" max="12774" width="15" style="2" customWidth="1"/>
    <col min="12775" max="12775" width="17.5703125" style="2" customWidth="1"/>
    <col min="12776" max="12776" width="15" style="2" customWidth="1"/>
    <col min="12777" max="12777" width="16.28515625" style="2" customWidth="1"/>
    <col min="12778" max="12778" width="13.7109375" style="2" customWidth="1"/>
    <col min="12779" max="12779" width="11.140625" style="2" customWidth="1"/>
    <col min="12780" max="12780" width="15" style="2" customWidth="1"/>
    <col min="12781" max="12781" width="20.140625" style="2" customWidth="1"/>
    <col min="12782" max="12782" width="17.5703125" style="2" customWidth="1"/>
    <col min="12783" max="12783" width="27.85546875" style="2" customWidth="1"/>
    <col min="12784" max="12784" width="26.5703125" style="2" customWidth="1"/>
    <col min="12785" max="12785" width="15" style="2" customWidth="1"/>
    <col min="12786" max="12786" width="17.5703125" style="2" customWidth="1"/>
    <col min="12787" max="12789" width="16.28515625" style="2" customWidth="1"/>
    <col min="12790" max="12790" width="20.140625" style="2" customWidth="1"/>
    <col min="12791" max="12791" width="15" style="2" customWidth="1"/>
    <col min="12792" max="12793" width="20.140625" style="2" customWidth="1"/>
    <col min="12794" max="12794" width="17.5703125" style="2" customWidth="1"/>
    <col min="12795" max="12795" width="20.140625" style="2" customWidth="1"/>
    <col min="12796" max="12796" width="12.42578125" style="2" customWidth="1"/>
    <col min="12797" max="12797" width="45.85546875" style="2" customWidth="1"/>
    <col min="12798" max="12798" width="29.140625" style="2" customWidth="1"/>
    <col min="12799" max="13006" width="12.42578125" style="2" customWidth="1"/>
    <col min="13007" max="13007" width="20.140625" style="2" customWidth="1"/>
    <col min="13008" max="13008" width="21.42578125" style="2" customWidth="1"/>
    <col min="13009" max="13009" width="24" style="2" customWidth="1"/>
    <col min="13010" max="13010" width="11.140625" style="2" customWidth="1"/>
    <col min="13011" max="13011" width="15" style="2" customWidth="1"/>
    <col min="13012" max="13012" width="13.7109375" style="2" customWidth="1"/>
    <col min="13013" max="13013" width="24" style="2" customWidth="1"/>
    <col min="13014" max="13014" width="15" style="2" customWidth="1"/>
    <col min="13015" max="13015" width="21.42578125" style="2" customWidth="1"/>
    <col min="13016" max="13016" width="15" style="2" customWidth="1"/>
    <col min="13017" max="13017" width="20.140625" style="2" customWidth="1"/>
    <col min="13018" max="13018" width="12.42578125" style="2" customWidth="1"/>
    <col min="13019" max="13019" width="17.5703125" style="2" customWidth="1"/>
    <col min="13020" max="13020" width="25.28515625" style="2" customWidth="1"/>
    <col min="13021" max="13021" width="17.5703125" style="2" customWidth="1"/>
    <col min="13022" max="13022" width="12.42578125" style="2" customWidth="1"/>
    <col min="13023" max="13023" width="20.140625" style="2" customWidth="1"/>
    <col min="13024" max="13024" width="24" style="2" customWidth="1"/>
    <col min="13025" max="13025" width="20.140625" style="2" customWidth="1"/>
    <col min="13026" max="13026" width="22.7109375" style="2" customWidth="1"/>
    <col min="13027" max="13027" width="29.140625" style="2" customWidth="1"/>
    <col min="13028" max="13028" width="22.7109375" style="2" customWidth="1"/>
    <col min="13029" max="13029" width="7.28515625" style="2" customWidth="1"/>
    <col min="13030" max="13030" width="15" style="2" customWidth="1"/>
    <col min="13031" max="13031" width="17.5703125" style="2" customWidth="1"/>
    <col min="13032" max="13032" width="15" style="2" customWidth="1"/>
    <col min="13033" max="13033" width="16.28515625" style="2" customWidth="1"/>
    <col min="13034" max="13034" width="13.7109375" style="2" customWidth="1"/>
    <col min="13035" max="13035" width="11.140625" style="2" customWidth="1"/>
    <col min="13036" max="13036" width="15" style="2" customWidth="1"/>
    <col min="13037" max="13037" width="20.140625" style="2" customWidth="1"/>
    <col min="13038" max="13038" width="17.5703125" style="2" customWidth="1"/>
    <col min="13039" max="13039" width="27.85546875" style="2" customWidth="1"/>
    <col min="13040" max="13040" width="26.5703125" style="2" customWidth="1"/>
    <col min="13041" max="13041" width="15" style="2" customWidth="1"/>
    <col min="13042" max="13042" width="17.5703125" style="2" customWidth="1"/>
    <col min="13043" max="13045" width="16.28515625" style="2" customWidth="1"/>
    <col min="13046" max="13046" width="20.140625" style="2" customWidth="1"/>
    <col min="13047" max="13047" width="15" style="2" customWidth="1"/>
    <col min="13048" max="13049" width="20.140625" style="2" customWidth="1"/>
    <col min="13050" max="13050" width="17.5703125" style="2" customWidth="1"/>
    <col min="13051" max="13051" width="20.140625" style="2" customWidth="1"/>
    <col min="13052" max="13052" width="12.42578125" style="2" customWidth="1"/>
    <col min="13053" max="13053" width="45.85546875" style="2" customWidth="1"/>
    <col min="13054" max="13054" width="29.140625" style="2" customWidth="1"/>
    <col min="13055" max="13262" width="12.42578125" style="2" customWidth="1"/>
    <col min="13263" max="13263" width="20.140625" style="2" customWidth="1"/>
    <col min="13264" max="13264" width="21.42578125" style="2" customWidth="1"/>
    <col min="13265" max="13265" width="24" style="2" customWidth="1"/>
    <col min="13266" max="13266" width="11.140625" style="2" customWidth="1"/>
    <col min="13267" max="13267" width="15" style="2" customWidth="1"/>
    <col min="13268" max="13268" width="13.7109375" style="2" customWidth="1"/>
    <col min="13269" max="13269" width="24" style="2" customWidth="1"/>
    <col min="13270" max="13270" width="15" style="2" customWidth="1"/>
    <col min="13271" max="13271" width="21.42578125" style="2" customWidth="1"/>
    <col min="13272" max="13272" width="15" style="2" customWidth="1"/>
    <col min="13273" max="13273" width="20.140625" style="2" customWidth="1"/>
    <col min="13274" max="13274" width="12.42578125" style="2" customWidth="1"/>
    <col min="13275" max="13275" width="17.5703125" style="2" customWidth="1"/>
    <col min="13276" max="13276" width="25.28515625" style="2" customWidth="1"/>
    <col min="13277" max="13277" width="17.5703125" style="2" customWidth="1"/>
    <col min="13278" max="13278" width="12.42578125" style="2" customWidth="1"/>
    <col min="13279" max="13279" width="20.140625" style="2" customWidth="1"/>
    <col min="13280" max="13280" width="24" style="2" customWidth="1"/>
    <col min="13281" max="13281" width="20.140625" style="2" customWidth="1"/>
    <col min="13282" max="13282" width="22.7109375" style="2" customWidth="1"/>
    <col min="13283" max="13283" width="29.140625" style="2" customWidth="1"/>
    <col min="13284" max="13284" width="22.7109375" style="2" customWidth="1"/>
    <col min="13285" max="13285" width="7.28515625" style="2" customWidth="1"/>
    <col min="13286" max="13286" width="15" style="2" customWidth="1"/>
    <col min="13287" max="13287" width="17.5703125" style="2" customWidth="1"/>
    <col min="13288" max="13288" width="15" style="2" customWidth="1"/>
    <col min="13289" max="13289" width="16.28515625" style="2" customWidth="1"/>
    <col min="13290" max="13290" width="13.7109375" style="2" customWidth="1"/>
    <col min="13291" max="13291" width="11.140625" style="2" customWidth="1"/>
    <col min="13292" max="13292" width="15" style="2" customWidth="1"/>
    <col min="13293" max="13293" width="20.140625" style="2" customWidth="1"/>
    <col min="13294" max="13294" width="17.5703125" style="2" customWidth="1"/>
    <col min="13295" max="13295" width="27.85546875" style="2" customWidth="1"/>
    <col min="13296" max="13296" width="26.5703125" style="2" customWidth="1"/>
    <col min="13297" max="13297" width="15" style="2" customWidth="1"/>
    <col min="13298" max="13298" width="17.5703125" style="2" customWidth="1"/>
    <col min="13299" max="13301" width="16.28515625" style="2" customWidth="1"/>
    <col min="13302" max="13302" width="20.140625" style="2" customWidth="1"/>
    <col min="13303" max="13303" width="15" style="2" customWidth="1"/>
    <col min="13304" max="13305" width="20.140625" style="2" customWidth="1"/>
    <col min="13306" max="13306" width="17.5703125" style="2" customWidth="1"/>
    <col min="13307" max="13307" width="20.140625" style="2" customWidth="1"/>
    <col min="13308" max="13308" width="12.42578125" style="2" customWidth="1"/>
    <col min="13309" max="13309" width="45.85546875" style="2" customWidth="1"/>
    <col min="13310" max="13310" width="29.140625" style="2" customWidth="1"/>
    <col min="13311" max="13518" width="12.42578125" style="2" customWidth="1"/>
    <col min="13519" max="13519" width="20.140625" style="2" customWidth="1"/>
    <col min="13520" max="13520" width="21.42578125" style="2" customWidth="1"/>
    <col min="13521" max="13521" width="24" style="2" customWidth="1"/>
    <col min="13522" max="13522" width="11.140625" style="2" customWidth="1"/>
    <col min="13523" max="13523" width="15" style="2" customWidth="1"/>
    <col min="13524" max="13524" width="13.7109375" style="2" customWidth="1"/>
    <col min="13525" max="13525" width="24" style="2" customWidth="1"/>
    <col min="13526" max="13526" width="15" style="2" customWidth="1"/>
    <col min="13527" max="13527" width="21.42578125" style="2" customWidth="1"/>
    <col min="13528" max="13528" width="15" style="2" customWidth="1"/>
    <col min="13529" max="13529" width="20.140625" style="2" customWidth="1"/>
    <col min="13530" max="13530" width="12.42578125" style="2" customWidth="1"/>
    <col min="13531" max="13531" width="17.5703125" style="2" customWidth="1"/>
    <col min="13532" max="13532" width="25.28515625" style="2" customWidth="1"/>
    <col min="13533" max="13533" width="17.5703125" style="2" customWidth="1"/>
    <col min="13534" max="13534" width="12.42578125" style="2" customWidth="1"/>
    <col min="13535" max="13535" width="20.140625" style="2" customWidth="1"/>
    <col min="13536" max="13536" width="24" style="2" customWidth="1"/>
    <col min="13537" max="13537" width="20.140625" style="2" customWidth="1"/>
    <col min="13538" max="13538" width="22.7109375" style="2" customWidth="1"/>
    <col min="13539" max="13539" width="29.140625" style="2" customWidth="1"/>
    <col min="13540" max="13540" width="22.7109375" style="2" customWidth="1"/>
    <col min="13541" max="13541" width="7.28515625" style="2" customWidth="1"/>
    <col min="13542" max="13542" width="15" style="2" customWidth="1"/>
    <col min="13543" max="13543" width="17.5703125" style="2" customWidth="1"/>
    <col min="13544" max="13544" width="15" style="2" customWidth="1"/>
    <col min="13545" max="13545" width="16.28515625" style="2" customWidth="1"/>
    <col min="13546" max="13546" width="13.7109375" style="2" customWidth="1"/>
    <col min="13547" max="13547" width="11.140625" style="2" customWidth="1"/>
    <col min="13548" max="13548" width="15" style="2" customWidth="1"/>
    <col min="13549" max="13549" width="20.140625" style="2" customWidth="1"/>
    <col min="13550" max="13550" width="17.5703125" style="2" customWidth="1"/>
    <col min="13551" max="13551" width="27.85546875" style="2" customWidth="1"/>
    <col min="13552" max="13552" width="26.5703125" style="2" customWidth="1"/>
    <col min="13553" max="13553" width="15" style="2" customWidth="1"/>
    <col min="13554" max="13554" width="17.5703125" style="2" customWidth="1"/>
    <col min="13555" max="13557" width="16.28515625" style="2" customWidth="1"/>
    <col min="13558" max="13558" width="20.140625" style="2" customWidth="1"/>
    <col min="13559" max="13559" width="15" style="2" customWidth="1"/>
    <col min="13560" max="13561" width="20.140625" style="2" customWidth="1"/>
    <col min="13562" max="13562" width="17.5703125" style="2" customWidth="1"/>
    <col min="13563" max="13563" width="20.140625" style="2" customWidth="1"/>
    <col min="13564" max="13564" width="12.42578125" style="2" customWidth="1"/>
    <col min="13565" max="13565" width="45.85546875" style="2" customWidth="1"/>
    <col min="13566" max="13566" width="29.140625" style="2" customWidth="1"/>
    <col min="13567" max="13774" width="12.42578125" style="2" customWidth="1"/>
    <col min="13775" max="13775" width="20.140625" style="2" customWidth="1"/>
    <col min="13776" max="13776" width="21.42578125" style="2" customWidth="1"/>
    <col min="13777" max="13777" width="24" style="2" customWidth="1"/>
    <col min="13778" max="13778" width="11.140625" style="2" customWidth="1"/>
    <col min="13779" max="13779" width="15" style="2" customWidth="1"/>
    <col min="13780" max="13780" width="13.7109375" style="2" customWidth="1"/>
    <col min="13781" max="13781" width="24" style="2" customWidth="1"/>
    <col min="13782" max="13782" width="15" style="2" customWidth="1"/>
    <col min="13783" max="13783" width="21.42578125" style="2" customWidth="1"/>
    <col min="13784" max="13784" width="15" style="2" customWidth="1"/>
    <col min="13785" max="13785" width="20.140625" style="2" customWidth="1"/>
    <col min="13786" max="13786" width="12.42578125" style="2" customWidth="1"/>
    <col min="13787" max="13787" width="17.5703125" style="2" customWidth="1"/>
    <col min="13788" max="13788" width="25.28515625" style="2" customWidth="1"/>
    <col min="13789" max="13789" width="17.5703125" style="2" customWidth="1"/>
    <col min="13790" max="13790" width="12.42578125" style="2" customWidth="1"/>
    <col min="13791" max="13791" width="20.140625" style="2" customWidth="1"/>
    <col min="13792" max="13792" width="24" style="2" customWidth="1"/>
    <col min="13793" max="13793" width="20.140625" style="2" customWidth="1"/>
    <col min="13794" max="13794" width="22.7109375" style="2" customWidth="1"/>
    <col min="13795" max="13795" width="29.140625" style="2" customWidth="1"/>
    <col min="13796" max="13796" width="22.7109375" style="2" customWidth="1"/>
    <col min="13797" max="13797" width="7.28515625" style="2" customWidth="1"/>
    <col min="13798" max="13798" width="15" style="2" customWidth="1"/>
    <col min="13799" max="13799" width="17.5703125" style="2" customWidth="1"/>
    <col min="13800" max="13800" width="15" style="2" customWidth="1"/>
    <col min="13801" max="13801" width="16.28515625" style="2" customWidth="1"/>
    <col min="13802" max="13802" width="13.7109375" style="2" customWidth="1"/>
    <col min="13803" max="13803" width="11.140625" style="2" customWidth="1"/>
    <col min="13804" max="13804" width="15" style="2" customWidth="1"/>
    <col min="13805" max="13805" width="20.140625" style="2" customWidth="1"/>
    <col min="13806" max="13806" width="17.5703125" style="2" customWidth="1"/>
    <col min="13807" max="13807" width="27.85546875" style="2" customWidth="1"/>
    <col min="13808" max="13808" width="26.5703125" style="2" customWidth="1"/>
    <col min="13809" max="13809" width="15" style="2" customWidth="1"/>
    <col min="13810" max="13810" width="17.5703125" style="2" customWidth="1"/>
    <col min="13811" max="13813" width="16.28515625" style="2" customWidth="1"/>
    <col min="13814" max="13814" width="20.140625" style="2" customWidth="1"/>
    <col min="13815" max="13815" width="15" style="2" customWidth="1"/>
    <col min="13816" max="13817" width="20.140625" style="2" customWidth="1"/>
    <col min="13818" max="13818" width="17.5703125" style="2" customWidth="1"/>
    <col min="13819" max="13819" width="20.140625" style="2" customWidth="1"/>
    <col min="13820" max="13820" width="12.42578125" style="2" customWidth="1"/>
    <col min="13821" max="13821" width="45.85546875" style="2" customWidth="1"/>
    <col min="13822" max="13822" width="29.140625" style="2" customWidth="1"/>
    <col min="13823" max="14030" width="12.42578125" style="2" customWidth="1"/>
    <col min="14031" max="14031" width="20.140625" style="2" customWidth="1"/>
    <col min="14032" max="14032" width="21.42578125" style="2" customWidth="1"/>
    <col min="14033" max="14033" width="24" style="2" customWidth="1"/>
    <col min="14034" max="14034" width="11.140625" style="2" customWidth="1"/>
    <col min="14035" max="14035" width="15" style="2" customWidth="1"/>
    <col min="14036" max="14036" width="13.7109375" style="2" customWidth="1"/>
    <col min="14037" max="14037" width="24" style="2" customWidth="1"/>
    <col min="14038" max="14038" width="15" style="2" customWidth="1"/>
    <col min="14039" max="14039" width="21.42578125" style="2" customWidth="1"/>
    <col min="14040" max="14040" width="15" style="2" customWidth="1"/>
    <col min="14041" max="14041" width="20.140625" style="2" customWidth="1"/>
    <col min="14042" max="14042" width="12.42578125" style="2" customWidth="1"/>
    <col min="14043" max="14043" width="17.5703125" style="2" customWidth="1"/>
    <col min="14044" max="14044" width="25.28515625" style="2" customWidth="1"/>
    <col min="14045" max="14045" width="17.5703125" style="2" customWidth="1"/>
    <col min="14046" max="14046" width="12.42578125" style="2" customWidth="1"/>
    <col min="14047" max="14047" width="20.140625" style="2" customWidth="1"/>
    <col min="14048" max="14048" width="24" style="2" customWidth="1"/>
    <col min="14049" max="14049" width="20.140625" style="2" customWidth="1"/>
    <col min="14050" max="14050" width="22.7109375" style="2" customWidth="1"/>
    <col min="14051" max="14051" width="29.140625" style="2" customWidth="1"/>
    <col min="14052" max="14052" width="22.7109375" style="2" customWidth="1"/>
    <col min="14053" max="14053" width="7.28515625" style="2" customWidth="1"/>
    <col min="14054" max="14054" width="15" style="2" customWidth="1"/>
    <col min="14055" max="14055" width="17.5703125" style="2" customWidth="1"/>
    <col min="14056" max="14056" width="15" style="2" customWidth="1"/>
    <col min="14057" max="14057" width="16.28515625" style="2" customWidth="1"/>
    <col min="14058" max="14058" width="13.7109375" style="2" customWidth="1"/>
    <col min="14059" max="14059" width="11.140625" style="2" customWidth="1"/>
    <col min="14060" max="14060" width="15" style="2" customWidth="1"/>
    <col min="14061" max="14061" width="20.140625" style="2" customWidth="1"/>
    <col min="14062" max="14062" width="17.5703125" style="2" customWidth="1"/>
    <col min="14063" max="14063" width="27.85546875" style="2" customWidth="1"/>
    <col min="14064" max="14064" width="26.5703125" style="2" customWidth="1"/>
    <col min="14065" max="14065" width="15" style="2" customWidth="1"/>
    <col min="14066" max="14066" width="17.5703125" style="2" customWidth="1"/>
    <col min="14067" max="14069" width="16.28515625" style="2" customWidth="1"/>
    <col min="14070" max="14070" width="20.140625" style="2" customWidth="1"/>
    <col min="14071" max="14071" width="15" style="2" customWidth="1"/>
    <col min="14072" max="14073" width="20.140625" style="2" customWidth="1"/>
    <col min="14074" max="14074" width="17.5703125" style="2" customWidth="1"/>
    <col min="14075" max="14075" width="20.140625" style="2" customWidth="1"/>
    <col min="14076" max="14076" width="12.42578125" style="2" customWidth="1"/>
    <col min="14077" max="14077" width="45.85546875" style="2" customWidth="1"/>
    <col min="14078" max="14078" width="29.140625" style="2" customWidth="1"/>
    <col min="14079" max="14286" width="12.42578125" style="2" customWidth="1"/>
    <col min="14287" max="14287" width="20.140625" style="2" customWidth="1"/>
    <col min="14288" max="14288" width="21.42578125" style="2" customWidth="1"/>
    <col min="14289" max="14289" width="24" style="2" customWidth="1"/>
    <col min="14290" max="14290" width="11.140625" style="2" customWidth="1"/>
    <col min="14291" max="14291" width="15" style="2" customWidth="1"/>
    <col min="14292" max="14292" width="13.7109375" style="2" customWidth="1"/>
    <col min="14293" max="14293" width="24" style="2" customWidth="1"/>
    <col min="14294" max="14294" width="15" style="2" customWidth="1"/>
    <col min="14295" max="14295" width="21.42578125" style="2" customWidth="1"/>
    <col min="14296" max="14296" width="15" style="2" customWidth="1"/>
    <col min="14297" max="14297" width="20.140625" style="2" customWidth="1"/>
    <col min="14298" max="14298" width="12.42578125" style="2" customWidth="1"/>
    <col min="14299" max="14299" width="17.5703125" style="2" customWidth="1"/>
    <col min="14300" max="14300" width="25.28515625" style="2" customWidth="1"/>
    <col min="14301" max="14301" width="17.5703125" style="2" customWidth="1"/>
    <col min="14302" max="14302" width="12.42578125" style="2" customWidth="1"/>
    <col min="14303" max="14303" width="20.140625" style="2" customWidth="1"/>
    <col min="14304" max="14304" width="24" style="2" customWidth="1"/>
    <col min="14305" max="14305" width="20.140625" style="2" customWidth="1"/>
    <col min="14306" max="14306" width="22.7109375" style="2" customWidth="1"/>
    <col min="14307" max="14307" width="29.140625" style="2" customWidth="1"/>
    <col min="14308" max="14308" width="22.7109375" style="2" customWidth="1"/>
    <col min="14309" max="14309" width="7.28515625" style="2" customWidth="1"/>
    <col min="14310" max="14310" width="15" style="2" customWidth="1"/>
    <col min="14311" max="14311" width="17.5703125" style="2" customWidth="1"/>
    <col min="14312" max="14312" width="15" style="2" customWidth="1"/>
    <col min="14313" max="14313" width="16.28515625" style="2" customWidth="1"/>
    <col min="14314" max="14314" width="13.7109375" style="2" customWidth="1"/>
    <col min="14315" max="14315" width="11.140625" style="2" customWidth="1"/>
    <col min="14316" max="14316" width="15" style="2" customWidth="1"/>
    <col min="14317" max="14317" width="20.140625" style="2" customWidth="1"/>
    <col min="14318" max="14318" width="17.5703125" style="2" customWidth="1"/>
    <col min="14319" max="14319" width="27.85546875" style="2" customWidth="1"/>
    <col min="14320" max="14320" width="26.5703125" style="2" customWidth="1"/>
    <col min="14321" max="14321" width="15" style="2" customWidth="1"/>
    <col min="14322" max="14322" width="17.5703125" style="2" customWidth="1"/>
    <col min="14323" max="14325" width="16.28515625" style="2" customWidth="1"/>
    <col min="14326" max="14326" width="20.140625" style="2" customWidth="1"/>
    <col min="14327" max="14327" width="15" style="2" customWidth="1"/>
    <col min="14328" max="14329" width="20.140625" style="2" customWidth="1"/>
    <col min="14330" max="14330" width="17.5703125" style="2" customWidth="1"/>
    <col min="14331" max="14331" width="20.140625" style="2" customWidth="1"/>
    <col min="14332" max="14332" width="12.42578125" style="2" customWidth="1"/>
    <col min="14333" max="14333" width="45.85546875" style="2" customWidth="1"/>
    <col min="14334" max="14334" width="29.140625" style="2" customWidth="1"/>
    <col min="14335" max="14542" width="12.42578125" style="2" customWidth="1"/>
    <col min="14543" max="14543" width="20.140625" style="2" customWidth="1"/>
    <col min="14544" max="14544" width="21.42578125" style="2" customWidth="1"/>
    <col min="14545" max="14545" width="24" style="2" customWidth="1"/>
    <col min="14546" max="14546" width="11.140625" style="2" customWidth="1"/>
    <col min="14547" max="14547" width="15" style="2" customWidth="1"/>
    <col min="14548" max="14548" width="13.7109375" style="2" customWidth="1"/>
    <col min="14549" max="14549" width="24" style="2" customWidth="1"/>
    <col min="14550" max="14550" width="15" style="2" customWidth="1"/>
    <col min="14551" max="14551" width="21.42578125" style="2" customWidth="1"/>
    <col min="14552" max="14552" width="15" style="2" customWidth="1"/>
    <col min="14553" max="14553" width="20.140625" style="2" customWidth="1"/>
    <col min="14554" max="14554" width="12.42578125" style="2" customWidth="1"/>
    <col min="14555" max="14555" width="17.5703125" style="2" customWidth="1"/>
    <col min="14556" max="14556" width="25.28515625" style="2" customWidth="1"/>
    <col min="14557" max="14557" width="17.5703125" style="2" customWidth="1"/>
    <col min="14558" max="14558" width="12.42578125" style="2" customWidth="1"/>
    <col min="14559" max="14559" width="20.140625" style="2" customWidth="1"/>
    <col min="14560" max="14560" width="24" style="2" customWidth="1"/>
    <col min="14561" max="14561" width="20.140625" style="2" customWidth="1"/>
    <col min="14562" max="14562" width="22.7109375" style="2" customWidth="1"/>
    <col min="14563" max="14563" width="29.140625" style="2" customWidth="1"/>
    <col min="14564" max="14564" width="22.7109375" style="2" customWidth="1"/>
    <col min="14565" max="14565" width="7.28515625" style="2" customWidth="1"/>
    <col min="14566" max="14566" width="15" style="2" customWidth="1"/>
    <col min="14567" max="14567" width="17.5703125" style="2" customWidth="1"/>
    <col min="14568" max="14568" width="15" style="2" customWidth="1"/>
    <col min="14569" max="14569" width="16.28515625" style="2" customWidth="1"/>
    <col min="14570" max="14570" width="13.7109375" style="2" customWidth="1"/>
    <col min="14571" max="14571" width="11.140625" style="2" customWidth="1"/>
    <col min="14572" max="14572" width="15" style="2" customWidth="1"/>
    <col min="14573" max="14573" width="20.140625" style="2" customWidth="1"/>
    <col min="14574" max="14574" width="17.5703125" style="2" customWidth="1"/>
    <col min="14575" max="14575" width="27.85546875" style="2" customWidth="1"/>
    <col min="14576" max="14576" width="26.5703125" style="2" customWidth="1"/>
    <col min="14577" max="14577" width="15" style="2" customWidth="1"/>
    <col min="14578" max="14578" width="17.5703125" style="2" customWidth="1"/>
    <col min="14579" max="14581" width="16.28515625" style="2" customWidth="1"/>
    <col min="14582" max="14582" width="20.140625" style="2" customWidth="1"/>
    <col min="14583" max="14583" width="15" style="2" customWidth="1"/>
    <col min="14584" max="14585" width="20.140625" style="2" customWidth="1"/>
    <col min="14586" max="14586" width="17.5703125" style="2" customWidth="1"/>
    <col min="14587" max="14587" width="20.140625" style="2" customWidth="1"/>
    <col min="14588" max="14588" width="12.42578125" style="2" customWidth="1"/>
    <col min="14589" max="14589" width="45.85546875" style="2" customWidth="1"/>
    <col min="14590" max="14590" width="29.140625" style="2" customWidth="1"/>
    <col min="14591" max="14798" width="12.42578125" style="2" customWidth="1"/>
    <col min="14799" max="14799" width="20.140625" style="2" customWidth="1"/>
    <col min="14800" max="14800" width="21.42578125" style="2" customWidth="1"/>
    <col min="14801" max="14801" width="24" style="2" customWidth="1"/>
    <col min="14802" max="14802" width="11.140625" style="2" customWidth="1"/>
    <col min="14803" max="14803" width="15" style="2" customWidth="1"/>
    <col min="14804" max="14804" width="13.7109375" style="2" customWidth="1"/>
    <col min="14805" max="14805" width="24" style="2" customWidth="1"/>
    <col min="14806" max="14806" width="15" style="2" customWidth="1"/>
    <col min="14807" max="14807" width="21.42578125" style="2" customWidth="1"/>
    <col min="14808" max="14808" width="15" style="2" customWidth="1"/>
    <col min="14809" max="14809" width="20.140625" style="2" customWidth="1"/>
    <col min="14810" max="14810" width="12.42578125" style="2" customWidth="1"/>
    <col min="14811" max="14811" width="17.5703125" style="2" customWidth="1"/>
    <col min="14812" max="14812" width="25.28515625" style="2" customWidth="1"/>
    <col min="14813" max="14813" width="17.5703125" style="2" customWidth="1"/>
    <col min="14814" max="14814" width="12.42578125" style="2" customWidth="1"/>
    <col min="14815" max="14815" width="20.140625" style="2" customWidth="1"/>
    <col min="14816" max="14816" width="24" style="2" customWidth="1"/>
    <col min="14817" max="14817" width="20.140625" style="2" customWidth="1"/>
    <col min="14818" max="14818" width="22.7109375" style="2" customWidth="1"/>
    <col min="14819" max="14819" width="29.140625" style="2" customWidth="1"/>
    <col min="14820" max="14820" width="22.7109375" style="2" customWidth="1"/>
    <col min="14821" max="14821" width="7.28515625" style="2" customWidth="1"/>
    <col min="14822" max="14822" width="15" style="2" customWidth="1"/>
    <col min="14823" max="14823" width="17.5703125" style="2" customWidth="1"/>
    <col min="14824" max="14824" width="15" style="2" customWidth="1"/>
    <col min="14825" max="14825" width="16.28515625" style="2" customWidth="1"/>
    <col min="14826" max="14826" width="13.7109375" style="2" customWidth="1"/>
    <col min="14827" max="14827" width="11.140625" style="2" customWidth="1"/>
    <col min="14828" max="14828" width="15" style="2" customWidth="1"/>
    <col min="14829" max="14829" width="20.140625" style="2" customWidth="1"/>
    <col min="14830" max="14830" width="17.5703125" style="2" customWidth="1"/>
    <col min="14831" max="14831" width="27.85546875" style="2" customWidth="1"/>
    <col min="14832" max="14832" width="26.5703125" style="2" customWidth="1"/>
    <col min="14833" max="14833" width="15" style="2" customWidth="1"/>
    <col min="14834" max="14834" width="17.5703125" style="2" customWidth="1"/>
    <col min="14835" max="14837" width="16.28515625" style="2" customWidth="1"/>
    <col min="14838" max="14838" width="20.140625" style="2" customWidth="1"/>
    <col min="14839" max="14839" width="15" style="2" customWidth="1"/>
    <col min="14840" max="14841" width="20.140625" style="2" customWidth="1"/>
    <col min="14842" max="14842" width="17.5703125" style="2" customWidth="1"/>
    <col min="14843" max="14843" width="20.140625" style="2" customWidth="1"/>
    <col min="14844" max="14844" width="12.42578125" style="2" customWidth="1"/>
    <col min="14845" max="14845" width="45.85546875" style="2" customWidth="1"/>
    <col min="14846" max="14846" width="29.140625" style="2" customWidth="1"/>
    <col min="14847" max="15054" width="12.42578125" style="2" customWidth="1"/>
    <col min="15055" max="15055" width="20.140625" style="2" customWidth="1"/>
    <col min="15056" max="15056" width="21.42578125" style="2" customWidth="1"/>
    <col min="15057" max="15057" width="24" style="2" customWidth="1"/>
    <col min="15058" max="15058" width="11.140625" style="2" customWidth="1"/>
    <col min="15059" max="15059" width="15" style="2" customWidth="1"/>
    <col min="15060" max="15060" width="13.7109375" style="2" customWidth="1"/>
    <col min="15061" max="15061" width="24" style="2" customWidth="1"/>
    <col min="15062" max="15062" width="15" style="2" customWidth="1"/>
    <col min="15063" max="15063" width="21.42578125" style="2" customWidth="1"/>
    <col min="15064" max="15064" width="15" style="2" customWidth="1"/>
    <col min="15065" max="15065" width="20.140625" style="2" customWidth="1"/>
    <col min="15066" max="15066" width="12.42578125" style="2" customWidth="1"/>
    <col min="15067" max="15067" width="17.5703125" style="2" customWidth="1"/>
    <col min="15068" max="15068" width="25.28515625" style="2" customWidth="1"/>
    <col min="15069" max="15069" width="17.5703125" style="2" customWidth="1"/>
    <col min="15070" max="15070" width="12.42578125" style="2" customWidth="1"/>
    <col min="15071" max="15071" width="20.140625" style="2" customWidth="1"/>
    <col min="15072" max="15072" width="24" style="2" customWidth="1"/>
    <col min="15073" max="15073" width="20.140625" style="2" customWidth="1"/>
    <col min="15074" max="15074" width="22.7109375" style="2" customWidth="1"/>
    <col min="15075" max="15075" width="29.140625" style="2" customWidth="1"/>
    <col min="15076" max="15076" width="22.7109375" style="2" customWidth="1"/>
    <col min="15077" max="15077" width="7.28515625" style="2" customWidth="1"/>
    <col min="15078" max="15078" width="15" style="2" customWidth="1"/>
    <col min="15079" max="15079" width="17.5703125" style="2" customWidth="1"/>
    <col min="15080" max="15080" width="15" style="2" customWidth="1"/>
    <col min="15081" max="15081" width="16.28515625" style="2" customWidth="1"/>
    <col min="15082" max="15082" width="13.7109375" style="2" customWidth="1"/>
    <col min="15083" max="15083" width="11.140625" style="2" customWidth="1"/>
    <col min="15084" max="15084" width="15" style="2" customWidth="1"/>
    <col min="15085" max="15085" width="20.140625" style="2" customWidth="1"/>
    <col min="15086" max="15086" width="17.5703125" style="2" customWidth="1"/>
    <col min="15087" max="15087" width="27.85546875" style="2" customWidth="1"/>
    <col min="15088" max="15088" width="26.5703125" style="2" customWidth="1"/>
    <col min="15089" max="15089" width="15" style="2" customWidth="1"/>
    <col min="15090" max="15090" width="17.5703125" style="2" customWidth="1"/>
    <col min="15091" max="15093" width="16.28515625" style="2" customWidth="1"/>
    <col min="15094" max="15094" width="20.140625" style="2" customWidth="1"/>
    <col min="15095" max="15095" width="15" style="2" customWidth="1"/>
    <col min="15096" max="15097" width="20.140625" style="2" customWidth="1"/>
    <col min="15098" max="15098" width="17.5703125" style="2" customWidth="1"/>
    <col min="15099" max="15099" width="20.140625" style="2" customWidth="1"/>
    <col min="15100" max="15100" width="12.42578125" style="2" customWidth="1"/>
    <col min="15101" max="15101" width="45.85546875" style="2" customWidth="1"/>
    <col min="15102" max="15102" width="29.140625" style="2" customWidth="1"/>
    <col min="15103" max="15310" width="12.42578125" style="2" customWidth="1"/>
    <col min="15311" max="15311" width="20.140625" style="2" customWidth="1"/>
    <col min="15312" max="15312" width="21.42578125" style="2" customWidth="1"/>
    <col min="15313" max="15313" width="24" style="2" customWidth="1"/>
    <col min="15314" max="15314" width="11.140625" style="2" customWidth="1"/>
    <col min="15315" max="15315" width="15" style="2" customWidth="1"/>
    <col min="15316" max="15316" width="13.7109375" style="2" customWidth="1"/>
    <col min="15317" max="15317" width="24" style="2" customWidth="1"/>
    <col min="15318" max="15318" width="15" style="2" customWidth="1"/>
    <col min="15319" max="15319" width="21.42578125" style="2" customWidth="1"/>
    <col min="15320" max="15320" width="15" style="2" customWidth="1"/>
    <col min="15321" max="15321" width="20.140625" style="2" customWidth="1"/>
    <col min="15322" max="15322" width="12.42578125" style="2" customWidth="1"/>
    <col min="15323" max="15323" width="17.5703125" style="2" customWidth="1"/>
    <col min="15324" max="15324" width="25.28515625" style="2" customWidth="1"/>
    <col min="15325" max="15325" width="17.5703125" style="2" customWidth="1"/>
    <col min="15326" max="15326" width="12.42578125" style="2" customWidth="1"/>
    <col min="15327" max="15327" width="20.140625" style="2" customWidth="1"/>
    <col min="15328" max="15328" width="24" style="2" customWidth="1"/>
    <col min="15329" max="15329" width="20.140625" style="2" customWidth="1"/>
    <col min="15330" max="15330" width="22.7109375" style="2" customWidth="1"/>
    <col min="15331" max="15331" width="29.140625" style="2" customWidth="1"/>
    <col min="15332" max="15332" width="22.7109375" style="2" customWidth="1"/>
    <col min="15333" max="15333" width="7.28515625" style="2" customWidth="1"/>
    <col min="15334" max="15334" width="15" style="2" customWidth="1"/>
    <col min="15335" max="15335" width="17.5703125" style="2" customWidth="1"/>
    <col min="15336" max="15336" width="15" style="2" customWidth="1"/>
    <col min="15337" max="15337" width="16.28515625" style="2" customWidth="1"/>
    <col min="15338" max="15338" width="13.7109375" style="2" customWidth="1"/>
    <col min="15339" max="15339" width="11.140625" style="2" customWidth="1"/>
    <col min="15340" max="15340" width="15" style="2" customWidth="1"/>
    <col min="15341" max="15341" width="20.140625" style="2" customWidth="1"/>
    <col min="15342" max="15342" width="17.5703125" style="2" customWidth="1"/>
    <col min="15343" max="15343" width="27.85546875" style="2" customWidth="1"/>
    <col min="15344" max="15344" width="26.5703125" style="2" customWidth="1"/>
    <col min="15345" max="15345" width="15" style="2" customWidth="1"/>
    <col min="15346" max="15346" width="17.5703125" style="2" customWidth="1"/>
    <col min="15347" max="15349" width="16.28515625" style="2" customWidth="1"/>
    <col min="15350" max="15350" width="20.140625" style="2" customWidth="1"/>
    <col min="15351" max="15351" width="15" style="2" customWidth="1"/>
    <col min="15352" max="15353" width="20.140625" style="2" customWidth="1"/>
    <col min="15354" max="15354" width="17.5703125" style="2" customWidth="1"/>
    <col min="15355" max="15355" width="20.140625" style="2" customWidth="1"/>
    <col min="15356" max="15356" width="12.42578125" style="2" customWidth="1"/>
    <col min="15357" max="15357" width="45.85546875" style="2" customWidth="1"/>
    <col min="15358" max="15358" width="29.140625" style="2" customWidth="1"/>
    <col min="15359" max="15566" width="12.42578125" style="2" customWidth="1"/>
    <col min="15567" max="15567" width="20.140625" style="2" customWidth="1"/>
    <col min="15568" max="15568" width="21.42578125" style="2" customWidth="1"/>
    <col min="15569" max="15569" width="24" style="2" customWidth="1"/>
    <col min="15570" max="15570" width="11.140625" style="2" customWidth="1"/>
    <col min="15571" max="15571" width="15" style="2" customWidth="1"/>
    <col min="15572" max="15572" width="13.7109375" style="2" customWidth="1"/>
    <col min="15573" max="15573" width="24" style="2" customWidth="1"/>
    <col min="15574" max="15574" width="15" style="2" customWidth="1"/>
    <col min="15575" max="15575" width="21.42578125" style="2" customWidth="1"/>
    <col min="15576" max="15576" width="15" style="2" customWidth="1"/>
    <col min="15577" max="15577" width="20.140625" style="2" customWidth="1"/>
    <col min="15578" max="15578" width="12.42578125" style="2" customWidth="1"/>
    <col min="15579" max="15579" width="17.5703125" style="2" customWidth="1"/>
    <col min="15580" max="15580" width="25.28515625" style="2" customWidth="1"/>
    <col min="15581" max="15581" width="17.5703125" style="2" customWidth="1"/>
    <col min="15582" max="15582" width="12.42578125" style="2" customWidth="1"/>
    <col min="15583" max="15583" width="20.140625" style="2" customWidth="1"/>
    <col min="15584" max="15584" width="24" style="2" customWidth="1"/>
    <col min="15585" max="15585" width="20.140625" style="2" customWidth="1"/>
    <col min="15586" max="15586" width="22.7109375" style="2" customWidth="1"/>
    <col min="15587" max="15587" width="29.140625" style="2" customWidth="1"/>
    <col min="15588" max="15588" width="22.7109375" style="2" customWidth="1"/>
    <col min="15589" max="15589" width="7.28515625" style="2" customWidth="1"/>
    <col min="15590" max="15590" width="15" style="2" customWidth="1"/>
    <col min="15591" max="15591" width="17.5703125" style="2" customWidth="1"/>
    <col min="15592" max="15592" width="15" style="2" customWidth="1"/>
    <col min="15593" max="15593" width="16.28515625" style="2" customWidth="1"/>
    <col min="15594" max="15594" width="13.7109375" style="2" customWidth="1"/>
    <col min="15595" max="15595" width="11.140625" style="2" customWidth="1"/>
    <col min="15596" max="15596" width="15" style="2" customWidth="1"/>
    <col min="15597" max="15597" width="20.140625" style="2" customWidth="1"/>
    <col min="15598" max="15598" width="17.5703125" style="2" customWidth="1"/>
    <col min="15599" max="15599" width="27.85546875" style="2" customWidth="1"/>
    <col min="15600" max="15600" width="26.5703125" style="2" customWidth="1"/>
    <col min="15601" max="15601" width="15" style="2" customWidth="1"/>
    <col min="15602" max="15602" width="17.5703125" style="2" customWidth="1"/>
    <col min="15603" max="15605" width="16.28515625" style="2" customWidth="1"/>
    <col min="15606" max="15606" width="20.140625" style="2" customWidth="1"/>
    <col min="15607" max="15607" width="15" style="2" customWidth="1"/>
    <col min="15608" max="15609" width="20.140625" style="2" customWidth="1"/>
    <col min="15610" max="15610" width="17.5703125" style="2" customWidth="1"/>
    <col min="15611" max="15611" width="20.140625" style="2" customWidth="1"/>
    <col min="15612" max="15612" width="12.42578125" style="2" customWidth="1"/>
    <col min="15613" max="15613" width="45.85546875" style="2" customWidth="1"/>
    <col min="15614" max="15614" width="29.140625" style="2" customWidth="1"/>
    <col min="15615" max="15822" width="12.42578125" style="2" customWidth="1"/>
    <col min="15823" max="15823" width="20.140625" style="2" customWidth="1"/>
    <col min="15824" max="15824" width="21.42578125" style="2" customWidth="1"/>
    <col min="15825" max="15825" width="24" style="2" customWidth="1"/>
    <col min="15826" max="15826" width="11.140625" style="2" customWidth="1"/>
    <col min="15827" max="15827" width="15" style="2" customWidth="1"/>
    <col min="15828" max="15828" width="13.7109375" style="2" customWidth="1"/>
    <col min="15829" max="15829" width="24" style="2" customWidth="1"/>
    <col min="15830" max="15830" width="15" style="2" customWidth="1"/>
    <col min="15831" max="15831" width="21.42578125" style="2" customWidth="1"/>
    <col min="15832" max="15832" width="15" style="2" customWidth="1"/>
    <col min="15833" max="15833" width="20.140625" style="2" customWidth="1"/>
    <col min="15834" max="15834" width="12.42578125" style="2" customWidth="1"/>
    <col min="15835" max="15835" width="17.5703125" style="2" customWidth="1"/>
    <col min="15836" max="15836" width="25.28515625" style="2" customWidth="1"/>
    <col min="15837" max="15837" width="17.5703125" style="2" customWidth="1"/>
    <col min="15838" max="15838" width="12.42578125" style="2" customWidth="1"/>
    <col min="15839" max="15839" width="20.140625" style="2" customWidth="1"/>
    <col min="15840" max="15840" width="24" style="2" customWidth="1"/>
    <col min="15841" max="15841" width="20.140625" style="2" customWidth="1"/>
    <col min="15842" max="15842" width="22.7109375" style="2" customWidth="1"/>
    <col min="15843" max="15843" width="29.140625" style="2" customWidth="1"/>
    <col min="15844" max="15844" width="22.7109375" style="2" customWidth="1"/>
    <col min="15845" max="15845" width="7.28515625" style="2" customWidth="1"/>
    <col min="15846" max="15846" width="15" style="2" customWidth="1"/>
    <col min="15847" max="15847" width="17.5703125" style="2" customWidth="1"/>
    <col min="15848" max="15848" width="15" style="2" customWidth="1"/>
    <col min="15849" max="15849" width="16.28515625" style="2" customWidth="1"/>
    <col min="15850" max="15850" width="13.7109375" style="2" customWidth="1"/>
    <col min="15851" max="15851" width="11.140625" style="2" customWidth="1"/>
    <col min="15852" max="15852" width="15" style="2" customWidth="1"/>
    <col min="15853" max="15853" width="20.140625" style="2" customWidth="1"/>
    <col min="15854" max="15854" width="17.5703125" style="2" customWidth="1"/>
    <col min="15855" max="15855" width="27.85546875" style="2" customWidth="1"/>
    <col min="15856" max="15856" width="26.5703125" style="2" customWidth="1"/>
    <col min="15857" max="15857" width="15" style="2" customWidth="1"/>
    <col min="15858" max="15858" width="17.5703125" style="2" customWidth="1"/>
    <col min="15859" max="15861" width="16.28515625" style="2" customWidth="1"/>
    <col min="15862" max="15862" width="20.140625" style="2" customWidth="1"/>
    <col min="15863" max="15863" width="15" style="2" customWidth="1"/>
    <col min="15864" max="15865" width="20.140625" style="2" customWidth="1"/>
    <col min="15866" max="15866" width="17.5703125" style="2" customWidth="1"/>
    <col min="15867" max="15867" width="20.140625" style="2" customWidth="1"/>
    <col min="15868" max="15868" width="12.42578125" style="2" customWidth="1"/>
    <col min="15869" max="15869" width="45.85546875" style="2" customWidth="1"/>
    <col min="15870" max="15870" width="29.140625" style="2" customWidth="1"/>
    <col min="15871" max="16078" width="12.42578125" style="2" customWidth="1"/>
    <col min="16079" max="16079" width="20.140625" style="2" customWidth="1"/>
    <col min="16080" max="16080" width="21.42578125" style="2" customWidth="1"/>
    <col min="16081" max="16081" width="24" style="2" customWidth="1"/>
    <col min="16082" max="16082" width="11.140625" style="2" customWidth="1"/>
    <col min="16083" max="16083" width="15" style="2" customWidth="1"/>
    <col min="16084" max="16084" width="13.7109375" style="2" customWidth="1"/>
    <col min="16085" max="16085" width="24" style="2" customWidth="1"/>
    <col min="16086" max="16086" width="15" style="2" customWidth="1"/>
    <col min="16087" max="16087" width="21.42578125" style="2" customWidth="1"/>
    <col min="16088" max="16088" width="15" style="2" customWidth="1"/>
    <col min="16089" max="16089" width="20.140625" style="2" customWidth="1"/>
    <col min="16090" max="16090" width="12.42578125" style="2" customWidth="1"/>
    <col min="16091" max="16091" width="17.5703125" style="2" customWidth="1"/>
    <col min="16092" max="16092" width="25.28515625" style="2" customWidth="1"/>
    <col min="16093" max="16093" width="17.5703125" style="2" customWidth="1"/>
    <col min="16094" max="16094" width="12.42578125" style="2" customWidth="1"/>
    <col min="16095" max="16095" width="20.140625" style="2" customWidth="1"/>
    <col min="16096" max="16096" width="24" style="2" customWidth="1"/>
    <col min="16097" max="16097" width="20.140625" style="2" customWidth="1"/>
    <col min="16098" max="16098" width="22.7109375" style="2" customWidth="1"/>
    <col min="16099" max="16099" width="29.140625" style="2" customWidth="1"/>
    <col min="16100" max="16100" width="22.7109375" style="2" customWidth="1"/>
    <col min="16101" max="16101" width="7.28515625" style="2" customWidth="1"/>
    <col min="16102" max="16102" width="15" style="2" customWidth="1"/>
    <col min="16103" max="16103" width="17.5703125" style="2" customWidth="1"/>
    <col min="16104" max="16104" width="15" style="2" customWidth="1"/>
    <col min="16105" max="16105" width="16.28515625" style="2" customWidth="1"/>
    <col min="16106" max="16106" width="13.7109375" style="2" customWidth="1"/>
    <col min="16107" max="16107" width="11.140625" style="2" customWidth="1"/>
    <col min="16108" max="16108" width="15" style="2" customWidth="1"/>
    <col min="16109" max="16109" width="20.140625" style="2" customWidth="1"/>
    <col min="16110" max="16110" width="17.5703125" style="2" customWidth="1"/>
    <col min="16111" max="16111" width="27.85546875" style="2" customWidth="1"/>
    <col min="16112" max="16112" width="26.5703125" style="2" customWidth="1"/>
    <col min="16113" max="16113" width="15" style="2" customWidth="1"/>
    <col min="16114" max="16114" width="17.5703125" style="2" customWidth="1"/>
    <col min="16115" max="16117" width="16.28515625" style="2" customWidth="1"/>
    <col min="16118" max="16118" width="20.140625" style="2" customWidth="1"/>
    <col min="16119" max="16119" width="15" style="2" customWidth="1"/>
    <col min="16120" max="16121" width="20.140625" style="2" customWidth="1"/>
    <col min="16122" max="16122" width="17.5703125" style="2" customWidth="1"/>
    <col min="16123" max="16123" width="20.140625" style="2" customWidth="1"/>
    <col min="16124" max="16124" width="12.42578125" style="2" customWidth="1"/>
    <col min="16125" max="16125" width="45.85546875" style="2" customWidth="1"/>
    <col min="16126" max="16126" width="29.140625" style="2" customWidth="1"/>
    <col min="16127" max="16384" width="12.42578125" style="2" customWidth="1"/>
  </cols>
  <sheetData>
    <row r="1" spans="1:206" s="67" customFormat="1" x14ac:dyDescent="0.2">
      <c r="A1" s="65" t="s">
        <v>83</v>
      </c>
      <c r="B1" s="57">
        <f ca="1">WORKDAY(TODAY(),1,$T$35:$T$419)</f>
        <v>44230</v>
      </c>
      <c r="C1" s="56"/>
      <c r="D1" s="56"/>
      <c r="E1" s="56"/>
      <c r="F1" s="58"/>
      <c r="G1" s="56"/>
      <c r="H1" s="59"/>
      <c r="I1" s="59"/>
      <c r="J1" s="56"/>
      <c r="K1" s="56"/>
      <c r="L1" s="56"/>
      <c r="M1" s="60"/>
      <c r="N1" s="56"/>
      <c r="O1" s="56"/>
      <c r="P1" s="61"/>
      <c r="Q1" s="62"/>
      <c r="R1" s="62"/>
      <c r="S1" s="62"/>
      <c r="T1" s="63" t="s">
        <v>0</v>
      </c>
      <c r="U1" s="62"/>
      <c r="V1" s="62"/>
      <c r="W1" s="62"/>
      <c r="X1" s="64" t="s">
        <v>1</v>
      </c>
      <c r="Y1" s="62"/>
      <c r="Z1" s="62"/>
      <c r="AA1" s="62"/>
      <c r="AB1" s="62"/>
      <c r="AC1" s="62"/>
      <c r="AD1" s="62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</row>
    <row r="2" spans="1:206" s="67" customFormat="1" x14ac:dyDescent="0.2">
      <c r="A2" s="65"/>
      <c r="B2" s="68" t="s">
        <v>84</v>
      </c>
      <c r="C2" s="69"/>
      <c r="D2" s="56"/>
      <c r="E2" s="59"/>
      <c r="F2" s="58"/>
      <c r="G2" s="70"/>
      <c r="H2" s="59"/>
      <c r="I2" s="59"/>
      <c r="J2" s="59"/>
      <c r="K2" s="69"/>
      <c r="L2" s="56"/>
      <c r="M2" s="60"/>
      <c r="N2" s="69"/>
      <c r="O2" s="69"/>
      <c r="P2" s="71"/>
      <c r="Q2" s="62"/>
      <c r="R2" s="62"/>
      <c r="S2" s="62"/>
      <c r="T2" s="62"/>
      <c r="U2" s="62"/>
      <c r="V2" s="94" t="s">
        <v>2</v>
      </c>
      <c r="W2" s="62"/>
      <c r="X2" s="93" t="s">
        <v>3</v>
      </c>
      <c r="Y2" s="62"/>
      <c r="Z2" s="62"/>
      <c r="AA2" s="62"/>
      <c r="AB2" s="62"/>
      <c r="AC2" s="62"/>
      <c r="AD2" s="62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</row>
    <row r="3" spans="1:206" s="67" customFormat="1" ht="33.75" customHeight="1" x14ac:dyDescent="0.2">
      <c r="A3" s="56"/>
      <c r="B3" s="93" t="s">
        <v>85</v>
      </c>
      <c r="C3" s="73"/>
      <c r="D3" s="73"/>
      <c r="E3" s="73"/>
      <c r="F3" s="94"/>
      <c r="G3" s="73"/>
      <c r="H3" s="74"/>
      <c r="I3" s="74"/>
      <c r="J3" s="74"/>
      <c r="K3" s="73"/>
      <c r="L3" s="73"/>
      <c r="M3" s="75"/>
      <c r="N3" s="73"/>
      <c r="O3" s="73"/>
      <c r="P3" s="73"/>
      <c r="Q3" s="73"/>
      <c r="R3" s="73"/>
      <c r="S3" s="73"/>
      <c r="T3" s="73"/>
      <c r="U3" s="73"/>
      <c r="V3" s="94"/>
      <c r="W3" s="62"/>
      <c r="X3" s="93"/>
      <c r="Y3" s="62"/>
      <c r="Z3" s="62"/>
      <c r="AA3" s="62"/>
      <c r="AB3" s="62"/>
      <c r="AC3" s="62"/>
      <c r="AD3" s="62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</row>
    <row r="4" spans="1:206" s="67" customFormat="1" x14ac:dyDescent="0.2">
      <c r="A4" s="65"/>
      <c r="B4" s="65">
        <v>1</v>
      </c>
      <c r="C4" s="65">
        <f t="shared" ref="C4:Q4" si="0">(B4+1)</f>
        <v>2</v>
      </c>
      <c r="D4" s="65">
        <f t="shared" si="0"/>
        <v>3</v>
      </c>
      <c r="E4" s="65">
        <f t="shared" si="0"/>
        <v>4</v>
      </c>
      <c r="F4" s="65">
        <f t="shared" si="0"/>
        <v>5</v>
      </c>
      <c r="G4" s="65">
        <f t="shared" si="0"/>
        <v>6</v>
      </c>
      <c r="H4" s="65">
        <f t="shared" si="0"/>
        <v>7</v>
      </c>
      <c r="I4" s="65">
        <f t="shared" si="0"/>
        <v>8</v>
      </c>
      <c r="J4" s="65">
        <f t="shared" si="0"/>
        <v>9</v>
      </c>
      <c r="K4" s="65">
        <f t="shared" si="0"/>
        <v>10</v>
      </c>
      <c r="L4" s="65">
        <f t="shared" si="0"/>
        <v>11</v>
      </c>
      <c r="M4" s="65">
        <f t="shared" si="0"/>
        <v>12</v>
      </c>
      <c r="N4" s="65">
        <f t="shared" si="0"/>
        <v>13</v>
      </c>
      <c r="O4" s="65">
        <f t="shared" si="0"/>
        <v>14</v>
      </c>
      <c r="P4" s="65">
        <f t="shared" si="0"/>
        <v>15</v>
      </c>
      <c r="Q4" s="65">
        <f t="shared" si="0"/>
        <v>16</v>
      </c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</row>
    <row r="5" spans="1:206" s="67" customFormat="1" x14ac:dyDescent="0.2">
      <c r="A5" s="76" t="s">
        <v>4</v>
      </c>
      <c r="B5" s="77" t="s">
        <v>5</v>
      </c>
      <c r="C5" s="77" t="s">
        <v>6</v>
      </c>
      <c r="D5" s="78" t="s">
        <v>7</v>
      </c>
      <c r="E5" s="79" t="s">
        <v>7</v>
      </c>
      <c r="F5" s="80" t="s">
        <v>7</v>
      </c>
      <c r="G5" s="81" t="s">
        <v>7</v>
      </c>
      <c r="H5" s="79" t="s">
        <v>7</v>
      </c>
      <c r="I5" s="79" t="s">
        <v>7</v>
      </c>
      <c r="J5" s="81" t="s">
        <v>7</v>
      </c>
      <c r="K5" s="77" t="s">
        <v>8</v>
      </c>
      <c r="L5" s="76" t="s">
        <v>9</v>
      </c>
      <c r="M5" s="82" t="s">
        <v>10</v>
      </c>
      <c r="N5" s="77" t="s">
        <v>10</v>
      </c>
      <c r="O5" s="77" t="s">
        <v>8</v>
      </c>
      <c r="P5" s="83" t="s">
        <v>11</v>
      </c>
      <c r="Q5" s="76" t="s">
        <v>11</v>
      </c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</row>
    <row r="6" spans="1:206" s="67" customFormat="1" x14ac:dyDescent="0.2">
      <c r="A6" s="107">
        <v>43095</v>
      </c>
      <c r="B6" s="77" t="s">
        <v>86</v>
      </c>
      <c r="C6" s="77" t="s">
        <v>13</v>
      </c>
      <c r="D6" s="76" t="s">
        <v>14</v>
      </c>
      <c r="E6" s="84"/>
      <c r="F6" s="85" t="s">
        <v>15</v>
      </c>
      <c r="G6" s="86"/>
      <c r="H6" s="84" t="s">
        <v>16</v>
      </c>
      <c r="I6" s="84" t="s">
        <v>16</v>
      </c>
      <c r="J6" s="84"/>
      <c r="K6" s="77"/>
      <c r="L6" s="76"/>
      <c r="M6" s="82"/>
      <c r="N6" s="77"/>
      <c r="O6" s="77" t="s">
        <v>17</v>
      </c>
      <c r="P6" s="83" t="s">
        <v>18</v>
      </c>
      <c r="Q6" s="76" t="s">
        <v>18</v>
      </c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</row>
    <row r="7" spans="1:206" s="67" customFormat="1" x14ac:dyDescent="0.2">
      <c r="A7" s="87" t="s">
        <v>19</v>
      </c>
      <c r="B7" s="77" t="s">
        <v>86</v>
      </c>
      <c r="C7" s="77"/>
      <c r="D7" s="76"/>
      <c r="E7" s="84"/>
      <c r="F7" s="85"/>
      <c r="G7" s="86"/>
      <c r="H7" s="84" t="s">
        <v>20</v>
      </c>
      <c r="I7" s="84" t="s">
        <v>20</v>
      </c>
      <c r="J7" s="84"/>
      <c r="K7" s="77"/>
      <c r="L7" s="76"/>
      <c r="M7" s="82"/>
      <c r="N7" s="77"/>
      <c r="O7" s="77" t="s">
        <v>10</v>
      </c>
      <c r="P7" s="83" t="s">
        <v>21</v>
      </c>
      <c r="Q7" s="76" t="s">
        <v>12</v>
      </c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</row>
    <row r="8" spans="1:206" s="67" customFormat="1" x14ac:dyDescent="0.2">
      <c r="A8" s="107">
        <v>43108</v>
      </c>
      <c r="B8" s="77" t="s">
        <v>22</v>
      </c>
      <c r="C8" s="77" t="s">
        <v>22</v>
      </c>
      <c r="D8" s="76" t="s">
        <v>23</v>
      </c>
      <c r="E8" s="84" t="s">
        <v>24</v>
      </c>
      <c r="F8" s="66" t="s">
        <v>25</v>
      </c>
      <c r="G8" s="88" t="s">
        <v>26</v>
      </c>
      <c r="H8" s="89" t="s">
        <v>27</v>
      </c>
      <c r="I8" s="89" t="s">
        <v>27</v>
      </c>
      <c r="J8" s="89" t="s">
        <v>28</v>
      </c>
      <c r="K8" s="77" t="s">
        <v>22</v>
      </c>
      <c r="L8" s="76"/>
      <c r="M8" s="82" t="s">
        <v>29</v>
      </c>
      <c r="N8" s="77" t="s">
        <v>22</v>
      </c>
      <c r="O8" s="77" t="s">
        <v>22</v>
      </c>
      <c r="P8" s="83" t="s">
        <v>30</v>
      </c>
      <c r="Q8" s="62"/>
      <c r="R8" s="62"/>
      <c r="S8" s="62"/>
      <c r="T8" s="62"/>
      <c r="U8" s="62"/>
      <c r="V8" s="62"/>
      <c r="W8" s="62"/>
      <c r="X8" s="62"/>
      <c r="Y8" s="62"/>
      <c r="Z8" s="72"/>
      <c r="AA8" s="62"/>
      <c r="AB8" s="62"/>
      <c r="AC8" s="62"/>
      <c r="AD8" s="62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</row>
    <row r="9" spans="1:206" s="67" customFormat="1" x14ac:dyDescent="0.2">
      <c r="A9" s="90"/>
      <c r="B9" s="69"/>
      <c r="C9" s="69"/>
      <c r="D9" s="56"/>
      <c r="E9" s="59"/>
      <c r="F9" s="58"/>
      <c r="G9" s="70"/>
      <c r="H9" s="89" t="s">
        <v>31</v>
      </c>
      <c r="I9" s="89" t="s">
        <v>32</v>
      </c>
      <c r="J9" s="59"/>
      <c r="K9" s="69"/>
      <c r="L9" s="56"/>
      <c r="M9" s="60"/>
      <c r="N9" s="69"/>
      <c r="O9" s="69"/>
      <c r="P9" s="71"/>
      <c r="Q9" s="62"/>
      <c r="R9" s="62"/>
      <c r="S9" s="62"/>
      <c r="T9" s="62"/>
      <c r="U9" s="62">
        <v>1</v>
      </c>
      <c r="V9" s="62">
        <v>2</v>
      </c>
      <c r="W9" s="62">
        <v>3</v>
      </c>
      <c r="X9" s="62">
        <v>4</v>
      </c>
      <c r="Y9" s="62">
        <v>5</v>
      </c>
      <c r="Z9" s="62">
        <v>6</v>
      </c>
      <c r="AA9" s="62">
        <v>7</v>
      </c>
      <c r="AB9" s="62">
        <v>8</v>
      </c>
      <c r="AC9" s="62">
        <v>9</v>
      </c>
      <c r="AD9" s="62">
        <v>10</v>
      </c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</row>
    <row r="10" spans="1:206" x14ac:dyDescent="0.2">
      <c r="A10" s="91">
        <f>A8</f>
        <v>43108</v>
      </c>
      <c r="B10" s="4">
        <f>(C10+K10)</f>
        <v>10000</v>
      </c>
      <c r="C10" s="5">
        <v>10000</v>
      </c>
      <c r="D10" s="6">
        <f ca="1">IF(A10&lt;$B$1,VLOOKUP(A10,[1]DI!$A$4:$B$15000,2,FALSE),0)</f>
        <v>6.8900000000000003E-2</v>
      </c>
      <c r="E10" s="7">
        <f t="shared" ref="E10" ca="1" si="1">ROUND((((1+D10)^(1/252)-1)),8)</f>
        <v>2.6444000000000001E-4</v>
      </c>
      <c r="F10" s="8">
        <v>1.1499999999999999</v>
      </c>
      <c r="G10" s="9">
        <f ca="1">TRUNC((1+(E10*F10)),15)</f>
        <v>1.000304106</v>
      </c>
      <c r="H10" s="7">
        <v>1</v>
      </c>
      <c r="I10" s="7">
        <v>1</v>
      </c>
      <c r="J10" s="7">
        <f>ROUND(TRUNC(H10/I10,15),8)</f>
        <v>1</v>
      </c>
      <c r="K10" s="7">
        <f t="shared" ref="K10:K73" si="2">TRUNC((C10*(J10-1)),8)</f>
        <v>0</v>
      </c>
      <c r="L10" s="10">
        <v>0</v>
      </c>
      <c r="M10" s="11">
        <f>IF(L10&gt;0,VLOOKUP(L10,T$12:$AC$125,7),0)</f>
        <v>0</v>
      </c>
      <c r="N10" s="7">
        <f t="shared" ref="N10:N73" si="3">IF(M10&gt;0,(C$10*M10),0)</f>
        <v>0</v>
      </c>
      <c r="O10" s="7">
        <f t="shared" ref="O10:O73" si="4">(K10+N10)</f>
        <v>0</v>
      </c>
      <c r="P10" s="12" t="s">
        <v>33</v>
      </c>
      <c r="Q10" s="55">
        <f>AD12</f>
        <v>43277</v>
      </c>
      <c r="R10" s="13"/>
      <c r="S10" s="14"/>
      <c r="T10" s="15" t="s">
        <v>34</v>
      </c>
      <c r="U10" s="16" t="s">
        <v>35</v>
      </c>
      <c r="V10" s="15" t="s">
        <v>36</v>
      </c>
      <c r="W10" s="15" t="s">
        <v>37</v>
      </c>
      <c r="X10" s="15" t="s">
        <v>38</v>
      </c>
      <c r="Y10" s="15" t="s">
        <v>39</v>
      </c>
      <c r="Z10" s="17" t="s">
        <v>39</v>
      </c>
      <c r="AA10" s="15" t="s">
        <v>40</v>
      </c>
      <c r="AB10" s="15" t="s">
        <v>41</v>
      </c>
      <c r="AC10" s="18" t="s">
        <v>42</v>
      </c>
      <c r="AD10" s="15" t="s">
        <v>42</v>
      </c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</row>
    <row r="11" spans="1:206" x14ac:dyDescent="0.2">
      <c r="A11" s="97">
        <f t="shared" ref="A11:A74" si="5">(A10+1)</f>
        <v>43109</v>
      </c>
      <c r="B11" s="98">
        <f ca="1">IF(A11&lt;=TODAY(),C11+K11,IF(AND(A11&gt;TODAY(),A11&lt;=$B$1),IF(VLOOKUP(TODAY(),$A$10:$D$5000,4,FALSE)=0,"n.d",C11+K11),"n.d"))</f>
        <v>10003.0411</v>
      </c>
      <c r="C11" s="99">
        <f t="shared" ref="C11:C74" si="6">TRUNC(C10-N10,8)</f>
        <v>10000</v>
      </c>
      <c r="D11" s="100">
        <f ca="1">IF(A11&lt;$B$1,VLOOKUP(A11,[1]DI!$A$4:$B$15000,2,FALSE),0)</f>
        <v>6.8900000000000003E-2</v>
      </c>
      <c r="E11" s="99">
        <f ca="1">ROUND((((1+D11)^(1/252)-1)),8)</f>
        <v>2.6444000000000001E-4</v>
      </c>
      <c r="F11" s="101">
        <f t="shared" ref="F11:F74" si="7">F10</f>
        <v>1.1499999999999999</v>
      </c>
      <c r="G11" s="102">
        <f ca="1">TRUNC((1+(E11*F11)),15)</f>
        <v>1.000304106</v>
      </c>
      <c r="H11" s="99">
        <f ca="1">TRUNC(PRODUCT(G$10:G10),15)</f>
        <v>1.000304106</v>
      </c>
      <c r="I11" s="99">
        <f>IF(OR(L10&gt;0,L10="E"),H10,I10)</f>
        <v>1</v>
      </c>
      <c r="J11" s="99">
        <f ca="1">ROUND(TRUNC(H11/I11,15),8)</f>
        <v>1.0003041100000001</v>
      </c>
      <c r="K11" s="99">
        <f ca="1">TRUNC((C11*(J11-1)),8)</f>
        <v>3.0411000000000001</v>
      </c>
      <c r="L11" s="103">
        <f>IF(VLOOKUP(A11,$U$12:$AD$125,8)=VLOOKUP(A10,$U$12:$AD$125,8),0,VLOOKUP(A11,U$12:$AD$125,8))</f>
        <v>0</v>
      </c>
      <c r="M11" s="104">
        <f>IF(L11&gt;0,VLOOKUP(L11,T$12:$AC$125,7),0)</f>
        <v>0</v>
      </c>
      <c r="N11" s="99">
        <f t="shared" si="3"/>
        <v>0</v>
      </c>
      <c r="O11" s="99">
        <f t="shared" ca="1" si="4"/>
        <v>3.0411000000000001</v>
      </c>
      <c r="P11" s="105" t="str">
        <f t="shared" ref="P11:P74" si="8">IF(L10&gt;0,VLOOKUP(A10,$U$12:$AD$125,9),P10)</f>
        <v>J=</v>
      </c>
      <c r="Q11" s="106">
        <f t="shared" ref="Q11:Q74" si="9">IF(L10&gt;0,VLOOKUP(A10,$U$12:$AD$125,10),Q10)</f>
        <v>43277</v>
      </c>
      <c r="R11" s="13"/>
      <c r="S11" s="14"/>
      <c r="T11" s="15"/>
      <c r="U11" s="16"/>
      <c r="V11" s="15" t="s">
        <v>22</v>
      </c>
      <c r="W11" s="15" t="s">
        <v>43</v>
      </c>
      <c r="X11" s="108">
        <v>0</v>
      </c>
      <c r="Y11" s="15" t="s">
        <v>22</v>
      </c>
      <c r="Z11" s="17" t="s">
        <v>29</v>
      </c>
      <c r="AA11" s="15" t="s">
        <v>22</v>
      </c>
      <c r="AB11" s="15"/>
      <c r="AC11" s="18" t="s">
        <v>44</v>
      </c>
      <c r="AD11" s="15" t="s">
        <v>44</v>
      </c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</row>
    <row r="12" spans="1:206" x14ac:dyDescent="0.2">
      <c r="A12" s="97">
        <f t="shared" si="5"/>
        <v>43110</v>
      </c>
      <c r="B12" s="98">
        <f t="shared" ref="B12:B75" ca="1" si="10">IF(A12&lt;=TODAY(),C12+K12,IF(AND(A12&gt;TODAY(),A12&lt;=$B$1),IF(VLOOKUP(TODAY(),$A$10:$D$5000,4,FALSE)=0,"n.d",C12+K12),"n.d"))</f>
        <v>10006.08299999</v>
      </c>
      <c r="C12" s="99">
        <f t="shared" si="6"/>
        <v>10000</v>
      </c>
      <c r="D12" s="100">
        <f ca="1">IF(A12&lt;$B$1,VLOOKUP(A12,[1]DI!$A$4:$B$15000,2,FALSE),0)</f>
        <v>6.8900000000000003E-2</v>
      </c>
      <c r="E12" s="99">
        <f ca="1">ROUND((((1+D12)^(1/252)-1)),8)</f>
        <v>2.6444000000000001E-4</v>
      </c>
      <c r="F12" s="101">
        <f t="shared" si="7"/>
        <v>1.1499999999999999</v>
      </c>
      <c r="G12" s="102">
        <f ca="1">TRUNC((1+(E12*F12)),15)</f>
        <v>1.000304106</v>
      </c>
      <c r="H12" s="99">
        <f ca="1">TRUNC(PRODUCT(G$10:G11),15)</f>
        <v>1.0006083044804599</v>
      </c>
      <c r="I12" s="99">
        <f>IF(OR(L11&gt;0,L11="E"),H11,I11)</f>
        <v>1</v>
      </c>
      <c r="J12" s="99">
        <f ca="1">ROUND(TRUNC(H12/I12,15),8)</f>
        <v>1.0006082999999999</v>
      </c>
      <c r="K12" s="99">
        <f t="shared" ca="1" si="2"/>
        <v>6.0829999900000002</v>
      </c>
      <c r="L12" s="103">
        <f>IF(VLOOKUP(A12,$U$12:$AD$125,8)=VLOOKUP(A11,$U$12:$AD$125,8),0,VLOOKUP(A12,U$12:$AD$125,8))</f>
        <v>0</v>
      </c>
      <c r="M12" s="104">
        <f>IF(L12&gt;0,VLOOKUP(L12,T$12:$AC$125,7),0)</f>
        <v>0</v>
      </c>
      <c r="N12" s="99">
        <f t="shared" si="3"/>
        <v>0</v>
      </c>
      <c r="O12" s="99">
        <f t="shared" ca="1" si="4"/>
        <v>6.0829999900000002</v>
      </c>
      <c r="P12" s="105" t="str">
        <f t="shared" si="8"/>
        <v>J=</v>
      </c>
      <c r="Q12" s="106">
        <f t="shared" si="9"/>
        <v>43277</v>
      </c>
      <c r="R12" s="13"/>
      <c r="S12" s="14"/>
      <c r="T12" s="28">
        <v>0</v>
      </c>
      <c r="U12" s="51">
        <f t="shared" ref="U12:U18" si="11">Z35</f>
        <v>43108</v>
      </c>
      <c r="V12" s="30">
        <f>C10</f>
        <v>10000</v>
      </c>
      <c r="W12" s="31"/>
      <c r="X12" s="32">
        <v>0</v>
      </c>
      <c r="Y12" s="32">
        <v>0</v>
      </c>
      <c r="Z12" s="33">
        <v>0</v>
      </c>
      <c r="AA12" s="32">
        <v>0</v>
      </c>
      <c r="AB12" s="28">
        <f t="shared" ref="AB12:AB13" si="12">T12</f>
        <v>0</v>
      </c>
      <c r="AC12" s="34" t="s">
        <v>33</v>
      </c>
      <c r="AD12" s="51">
        <f t="shared" ref="AD12:AD13" si="13">U13</f>
        <v>43277</v>
      </c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</row>
    <row r="13" spans="1:206" x14ac:dyDescent="0.2">
      <c r="A13" s="97">
        <f t="shared" si="5"/>
        <v>43111</v>
      </c>
      <c r="B13" s="98">
        <f t="shared" ca="1" si="10"/>
        <v>10009.125999989999</v>
      </c>
      <c r="C13" s="99">
        <f t="shared" si="6"/>
        <v>10000</v>
      </c>
      <c r="D13" s="100">
        <f ca="1">IF(A13&lt;$B$1,VLOOKUP(A13,[1]DI!$A$4:$B$15000,2,FALSE),0)</f>
        <v>6.8900000000000003E-2</v>
      </c>
      <c r="E13" s="99">
        <f t="shared" ref="E13:E76" ca="1" si="14">ROUND((((1+D13)^(1/252)-1)),8)</f>
        <v>2.6444000000000001E-4</v>
      </c>
      <c r="F13" s="101">
        <f t="shared" si="7"/>
        <v>1.1499999999999999</v>
      </c>
      <c r="G13" s="102">
        <f ca="1">TRUNC((1+(E13*F13)),15)</f>
        <v>1.000304106</v>
      </c>
      <c r="H13" s="99">
        <f ca="1">TRUNC(PRODUCT(G$10:G12),15)</f>
        <v>1.0009125954695</v>
      </c>
      <c r="I13" s="99">
        <f t="shared" ref="I13:I74" si="15">IF(OR(L12&gt;0,L12="E"),H12,I12)</f>
        <v>1</v>
      </c>
      <c r="J13" s="99">
        <f t="shared" ref="J13:J73" ca="1" si="16">ROUND(TRUNC(H13/I13,15),8)</f>
        <v>1.0009125999999999</v>
      </c>
      <c r="K13" s="99">
        <f t="shared" ca="1" si="2"/>
        <v>9.1259999900000004</v>
      </c>
      <c r="L13" s="103">
        <f>IF(VLOOKUP(A13,$U$12:$AD$125,8)=VLOOKUP(A12,$U$12:$AD$125,8),0,VLOOKUP(A13,U$12:$AD$125,8))</f>
        <v>0</v>
      </c>
      <c r="M13" s="104">
        <f>IF(L13&gt;0,VLOOKUP(L13,T$12:$AC$125,7),0)</f>
        <v>0</v>
      </c>
      <c r="N13" s="99">
        <f t="shared" si="3"/>
        <v>0</v>
      </c>
      <c r="O13" s="99">
        <f t="shared" ca="1" si="4"/>
        <v>9.1259999900000004</v>
      </c>
      <c r="P13" s="105" t="str">
        <f t="shared" si="8"/>
        <v>J=</v>
      </c>
      <c r="Q13" s="106">
        <f t="shared" si="9"/>
        <v>43277</v>
      </c>
      <c r="R13" s="13"/>
      <c r="S13" s="14"/>
      <c r="T13" s="28">
        <f t="shared" ref="T13:T18" si="17">(T12+1)</f>
        <v>1</v>
      </c>
      <c r="U13" s="51">
        <f t="shared" si="11"/>
        <v>43277</v>
      </c>
      <c r="V13" s="35">
        <f>TRUNC((V12-Y13),2)</f>
        <v>10000</v>
      </c>
      <c r="W13" s="32">
        <f t="shared" ref="W13" si="18">NETWORKDAYS(U12,U13,T$35:T$186)-1</f>
        <v>116</v>
      </c>
      <c r="X13" s="31">
        <f>ROUND((ROUND(((1+X$11)^(W13/252)),9)-1)*V12,2)</f>
        <v>0</v>
      </c>
      <c r="Y13" s="35">
        <f t="shared" ref="Y13" si="19">(V$12*Z13)</f>
        <v>0</v>
      </c>
      <c r="Z13" s="33">
        <v>0</v>
      </c>
      <c r="AA13" s="32">
        <v>0</v>
      </c>
      <c r="AB13" s="28">
        <f t="shared" si="12"/>
        <v>1</v>
      </c>
      <c r="AC13" s="34" t="s">
        <v>33</v>
      </c>
      <c r="AD13" s="51">
        <f t="shared" si="13"/>
        <v>43460</v>
      </c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</row>
    <row r="14" spans="1:206" x14ac:dyDescent="0.2">
      <c r="A14" s="97">
        <f t="shared" si="5"/>
        <v>43112</v>
      </c>
      <c r="B14" s="98">
        <f t="shared" ca="1" si="10"/>
        <v>10012.169799990001</v>
      </c>
      <c r="C14" s="99">
        <f t="shared" si="6"/>
        <v>10000</v>
      </c>
      <c r="D14" s="100">
        <f ca="1">IF(A14&lt;$B$1,VLOOKUP(A14,[1]DI!$A$4:$B$15000,2,FALSE),0)</f>
        <v>6.8900000000000003E-2</v>
      </c>
      <c r="E14" s="99">
        <f t="shared" ca="1" si="14"/>
        <v>2.6444000000000001E-4</v>
      </c>
      <c r="F14" s="101">
        <f t="shared" si="7"/>
        <v>1.1499999999999999</v>
      </c>
      <c r="G14" s="102">
        <f t="shared" ref="G14:G73" ca="1" si="20">TRUNC((1+(E14*F14)),15)</f>
        <v>1.000304106</v>
      </c>
      <c r="H14" s="99">
        <f ca="1">TRUNC(PRODUCT(G$10:G13),15)</f>
        <v>1.0012169789952601</v>
      </c>
      <c r="I14" s="99">
        <f t="shared" si="15"/>
        <v>1</v>
      </c>
      <c r="J14" s="99">
        <f t="shared" ca="1" si="16"/>
        <v>1.0012169799999999</v>
      </c>
      <c r="K14" s="99">
        <f t="shared" ca="1" si="2"/>
        <v>12.16979999</v>
      </c>
      <c r="L14" s="103">
        <f>IF(VLOOKUP(A14,$U$12:$AD$125,8)=VLOOKUP(A13,$U$12:$AD$125,8),0,VLOOKUP(A14,U$12:$AD$125,8))</f>
        <v>0</v>
      </c>
      <c r="M14" s="104">
        <f>IF(L14&gt;0,VLOOKUP(L14,T$12:$AC$125,7),0)</f>
        <v>0</v>
      </c>
      <c r="N14" s="99">
        <f t="shared" si="3"/>
        <v>0</v>
      </c>
      <c r="O14" s="99">
        <f t="shared" ca="1" si="4"/>
        <v>12.16979999</v>
      </c>
      <c r="P14" s="105" t="str">
        <f t="shared" si="8"/>
        <v>J=</v>
      </c>
      <c r="Q14" s="106">
        <f t="shared" si="9"/>
        <v>43277</v>
      </c>
      <c r="R14" s="13"/>
      <c r="S14" s="14"/>
      <c r="T14" s="28">
        <f t="shared" si="17"/>
        <v>2</v>
      </c>
      <c r="U14" s="51">
        <f t="shared" si="11"/>
        <v>43460</v>
      </c>
      <c r="V14" s="35">
        <f t="shared" ref="V14:V18" si="21">TRUNC((V13-Y14),2)</f>
        <v>10000</v>
      </c>
      <c r="W14" s="32">
        <f t="shared" ref="W14:W18" si="22">NETWORKDAYS(U13,U14,T$35:T$186)-1</f>
        <v>126</v>
      </c>
      <c r="X14" s="31">
        <f t="shared" ref="X14:X18" si="23">ROUND((ROUND(((1+X$11)^(W14/252)),9)-1)*V13,2)</f>
        <v>0</v>
      </c>
      <c r="Y14" s="35">
        <f t="shared" ref="Y14:Y17" si="24">(V$12*Z14)</f>
        <v>0</v>
      </c>
      <c r="Z14" s="33">
        <v>0</v>
      </c>
      <c r="AA14" s="32">
        <v>0</v>
      </c>
      <c r="AB14" s="28">
        <f t="shared" ref="AB14:AB18" si="25">T14</f>
        <v>2</v>
      </c>
      <c r="AC14" s="34" t="s">
        <v>33</v>
      </c>
      <c r="AD14" s="51">
        <f t="shared" ref="AD14:AD17" si="26">U15</f>
        <v>43642</v>
      </c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</row>
    <row r="15" spans="1:206" x14ac:dyDescent="0.2">
      <c r="A15" s="97">
        <f t="shared" si="5"/>
        <v>43113</v>
      </c>
      <c r="B15" s="98">
        <f t="shared" ca="1" si="10"/>
        <v>10015.21459999</v>
      </c>
      <c r="C15" s="99">
        <f t="shared" si="6"/>
        <v>10000</v>
      </c>
      <c r="D15" s="100">
        <f ca="1">IF(A15&lt;$B$1,VLOOKUP(A15,[1]DI!$A$4:$B$15000,2,FALSE),0)</f>
        <v>0</v>
      </c>
      <c r="E15" s="99">
        <f t="shared" ca="1" si="14"/>
        <v>0</v>
      </c>
      <c r="F15" s="101">
        <f t="shared" si="7"/>
        <v>1.1499999999999999</v>
      </c>
      <c r="G15" s="102">
        <f t="shared" ca="1" si="20"/>
        <v>1</v>
      </c>
      <c r="H15" s="99">
        <f ca="1">TRUNC(PRODUCT(G$10:G14),15)</f>
        <v>1.00152145508587</v>
      </c>
      <c r="I15" s="99">
        <f t="shared" si="15"/>
        <v>1</v>
      </c>
      <c r="J15" s="99">
        <f t="shared" ca="1" si="16"/>
        <v>1.00152146</v>
      </c>
      <c r="K15" s="99">
        <f t="shared" ca="1" si="2"/>
        <v>15.21459999</v>
      </c>
      <c r="L15" s="103">
        <f>IF(VLOOKUP(A15,$U$12:$AD$125,8)=VLOOKUP(A14,$U$12:$AD$125,8),0,VLOOKUP(A15,U$12:$AD$125,8))</f>
        <v>0</v>
      </c>
      <c r="M15" s="104">
        <f>IF(L15&gt;0,VLOOKUP(L15,T$12:$AC$125,7),0)</f>
        <v>0</v>
      </c>
      <c r="N15" s="99">
        <f t="shared" si="3"/>
        <v>0</v>
      </c>
      <c r="O15" s="99">
        <f t="shared" ca="1" si="4"/>
        <v>15.21459999</v>
      </c>
      <c r="P15" s="105" t="str">
        <f t="shared" si="8"/>
        <v>J=</v>
      </c>
      <c r="Q15" s="106">
        <f t="shared" si="9"/>
        <v>43277</v>
      </c>
      <c r="R15" s="13"/>
      <c r="S15" s="14"/>
      <c r="T15" s="28">
        <f t="shared" si="17"/>
        <v>3</v>
      </c>
      <c r="U15" s="51">
        <f t="shared" si="11"/>
        <v>43642</v>
      </c>
      <c r="V15" s="35">
        <f t="shared" si="21"/>
        <v>10000</v>
      </c>
      <c r="W15" s="32">
        <f t="shared" si="22"/>
        <v>124</v>
      </c>
      <c r="X15" s="31">
        <f t="shared" si="23"/>
        <v>0</v>
      </c>
      <c r="Y15" s="35">
        <f t="shared" si="24"/>
        <v>0</v>
      </c>
      <c r="Z15" s="33">
        <v>0</v>
      </c>
      <c r="AA15" s="32">
        <v>0</v>
      </c>
      <c r="AB15" s="28">
        <f t="shared" si="25"/>
        <v>3</v>
      </c>
      <c r="AC15" s="34" t="s">
        <v>33</v>
      </c>
      <c r="AD15" s="51">
        <f t="shared" si="26"/>
        <v>43825</v>
      </c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</row>
    <row r="16" spans="1:206" x14ac:dyDescent="0.2">
      <c r="A16" s="97">
        <f t="shared" si="5"/>
        <v>43114</v>
      </c>
      <c r="B16" s="98">
        <f t="shared" ca="1" si="10"/>
        <v>10015.21459999</v>
      </c>
      <c r="C16" s="99">
        <f t="shared" si="6"/>
        <v>10000</v>
      </c>
      <c r="D16" s="100">
        <f ca="1">IF(A16&lt;$B$1,VLOOKUP(A16,[1]DI!$A$4:$B$15000,2,FALSE),0)</f>
        <v>0</v>
      </c>
      <c r="E16" s="99">
        <f t="shared" ca="1" si="14"/>
        <v>0</v>
      </c>
      <c r="F16" s="101">
        <f t="shared" si="7"/>
        <v>1.1499999999999999</v>
      </c>
      <c r="G16" s="102">
        <f t="shared" ca="1" si="20"/>
        <v>1</v>
      </c>
      <c r="H16" s="99">
        <f ca="1">TRUNC(PRODUCT(G$10:G15),15)</f>
        <v>1.00152145508587</v>
      </c>
      <c r="I16" s="99">
        <f t="shared" si="15"/>
        <v>1</v>
      </c>
      <c r="J16" s="99">
        <f t="shared" ca="1" si="16"/>
        <v>1.00152146</v>
      </c>
      <c r="K16" s="99">
        <f t="shared" ca="1" si="2"/>
        <v>15.21459999</v>
      </c>
      <c r="L16" s="103">
        <f>IF(VLOOKUP(A16,$U$12:$AD$125,8)=VLOOKUP(A15,$U$12:$AD$125,8),0,VLOOKUP(A16,U$12:$AD$125,8))</f>
        <v>0</v>
      </c>
      <c r="M16" s="104">
        <f>IF(L16&gt;0,VLOOKUP(L16,T$12:$AC$125,7),0)</f>
        <v>0</v>
      </c>
      <c r="N16" s="99">
        <f t="shared" si="3"/>
        <v>0</v>
      </c>
      <c r="O16" s="99">
        <f t="shared" ca="1" si="4"/>
        <v>15.21459999</v>
      </c>
      <c r="P16" s="105" t="str">
        <f t="shared" si="8"/>
        <v>J=</v>
      </c>
      <c r="Q16" s="106">
        <f t="shared" si="9"/>
        <v>43277</v>
      </c>
      <c r="R16" s="13"/>
      <c r="S16" s="14"/>
      <c r="T16" s="28">
        <f t="shared" si="17"/>
        <v>4</v>
      </c>
      <c r="U16" s="51">
        <f t="shared" si="11"/>
        <v>43825</v>
      </c>
      <c r="V16" s="35">
        <f t="shared" si="21"/>
        <v>10000</v>
      </c>
      <c r="W16" s="32">
        <f t="shared" si="22"/>
        <v>129</v>
      </c>
      <c r="X16" s="31">
        <f t="shared" si="23"/>
        <v>0</v>
      </c>
      <c r="Y16" s="35">
        <f t="shared" si="24"/>
        <v>0</v>
      </c>
      <c r="Z16" s="33">
        <v>0</v>
      </c>
      <c r="AA16" s="32">
        <v>0</v>
      </c>
      <c r="AB16" s="28">
        <f t="shared" si="25"/>
        <v>4</v>
      </c>
      <c r="AC16" s="34" t="s">
        <v>33</v>
      </c>
      <c r="AD16" s="51">
        <f t="shared" si="26"/>
        <v>44008</v>
      </c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</row>
    <row r="17" spans="1:159" x14ac:dyDescent="0.2">
      <c r="A17" s="97">
        <f t="shared" si="5"/>
        <v>43115</v>
      </c>
      <c r="B17" s="98">
        <f t="shared" ca="1" si="10"/>
        <v>10015.21459999</v>
      </c>
      <c r="C17" s="99">
        <f t="shared" si="6"/>
        <v>10000</v>
      </c>
      <c r="D17" s="100">
        <f ca="1">IF(A17&lt;$B$1,VLOOKUP(A17,[1]DI!$A$4:$B$15000,2,FALSE),0)</f>
        <v>6.8900000000000003E-2</v>
      </c>
      <c r="E17" s="99">
        <f t="shared" ca="1" si="14"/>
        <v>2.6444000000000001E-4</v>
      </c>
      <c r="F17" s="101">
        <f t="shared" si="7"/>
        <v>1.1499999999999999</v>
      </c>
      <c r="G17" s="102">
        <f t="shared" ca="1" si="20"/>
        <v>1.000304106</v>
      </c>
      <c r="H17" s="99">
        <f ca="1">TRUNC(PRODUCT(G$10:G16),15)</f>
        <v>1.00152145508587</v>
      </c>
      <c r="I17" s="99">
        <f t="shared" si="15"/>
        <v>1</v>
      </c>
      <c r="J17" s="99">
        <f t="shared" ca="1" si="16"/>
        <v>1.00152146</v>
      </c>
      <c r="K17" s="99">
        <f t="shared" ca="1" si="2"/>
        <v>15.21459999</v>
      </c>
      <c r="L17" s="103">
        <f>IF(VLOOKUP(A17,$U$12:$AD$125,8)=VLOOKUP(A16,$U$12:$AD$125,8),0,VLOOKUP(A17,U$12:$AD$125,8))</f>
        <v>0</v>
      </c>
      <c r="M17" s="104">
        <f>IF(L17&gt;0,VLOOKUP(L17,T$12:$AC$125,7),0)</f>
        <v>0</v>
      </c>
      <c r="N17" s="99">
        <f t="shared" si="3"/>
        <v>0</v>
      </c>
      <c r="O17" s="99">
        <f t="shared" ca="1" si="4"/>
        <v>15.21459999</v>
      </c>
      <c r="P17" s="105" t="str">
        <f t="shared" si="8"/>
        <v>J=</v>
      </c>
      <c r="Q17" s="106">
        <f t="shared" si="9"/>
        <v>43277</v>
      </c>
      <c r="R17" s="13"/>
      <c r="S17" s="14"/>
      <c r="T17" s="28">
        <f t="shared" si="17"/>
        <v>5</v>
      </c>
      <c r="U17" s="51">
        <f t="shared" si="11"/>
        <v>44008</v>
      </c>
      <c r="V17" s="35">
        <f t="shared" si="21"/>
        <v>10000</v>
      </c>
      <c r="W17" s="32">
        <f t="shared" si="22"/>
        <v>124</v>
      </c>
      <c r="X17" s="31">
        <f t="shared" si="23"/>
        <v>0</v>
      </c>
      <c r="Y17" s="35">
        <f t="shared" si="24"/>
        <v>0</v>
      </c>
      <c r="Z17" s="33">
        <v>0</v>
      </c>
      <c r="AA17" s="32">
        <v>0</v>
      </c>
      <c r="AB17" s="28">
        <f t="shared" si="25"/>
        <v>5</v>
      </c>
      <c r="AC17" s="34" t="s">
        <v>33</v>
      </c>
      <c r="AD17" s="51">
        <f t="shared" si="26"/>
        <v>44193</v>
      </c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</row>
    <row r="18" spans="1:159" x14ac:dyDescent="0.2">
      <c r="A18" s="97">
        <f t="shared" si="5"/>
        <v>43116</v>
      </c>
      <c r="B18" s="98">
        <f t="shared" ca="1" si="10"/>
        <v>10018.26019999</v>
      </c>
      <c r="C18" s="99">
        <f t="shared" si="6"/>
        <v>10000</v>
      </c>
      <c r="D18" s="100">
        <f ca="1">IF(A18&lt;$B$1,VLOOKUP(A18,[1]DI!$A$4:$B$15000,2,FALSE),0)</f>
        <v>6.8900000000000003E-2</v>
      </c>
      <c r="E18" s="99">
        <f t="shared" ca="1" si="14"/>
        <v>2.6444000000000001E-4</v>
      </c>
      <c r="F18" s="101">
        <f t="shared" si="7"/>
        <v>1.1499999999999999</v>
      </c>
      <c r="G18" s="102">
        <f t="shared" ca="1" si="20"/>
        <v>1.000304106</v>
      </c>
      <c r="H18" s="99">
        <f ca="1">TRUNC(PRODUCT(G$10:G17),15)</f>
        <v>1.00182602376949</v>
      </c>
      <c r="I18" s="99">
        <f t="shared" si="15"/>
        <v>1</v>
      </c>
      <c r="J18" s="99">
        <f t="shared" ca="1" si="16"/>
        <v>1.00182602</v>
      </c>
      <c r="K18" s="99">
        <f t="shared" ca="1" si="2"/>
        <v>18.26019999</v>
      </c>
      <c r="L18" s="103">
        <f>IF(VLOOKUP(A18,$U$12:$AD$125,8)=VLOOKUP(A17,$U$12:$AD$125,8),0,VLOOKUP(A18,U$12:$AD$125,8))</f>
        <v>0</v>
      </c>
      <c r="M18" s="104">
        <f>IF(L18&gt;0,VLOOKUP(L18,T$12:$AC$125,7),0)</f>
        <v>0</v>
      </c>
      <c r="N18" s="99">
        <f t="shared" si="3"/>
        <v>0</v>
      </c>
      <c r="O18" s="99">
        <f t="shared" ca="1" si="4"/>
        <v>18.26019999</v>
      </c>
      <c r="P18" s="105" t="str">
        <f t="shared" si="8"/>
        <v>J=</v>
      </c>
      <c r="Q18" s="106">
        <f t="shared" si="9"/>
        <v>43277</v>
      </c>
      <c r="R18" s="13"/>
      <c r="S18" s="14"/>
      <c r="T18" s="28">
        <f t="shared" si="17"/>
        <v>6</v>
      </c>
      <c r="U18" s="51">
        <f t="shared" si="11"/>
        <v>44193</v>
      </c>
      <c r="V18" s="35">
        <f t="shared" si="21"/>
        <v>0</v>
      </c>
      <c r="W18" s="32">
        <f t="shared" si="22"/>
        <v>127</v>
      </c>
      <c r="X18" s="31">
        <f t="shared" si="23"/>
        <v>0</v>
      </c>
      <c r="Y18" s="35">
        <f>(V$12*Z18)</f>
        <v>10000</v>
      </c>
      <c r="Z18" s="33">
        <v>1</v>
      </c>
      <c r="AA18" s="32">
        <v>0</v>
      </c>
      <c r="AB18" s="28">
        <f t="shared" si="25"/>
        <v>6</v>
      </c>
      <c r="AC18" s="34" t="s">
        <v>33</v>
      </c>
      <c r="AD18" s="5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</row>
    <row r="19" spans="1:159" x14ac:dyDescent="0.2">
      <c r="A19" s="97">
        <f t="shared" si="5"/>
        <v>43117</v>
      </c>
      <c r="B19" s="98">
        <f t="shared" ca="1" si="10"/>
        <v>10021.306899990001</v>
      </c>
      <c r="C19" s="99">
        <f t="shared" si="6"/>
        <v>10000</v>
      </c>
      <c r="D19" s="100">
        <f ca="1">IF(A19&lt;$B$1,VLOOKUP(A19,[1]DI!$A$4:$B$15000,2,FALSE),0)</f>
        <v>6.8900000000000003E-2</v>
      </c>
      <c r="E19" s="99">
        <f t="shared" ca="1" si="14"/>
        <v>2.6444000000000001E-4</v>
      </c>
      <c r="F19" s="101">
        <f t="shared" si="7"/>
        <v>1.1499999999999999</v>
      </c>
      <c r="G19" s="102">
        <f t="shared" ca="1" si="20"/>
        <v>1.000304106</v>
      </c>
      <c r="H19" s="99">
        <f ca="1">TRUNC(PRODUCT(G$10:G18),15)</f>
        <v>1.0021306850742799</v>
      </c>
      <c r="I19" s="99">
        <f t="shared" si="15"/>
        <v>1</v>
      </c>
      <c r="J19" s="99">
        <f t="shared" ca="1" si="16"/>
        <v>1.00213069</v>
      </c>
      <c r="K19" s="99">
        <f t="shared" ca="1" si="2"/>
        <v>21.306899990000002</v>
      </c>
      <c r="L19" s="103">
        <f>IF(VLOOKUP(A19,$U$12:$AD$125,8)=VLOOKUP(A18,$U$12:$AD$125,8),0,VLOOKUP(A19,U$12:$AD$125,8))</f>
        <v>0</v>
      </c>
      <c r="M19" s="104">
        <f>IF(L19&gt;0,VLOOKUP(L19,T$12:$AC$125,7),0)</f>
        <v>0</v>
      </c>
      <c r="N19" s="99">
        <f t="shared" si="3"/>
        <v>0</v>
      </c>
      <c r="O19" s="99">
        <f t="shared" ca="1" si="4"/>
        <v>21.306899990000002</v>
      </c>
      <c r="P19" s="105" t="str">
        <f t="shared" si="8"/>
        <v>J=</v>
      </c>
      <c r="Q19" s="106">
        <f t="shared" si="9"/>
        <v>43277</v>
      </c>
      <c r="R19" s="13"/>
      <c r="S19" s="14"/>
      <c r="T19" s="28"/>
      <c r="U19" s="29"/>
      <c r="V19" s="35"/>
      <c r="W19" s="32"/>
      <c r="X19" s="31"/>
      <c r="Y19" s="35"/>
      <c r="Z19" s="33"/>
      <c r="AA19" s="32"/>
      <c r="AB19" s="28"/>
      <c r="AC19" s="34"/>
      <c r="AD19" s="29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</row>
    <row r="20" spans="1:159" x14ac:dyDescent="0.2">
      <c r="A20" s="97">
        <f t="shared" si="5"/>
        <v>43118</v>
      </c>
      <c r="B20" s="98">
        <f t="shared" ca="1" si="10"/>
        <v>10024.354399989999</v>
      </c>
      <c r="C20" s="99">
        <f t="shared" si="6"/>
        <v>10000</v>
      </c>
      <c r="D20" s="100">
        <f ca="1">IF(A20&lt;$B$1,VLOOKUP(A20,[1]DI!$A$4:$B$15000,2,FALSE),0)</f>
        <v>6.8900000000000003E-2</v>
      </c>
      <c r="E20" s="99">
        <f t="shared" ca="1" si="14"/>
        <v>2.6444000000000001E-4</v>
      </c>
      <c r="F20" s="101">
        <f t="shared" si="7"/>
        <v>1.1499999999999999</v>
      </c>
      <c r="G20" s="102">
        <f t="shared" ca="1" si="20"/>
        <v>1.000304106</v>
      </c>
      <c r="H20" s="99">
        <f ca="1">TRUNC(PRODUCT(G$10:G19),15)</f>
        <v>1.0024354390283901</v>
      </c>
      <c r="I20" s="99">
        <f t="shared" si="15"/>
        <v>1</v>
      </c>
      <c r="J20" s="99">
        <f t="shared" ca="1" si="16"/>
        <v>1.00243544</v>
      </c>
      <c r="K20" s="99">
        <f t="shared" ca="1" si="2"/>
        <v>24.354399990000001</v>
      </c>
      <c r="L20" s="103">
        <f>IF(VLOOKUP(A20,$U$12:$AD$125,8)=VLOOKUP(A19,$U$12:$AD$125,8),0,VLOOKUP(A20,U$12:$AD$125,8))</f>
        <v>0</v>
      </c>
      <c r="M20" s="104">
        <f>IF(L20&gt;0,VLOOKUP(L20,T$12:$AC$125,7),0)</f>
        <v>0</v>
      </c>
      <c r="N20" s="99">
        <f t="shared" si="3"/>
        <v>0</v>
      </c>
      <c r="O20" s="99">
        <f t="shared" ca="1" si="4"/>
        <v>24.354399990000001</v>
      </c>
      <c r="P20" s="105" t="str">
        <f t="shared" si="8"/>
        <v>J=</v>
      </c>
      <c r="Q20" s="106">
        <f t="shared" si="9"/>
        <v>43277</v>
      </c>
      <c r="R20" s="13"/>
      <c r="S20" s="14"/>
      <c r="T20" s="28"/>
      <c r="U20" s="29"/>
      <c r="V20" s="35"/>
      <c r="W20" s="32"/>
      <c r="X20" s="31"/>
      <c r="Y20" s="35"/>
      <c r="Z20" s="36"/>
      <c r="AA20" s="32"/>
      <c r="AB20" s="28"/>
      <c r="AC20" s="34"/>
      <c r="AD20" s="29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</row>
    <row r="21" spans="1:159" x14ac:dyDescent="0.2">
      <c r="A21" s="97">
        <f t="shared" si="5"/>
        <v>43119</v>
      </c>
      <c r="B21" s="98">
        <f t="shared" ca="1" si="10"/>
        <v>10027.40289999</v>
      </c>
      <c r="C21" s="99">
        <f t="shared" si="6"/>
        <v>10000</v>
      </c>
      <c r="D21" s="100">
        <f ca="1">IF(A21&lt;$B$1,VLOOKUP(A21,[1]DI!$A$4:$B$15000,2,FALSE),0)</f>
        <v>6.8900000000000003E-2</v>
      </c>
      <c r="E21" s="99">
        <f t="shared" ca="1" si="14"/>
        <v>2.6444000000000001E-4</v>
      </c>
      <c r="F21" s="101">
        <f t="shared" si="7"/>
        <v>1.1499999999999999</v>
      </c>
      <c r="G21" s="102">
        <f t="shared" ca="1" si="20"/>
        <v>1.000304106</v>
      </c>
      <c r="H21" s="99">
        <f ca="1">TRUNC(PRODUCT(G$10:G20),15)</f>
        <v>1.0027402856600101</v>
      </c>
      <c r="I21" s="99">
        <f t="shared" si="15"/>
        <v>1</v>
      </c>
      <c r="J21" s="99">
        <f t="shared" ca="1" si="16"/>
        <v>1.00274029</v>
      </c>
      <c r="K21" s="99">
        <f t="shared" ca="1" si="2"/>
        <v>27.402899990000002</v>
      </c>
      <c r="L21" s="103">
        <f>IF(VLOOKUP(A21,$U$12:$AD$125,8)=VLOOKUP(A20,$U$12:$AD$125,8),0,VLOOKUP(A21,U$12:$AD$125,8))</f>
        <v>0</v>
      </c>
      <c r="M21" s="104">
        <f>IF(L21&gt;0,VLOOKUP(L21,T$12:$AC$125,7),0)</f>
        <v>0</v>
      </c>
      <c r="N21" s="99">
        <f t="shared" si="3"/>
        <v>0</v>
      </c>
      <c r="O21" s="99">
        <f t="shared" ca="1" si="4"/>
        <v>27.402899990000002</v>
      </c>
      <c r="P21" s="105" t="str">
        <f t="shared" si="8"/>
        <v>J=</v>
      </c>
      <c r="Q21" s="106">
        <f t="shared" si="9"/>
        <v>43277</v>
      </c>
      <c r="R21" s="13"/>
      <c r="S21" s="14"/>
      <c r="T21" s="28"/>
      <c r="U21" s="29"/>
      <c r="V21" s="35"/>
      <c r="W21" s="32"/>
      <c r="X21" s="31"/>
      <c r="Y21" s="35"/>
      <c r="Z21" s="33"/>
      <c r="AA21" s="32"/>
      <c r="AB21" s="28"/>
      <c r="AC21" s="34"/>
      <c r="AD21" s="29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</row>
    <row r="22" spans="1:159" x14ac:dyDescent="0.2">
      <c r="A22" s="97">
        <f t="shared" si="5"/>
        <v>43120</v>
      </c>
      <c r="B22" s="98">
        <f t="shared" ca="1" si="10"/>
        <v>10030.452199990001</v>
      </c>
      <c r="C22" s="99">
        <f t="shared" si="6"/>
        <v>10000</v>
      </c>
      <c r="D22" s="100">
        <f ca="1">IF(A22&lt;$B$1,VLOOKUP(A22,[1]DI!$A$4:$B$15000,2,FALSE),0)</f>
        <v>0</v>
      </c>
      <c r="E22" s="99">
        <f t="shared" ca="1" si="14"/>
        <v>0</v>
      </c>
      <c r="F22" s="101">
        <f t="shared" si="7"/>
        <v>1.1499999999999999</v>
      </c>
      <c r="G22" s="102">
        <f t="shared" ca="1" si="20"/>
        <v>1</v>
      </c>
      <c r="H22" s="99">
        <f ca="1">TRUNC(PRODUCT(G$10:G21),15)</f>
        <v>1.0030452249973301</v>
      </c>
      <c r="I22" s="99">
        <f t="shared" si="15"/>
        <v>1</v>
      </c>
      <c r="J22" s="99">
        <f t="shared" ca="1" si="16"/>
        <v>1.00304522</v>
      </c>
      <c r="K22" s="99">
        <f t="shared" ca="1" si="2"/>
        <v>30.45219999</v>
      </c>
      <c r="L22" s="103">
        <f>IF(VLOOKUP(A22,$U$12:$AD$125,8)=VLOOKUP(A21,$U$12:$AD$125,8),0,VLOOKUP(A22,U$12:$AD$125,8))</f>
        <v>0</v>
      </c>
      <c r="M22" s="104">
        <f>IF(L22&gt;0,VLOOKUP(L22,T$12:$AC$125,7),0)</f>
        <v>0</v>
      </c>
      <c r="N22" s="99">
        <f t="shared" si="3"/>
        <v>0</v>
      </c>
      <c r="O22" s="99">
        <f t="shared" ca="1" si="4"/>
        <v>30.45219999</v>
      </c>
      <c r="P22" s="105" t="str">
        <f t="shared" si="8"/>
        <v>J=</v>
      </c>
      <c r="Q22" s="106">
        <f t="shared" si="9"/>
        <v>43277</v>
      </c>
      <c r="R22" s="4"/>
      <c r="S22" s="37"/>
      <c r="T22" s="28"/>
      <c r="U22" s="29"/>
      <c r="V22" s="35"/>
      <c r="W22" s="32"/>
      <c r="X22" s="31"/>
      <c r="Y22" s="35"/>
      <c r="Z22" s="36"/>
      <c r="AA22" s="32"/>
      <c r="AB22" s="28"/>
      <c r="AC22" s="34"/>
      <c r="AD22" s="2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</row>
    <row r="23" spans="1:159" x14ac:dyDescent="0.2">
      <c r="A23" s="97">
        <f t="shared" si="5"/>
        <v>43121</v>
      </c>
      <c r="B23" s="98">
        <f t="shared" ca="1" si="10"/>
        <v>10030.452199990001</v>
      </c>
      <c r="C23" s="99">
        <f t="shared" si="6"/>
        <v>10000</v>
      </c>
      <c r="D23" s="100">
        <f ca="1">IF(A23&lt;$B$1,VLOOKUP(A23,[1]DI!$A$4:$B$15000,2,FALSE),0)</f>
        <v>0</v>
      </c>
      <c r="E23" s="99">
        <f t="shared" ca="1" si="14"/>
        <v>0</v>
      </c>
      <c r="F23" s="101">
        <f t="shared" si="7"/>
        <v>1.1499999999999999</v>
      </c>
      <c r="G23" s="102">
        <f t="shared" ca="1" si="20"/>
        <v>1</v>
      </c>
      <c r="H23" s="99">
        <f ca="1">TRUNC(PRODUCT(G$10:G22),15)</f>
        <v>1.0030452249973301</v>
      </c>
      <c r="I23" s="99">
        <f t="shared" si="15"/>
        <v>1</v>
      </c>
      <c r="J23" s="99">
        <f t="shared" ca="1" si="16"/>
        <v>1.00304522</v>
      </c>
      <c r="K23" s="99">
        <f t="shared" ca="1" si="2"/>
        <v>30.45219999</v>
      </c>
      <c r="L23" s="103">
        <f>IF(VLOOKUP(A23,$U$12:$AD$125,8)=VLOOKUP(A22,$U$12:$AD$125,8),0,VLOOKUP(A23,U$12:$AD$125,8))</f>
        <v>0</v>
      </c>
      <c r="M23" s="104">
        <f>IF(L23&gt;0,VLOOKUP(L23,T$12:$AC$125,7),0)</f>
        <v>0</v>
      </c>
      <c r="N23" s="99">
        <f t="shared" si="3"/>
        <v>0</v>
      </c>
      <c r="O23" s="99">
        <f t="shared" ca="1" si="4"/>
        <v>30.45219999</v>
      </c>
      <c r="P23" s="105" t="str">
        <f t="shared" si="8"/>
        <v>J=</v>
      </c>
      <c r="Q23" s="106">
        <f t="shared" si="9"/>
        <v>43277</v>
      </c>
      <c r="R23" s="13"/>
      <c r="S23" s="14"/>
      <c r="T23" s="28"/>
      <c r="U23" s="29"/>
      <c r="V23" s="35"/>
      <c r="W23" s="32"/>
      <c r="X23" s="31"/>
      <c r="Y23" s="31"/>
      <c r="Z23" s="33"/>
      <c r="AA23" s="32"/>
      <c r="AB23" s="28"/>
      <c r="AC23" s="34"/>
      <c r="AD23" s="29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</row>
    <row r="24" spans="1:159" x14ac:dyDescent="0.2">
      <c r="A24" s="97">
        <f t="shared" si="5"/>
        <v>43122</v>
      </c>
      <c r="B24" s="98">
        <f t="shared" ca="1" si="10"/>
        <v>10030.452199990001</v>
      </c>
      <c r="C24" s="99">
        <f t="shared" si="6"/>
        <v>10000</v>
      </c>
      <c r="D24" s="100">
        <f ca="1">IF(A24&lt;$B$1,VLOOKUP(A24,[1]DI!$A$4:$B$15000,2,FALSE),0)</f>
        <v>6.8900000000000003E-2</v>
      </c>
      <c r="E24" s="99">
        <f t="shared" ca="1" si="14"/>
        <v>2.6444000000000001E-4</v>
      </c>
      <c r="F24" s="101">
        <f t="shared" si="7"/>
        <v>1.1499999999999999</v>
      </c>
      <c r="G24" s="102">
        <f t="shared" ca="1" si="20"/>
        <v>1.000304106</v>
      </c>
      <c r="H24" s="99">
        <f ca="1">TRUNC(PRODUCT(G$10:G23),15)</f>
        <v>1.0030452249973301</v>
      </c>
      <c r="I24" s="99">
        <f t="shared" si="15"/>
        <v>1</v>
      </c>
      <c r="J24" s="99">
        <f t="shared" ca="1" si="16"/>
        <v>1.00304522</v>
      </c>
      <c r="K24" s="99">
        <f t="shared" ca="1" si="2"/>
        <v>30.45219999</v>
      </c>
      <c r="L24" s="103">
        <f>IF(VLOOKUP(A24,$U$12:$AD$125,8)=VLOOKUP(A23,$U$12:$AD$125,8),0,VLOOKUP(A24,U$12:$AD$125,8))</f>
        <v>0</v>
      </c>
      <c r="M24" s="104">
        <f>IF(L24&gt;0,VLOOKUP(L24,T$12:$AC$125,7),0)</f>
        <v>0</v>
      </c>
      <c r="N24" s="99">
        <f t="shared" si="3"/>
        <v>0</v>
      </c>
      <c r="O24" s="99">
        <f t="shared" ca="1" si="4"/>
        <v>30.45219999</v>
      </c>
      <c r="P24" s="105" t="str">
        <f t="shared" si="8"/>
        <v>J=</v>
      </c>
      <c r="Q24" s="106">
        <f t="shared" si="9"/>
        <v>43277</v>
      </c>
      <c r="R24" s="13"/>
      <c r="S24" s="14"/>
      <c r="T24" s="28"/>
      <c r="U24" s="29"/>
      <c r="V24" s="35"/>
      <c r="W24" s="32"/>
      <c r="X24" s="31"/>
      <c r="Y24" s="31"/>
      <c r="Z24" s="33"/>
      <c r="AA24" s="32"/>
      <c r="AB24" s="28"/>
      <c r="AC24" s="34"/>
      <c r="AD24" s="29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</row>
    <row r="25" spans="1:159" x14ac:dyDescent="0.2">
      <c r="A25" s="97">
        <f t="shared" si="5"/>
        <v>43123</v>
      </c>
      <c r="B25" s="98">
        <f t="shared" ca="1" si="10"/>
        <v>10033.502599990001</v>
      </c>
      <c r="C25" s="99">
        <f t="shared" si="6"/>
        <v>10000</v>
      </c>
      <c r="D25" s="100">
        <f ca="1">IF(A25&lt;$B$1,VLOOKUP(A25,[1]DI!$A$4:$B$15000,2,FALSE),0)</f>
        <v>6.8900000000000003E-2</v>
      </c>
      <c r="E25" s="99">
        <f t="shared" ca="1" si="14"/>
        <v>2.6444000000000001E-4</v>
      </c>
      <c r="F25" s="101">
        <f t="shared" si="7"/>
        <v>1.1499999999999999</v>
      </c>
      <c r="G25" s="102">
        <f t="shared" ca="1" si="20"/>
        <v>1.000304106</v>
      </c>
      <c r="H25" s="99">
        <f ca="1">TRUNC(PRODUCT(G$10:G24),15)</f>
        <v>1.00335025706852</v>
      </c>
      <c r="I25" s="99">
        <f t="shared" si="15"/>
        <v>1</v>
      </c>
      <c r="J25" s="99">
        <f t="shared" ca="1" si="16"/>
        <v>1.0033502599999999</v>
      </c>
      <c r="K25" s="99">
        <f t="shared" ca="1" si="2"/>
        <v>33.50259999</v>
      </c>
      <c r="L25" s="103">
        <f>IF(VLOOKUP(A25,$U$12:$AD$125,8)=VLOOKUP(A24,$U$12:$AD$125,8),0,VLOOKUP(A25,U$12:$AD$125,8))</f>
        <v>0</v>
      </c>
      <c r="M25" s="104">
        <f>IF(L25&gt;0,VLOOKUP(L25,T$12:$AC$125,7),0)</f>
        <v>0</v>
      </c>
      <c r="N25" s="99">
        <f t="shared" si="3"/>
        <v>0</v>
      </c>
      <c r="O25" s="99">
        <f t="shared" ca="1" si="4"/>
        <v>33.50259999</v>
      </c>
      <c r="P25" s="105" t="str">
        <f t="shared" si="8"/>
        <v>J=</v>
      </c>
      <c r="Q25" s="106">
        <f t="shared" si="9"/>
        <v>43277</v>
      </c>
      <c r="R25" s="13"/>
      <c r="S25" s="14"/>
      <c r="T25" s="25"/>
      <c r="U25" s="52"/>
      <c r="V25" s="20"/>
      <c r="W25" s="13"/>
      <c r="X25" s="48"/>
      <c r="Y25" s="48"/>
      <c r="Z25" s="11"/>
      <c r="AA25" s="13"/>
      <c r="AB25" s="25"/>
      <c r="AC25" s="53"/>
      <c r="AD25" s="52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</row>
    <row r="26" spans="1:159" x14ac:dyDescent="0.2">
      <c r="A26" s="97">
        <f t="shared" si="5"/>
        <v>43124</v>
      </c>
      <c r="B26" s="98">
        <f t="shared" ca="1" si="10"/>
        <v>10036.5538</v>
      </c>
      <c r="C26" s="99">
        <f t="shared" si="6"/>
        <v>10000</v>
      </c>
      <c r="D26" s="100">
        <f ca="1">IF(A26&lt;$B$1,VLOOKUP(A26,[1]DI!$A$4:$B$15000,2,FALSE),0)</f>
        <v>6.8900000000000003E-2</v>
      </c>
      <c r="E26" s="99">
        <f t="shared" ca="1" si="14"/>
        <v>2.6444000000000001E-4</v>
      </c>
      <c r="F26" s="101">
        <f t="shared" si="7"/>
        <v>1.1499999999999999</v>
      </c>
      <c r="G26" s="102">
        <f t="shared" ca="1" si="20"/>
        <v>1.000304106</v>
      </c>
      <c r="H26" s="99">
        <f ca="1">TRUNC(PRODUCT(G$10:G25),15)</f>
        <v>1.0036553819017899</v>
      </c>
      <c r="I26" s="99">
        <f t="shared" si="15"/>
        <v>1</v>
      </c>
      <c r="J26" s="99">
        <f t="shared" ca="1" si="16"/>
        <v>1.0036553800000001</v>
      </c>
      <c r="K26" s="99">
        <f t="shared" ca="1" si="2"/>
        <v>36.553800000000003</v>
      </c>
      <c r="L26" s="103">
        <f>IF(VLOOKUP(A26,$U$12:$AD$125,8)=VLOOKUP(A25,$U$12:$AD$125,8),0,VLOOKUP(A26,U$12:$AD$125,8))</f>
        <v>0</v>
      </c>
      <c r="M26" s="104">
        <f>IF(L26&gt;0,VLOOKUP(L26,T$12:$AC$125,7),0)</f>
        <v>0</v>
      </c>
      <c r="N26" s="99">
        <f t="shared" si="3"/>
        <v>0</v>
      </c>
      <c r="O26" s="99">
        <f t="shared" ca="1" si="4"/>
        <v>36.553800000000003</v>
      </c>
      <c r="P26" s="105" t="str">
        <f t="shared" si="8"/>
        <v>J=</v>
      </c>
      <c r="Q26" s="106">
        <f t="shared" si="9"/>
        <v>43277</v>
      </c>
      <c r="R26" s="13"/>
      <c r="S26" s="14"/>
      <c r="T26" s="25"/>
      <c r="U26" s="52"/>
      <c r="V26" s="48"/>
      <c r="W26" s="13"/>
      <c r="X26" s="48"/>
      <c r="Y26" s="48"/>
      <c r="Z26" s="11"/>
      <c r="AA26" s="13"/>
      <c r="AB26" s="25"/>
      <c r="AC26" s="53"/>
      <c r="AD26" s="52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</row>
    <row r="27" spans="1:159" x14ac:dyDescent="0.2">
      <c r="A27" s="97">
        <f t="shared" si="5"/>
        <v>43125</v>
      </c>
      <c r="B27" s="98">
        <f t="shared" ca="1" si="10"/>
        <v>10039.606</v>
      </c>
      <c r="C27" s="99">
        <f t="shared" si="6"/>
        <v>10000</v>
      </c>
      <c r="D27" s="100">
        <f ca="1">IF(A27&lt;$B$1,VLOOKUP(A27,[1]DI!$A$4:$B$15000,2,FALSE),0)</f>
        <v>6.8900000000000003E-2</v>
      </c>
      <c r="E27" s="99">
        <f t="shared" ca="1" si="14"/>
        <v>2.6444000000000001E-4</v>
      </c>
      <c r="F27" s="101">
        <f t="shared" si="7"/>
        <v>1.1499999999999999</v>
      </c>
      <c r="G27" s="102">
        <f t="shared" ca="1" si="20"/>
        <v>1.000304106</v>
      </c>
      <c r="H27" s="99">
        <f ca="1">TRUNC(PRODUCT(G$10:G26),15)</f>
        <v>1.00396059952536</v>
      </c>
      <c r="I27" s="99">
        <f t="shared" si="15"/>
        <v>1</v>
      </c>
      <c r="J27" s="99">
        <f t="shared" ca="1" si="16"/>
        <v>1.0039606000000001</v>
      </c>
      <c r="K27" s="99">
        <f t="shared" ca="1" si="2"/>
        <v>39.606000000000002</v>
      </c>
      <c r="L27" s="103">
        <f>IF(VLOOKUP(A27,$U$12:$AD$125,8)=VLOOKUP(A26,$U$12:$AD$125,8),0,VLOOKUP(A27,U$12:$AD$125,8))</f>
        <v>0</v>
      </c>
      <c r="M27" s="104">
        <f>IF(L27&gt;0,VLOOKUP(L27,T$12:$AC$125,7),0)</f>
        <v>0</v>
      </c>
      <c r="N27" s="99">
        <f t="shared" si="3"/>
        <v>0</v>
      </c>
      <c r="O27" s="99">
        <f t="shared" ca="1" si="4"/>
        <v>39.606000000000002</v>
      </c>
      <c r="P27" s="105" t="str">
        <f t="shared" si="8"/>
        <v>J=</v>
      </c>
      <c r="Q27" s="106">
        <f t="shared" si="9"/>
        <v>43277</v>
      </c>
      <c r="R27" s="13"/>
      <c r="S27" s="14"/>
      <c r="T27" s="25"/>
      <c r="U27" s="52"/>
      <c r="V27" s="48"/>
      <c r="W27" s="13"/>
      <c r="X27" s="48"/>
      <c r="Y27" s="48"/>
      <c r="Z27" s="11"/>
      <c r="AA27" s="13"/>
      <c r="AB27" s="25"/>
      <c r="AC27" s="53"/>
      <c r="AD27" s="52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</row>
    <row r="28" spans="1:159" x14ac:dyDescent="0.2">
      <c r="A28" s="97">
        <f t="shared" si="5"/>
        <v>43126</v>
      </c>
      <c r="B28" s="98">
        <f t="shared" ca="1" si="10"/>
        <v>10042.65909999</v>
      </c>
      <c r="C28" s="99">
        <f t="shared" si="6"/>
        <v>10000</v>
      </c>
      <c r="D28" s="100">
        <f ca="1">IF(A28&lt;$B$1,VLOOKUP(A28,[1]DI!$A$4:$B$15000,2,FALSE),0)</f>
        <v>6.8900000000000003E-2</v>
      </c>
      <c r="E28" s="99">
        <f t="shared" ca="1" si="14"/>
        <v>2.6444000000000001E-4</v>
      </c>
      <c r="F28" s="101">
        <f t="shared" si="7"/>
        <v>1.1499999999999999</v>
      </c>
      <c r="G28" s="102">
        <f t="shared" ca="1" si="20"/>
        <v>1.000304106</v>
      </c>
      <c r="H28" s="99">
        <f ca="1">TRUNC(PRODUCT(G$10:G27),15)</f>
        <v>1.00426590996744</v>
      </c>
      <c r="I28" s="99">
        <f t="shared" si="15"/>
        <v>1</v>
      </c>
      <c r="J28" s="99">
        <f t="shared" ca="1" si="16"/>
        <v>1.00426591</v>
      </c>
      <c r="K28" s="99">
        <f t="shared" ca="1" si="2"/>
        <v>42.659099990000001</v>
      </c>
      <c r="L28" s="103">
        <f>IF(VLOOKUP(A28,$U$12:$AD$125,8)=VLOOKUP(A27,$U$12:$AD$125,8),0,VLOOKUP(A28,U$12:$AD$125,8))</f>
        <v>0</v>
      </c>
      <c r="M28" s="104">
        <f>IF(L28&gt;0,VLOOKUP(L28,T$12:$AC$125,7),0)</f>
        <v>0</v>
      </c>
      <c r="N28" s="99">
        <f t="shared" si="3"/>
        <v>0</v>
      </c>
      <c r="O28" s="99">
        <f t="shared" ca="1" si="4"/>
        <v>42.659099990000001</v>
      </c>
      <c r="P28" s="105" t="str">
        <f t="shared" si="8"/>
        <v>J=</v>
      </c>
      <c r="Q28" s="106">
        <f t="shared" si="9"/>
        <v>43277</v>
      </c>
      <c r="R28" s="13"/>
      <c r="S28" s="14"/>
      <c r="T28" s="25"/>
      <c r="U28" s="52"/>
      <c r="V28" s="48"/>
      <c r="W28" s="13"/>
      <c r="X28" s="48"/>
      <c r="Y28" s="48"/>
      <c r="Z28" s="11"/>
      <c r="AA28" s="13"/>
      <c r="AB28" s="25"/>
      <c r="AC28" s="53"/>
      <c r="AD28" s="52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</row>
    <row r="29" spans="1:159" x14ac:dyDescent="0.2">
      <c r="A29" s="97">
        <f t="shared" si="5"/>
        <v>43127</v>
      </c>
      <c r="B29" s="98">
        <f t="shared" ca="1" si="10"/>
        <v>10045.713100000001</v>
      </c>
      <c r="C29" s="99">
        <f t="shared" si="6"/>
        <v>10000</v>
      </c>
      <c r="D29" s="100">
        <f ca="1">IF(A29&lt;$B$1,VLOOKUP(A29,[1]DI!$A$4:$B$15000,2,FALSE),0)</f>
        <v>0</v>
      </c>
      <c r="E29" s="99">
        <f t="shared" ca="1" si="14"/>
        <v>0</v>
      </c>
      <c r="F29" s="101">
        <f t="shared" si="7"/>
        <v>1.1499999999999999</v>
      </c>
      <c r="G29" s="102">
        <f t="shared" ca="1" si="20"/>
        <v>1</v>
      </c>
      <c r="H29" s="99">
        <f ca="1">TRUNC(PRODUCT(G$10:G28),15)</f>
        <v>1.0045713132562599</v>
      </c>
      <c r="I29" s="99">
        <f t="shared" si="15"/>
        <v>1</v>
      </c>
      <c r="J29" s="99">
        <f t="shared" ca="1" si="16"/>
        <v>1.00457131</v>
      </c>
      <c r="K29" s="99">
        <f t="shared" ca="1" si="2"/>
        <v>45.713099999999997</v>
      </c>
      <c r="L29" s="103">
        <f>IF(VLOOKUP(A29,$U$12:$AD$125,8)=VLOOKUP(A28,$U$12:$AD$125,8),0,VLOOKUP(A29,U$12:$AD$125,8))</f>
        <v>0</v>
      </c>
      <c r="M29" s="104">
        <f>IF(L29&gt;0,VLOOKUP(L29,T$12:$AC$125,7),0)</f>
        <v>0</v>
      </c>
      <c r="N29" s="99">
        <f t="shared" si="3"/>
        <v>0</v>
      </c>
      <c r="O29" s="99">
        <f t="shared" ca="1" si="4"/>
        <v>45.713099999999997</v>
      </c>
      <c r="P29" s="105" t="str">
        <f t="shared" si="8"/>
        <v>J=</v>
      </c>
      <c r="Q29" s="106">
        <f t="shared" si="9"/>
        <v>43277</v>
      </c>
      <c r="R29" s="13"/>
      <c r="S29" s="14"/>
      <c r="T29" s="25"/>
      <c r="U29" s="52"/>
      <c r="V29" s="48"/>
      <c r="W29" s="13"/>
      <c r="X29" s="48"/>
      <c r="Y29" s="48"/>
      <c r="Z29" s="54"/>
      <c r="AA29" s="13"/>
      <c r="AB29" s="25"/>
      <c r="AC29" s="53"/>
      <c r="AD29" s="52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</row>
    <row r="30" spans="1:159" x14ac:dyDescent="0.2">
      <c r="A30" s="97">
        <f t="shared" si="5"/>
        <v>43128</v>
      </c>
      <c r="B30" s="98">
        <f t="shared" ca="1" si="10"/>
        <v>10045.713100000001</v>
      </c>
      <c r="C30" s="99">
        <f t="shared" si="6"/>
        <v>10000</v>
      </c>
      <c r="D30" s="100">
        <f ca="1">IF(A30&lt;$B$1,VLOOKUP(A30,[1]DI!$A$4:$B$15000,2,FALSE),0)</f>
        <v>0</v>
      </c>
      <c r="E30" s="99">
        <f t="shared" ca="1" si="14"/>
        <v>0</v>
      </c>
      <c r="F30" s="101">
        <f t="shared" si="7"/>
        <v>1.1499999999999999</v>
      </c>
      <c r="G30" s="102">
        <f t="shared" ca="1" si="20"/>
        <v>1</v>
      </c>
      <c r="H30" s="99">
        <f ca="1">TRUNC(PRODUCT(G$10:G29),15)</f>
        <v>1.0045713132562599</v>
      </c>
      <c r="I30" s="99">
        <f t="shared" si="15"/>
        <v>1</v>
      </c>
      <c r="J30" s="99">
        <f t="shared" ca="1" si="16"/>
        <v>1.00457131</v>
      </c>
      <c r="K30" s="99">
        <f t="shared" ca="1" si="2"/>
        <v>45.713099999999997</v>
      </c>
      <c r="L30" s="103">
        <f>IF(VLOOKUP(A30,$U$12:$AD$125,8)=VLOOKUP(A29,$U$12:$AD$125,8),0,VLOOKUP(A30,U$12:$AD$125,8))</f>
        <v>0</v>
      </c>
      <c r="M30" s="104">
        <f>IF(L30&gt;0,VLOOKUP(L30,T$12:$AC$125,7),0)</f>
        <v>0</v>
      </c>
      <c r="N30" s="99">
        <f t="shared" si="3"/>
        <v>0</v>
      </c>
      <c r="O30" s="99">
        <f t="shared" ca="1" si="4"/>
        <v>45.713099999999997</v>
      </c>
      <c r="P30" s="105" t="str">
        <f t="shared" si="8"/>
        <v>J=</v>
      </c>
      <c r="Q30" s="106">
        <f t="shared" si="9"/>
        <v>43277</v>
      </c>
      <c r="R30" s="13"/>
      <c r="S30" s="14"/>
      <c r="T30" s="25"/>
      <c r="U30" s="52"/>
      <c r="V30" s="48"/>
      <c r="W30" s="13"/>
      <c r="X30" s="48"/>
      <c r="Y30" s="48"/>
      <c r="Z30" s="54"/>
      <c r="AA30" s="13"/>
      <c r="AB30" s="25"/>
      <c r="AC30" s="53"/>
      <c r="AD30" s="52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</row>
    <row r="31" spans="1:159" x14ac:dyDescent="0.2">
      <c r="A31" s="97">
        <f t="shared" si="5"/>
        <v>43129</v>
      </c>
      <c r="B31" s="98">
        <f t="shared" ca="1" si="10"/>
        <v>10045.713100000001</v>
      </c>
      <c r="C31" s="99">
        <f t="shared" si="6"/>
        <v>10000</v>
      </c>
      <c r="D31" s="100">
        <f ca="1">IF(A31&lt;$B$1,VLOOKUP(A31,[1]DI!$A$4:$B$15000,2,FALSE),0)</f>
        <v>6.8900000000000003E-2</v>
      </c>
      <c r="E31" s="99">
        <f t="shared" ca="1" si="14"/>
        <v>2.6444000000000001E-4</v>
      </c>
      <c r="F31" s="101">
        <f t="shared" si="7"/>
        <v>1.1499999999999999</v>
      </c>
      <c r="G31" s="102">
        <f t="shared" ca="1" si="20"/>
        <v>1.000304106</v>
      </c>
      <c r="H31" s="99">
        <f ca="1">TRUNC(PRODUCT(G$10:G30),15)</f>
        <v>1.0045713132562599</v>
      </c>
      <c r="I31" s="99">
        <f t="shared" si="15"/>
        <v>1</v>
      </c>
      <c r="J31" s="99">
        <f t="shared" ca="1" si="16"/>
        <v>1.00457131</v>
      </c>
      <c r="K31" s="99">
        <f t="shared" ca="1" si="2"/>
        <v>45.713099999999997</v>
      </c>
      <c r="L31" s="103">
        <f>IF(VLOOKUP(A31,$U$12:$AD$125,8)=VLOOKUP(A30,$U$12:$AD$125,8),0,VLOOKUP(A31,U$12:$AD$125,8))</f>
        <v>0</v>
      </c>
      <c r="M31" s="104">
        <f>IF(L31&gt;0,VLOOKUP(L31,T$12:$AC$125,7),0)</f>
        <v>0</v>
      </c>
      <c r="N31" s="99">
        <f t="shared" si="3"/>
        <v>0</v>
      </c>
      <c r="O31" s="99">
        <f t="shared" ca="1" si="4"/>
        <v>45.713099999999997</v>
      </c>
      <c r="P31" s="105" t="str">
        <f t="shared" si="8"/>
        <v>J=</v>
      </c>
      <c r="Q31" s="106">
        <f t="shared" si="9"/>
        <v>43277</v>
      </c>
      <c r="R31" s="13"/>
      <c r="S31" s="14"/>
      <c r="T31" s="25"/>
      <c r="U31" s="52"/>
      <c r="V31" s="48"/>
      <c r="W31" s="13"/>
      <c r="X31" s="48"/>
      <c r="Y31" s="48"/>
      <c r="Z31" s="54"/>
      <c r="AA31" s="13"/>
      <c r="AB31" s="25"/>
      <c r="AC31" s="53"/>
      <c r="AD31" s="52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</row>
    <row r="32" spans="1:159" x14ac:dyDescent="0.2">
      <c r="A32" s="97">
        <f t="shared" si="5"/>
        <v>43130</v>
      </c>
      <c r="B32" s="98">
        <f t="shared" ca="1" si="10"/>
        <v>10048.768099999999</v>
      </c>
      <c r="C32" s="99">
        <f t="shared" si="6"/>
        <v>10000</v>
      </c>
      <c r="D32" s="100">
        <f ca="1">IF(A32&lt;$B$1,VLOOKUP(A32,[1]DI!$A$4:$B$15000,2,FALSE),0)</f>
        <v>6.8900000000000003E-2</v>
      </c>
      <c r="E32" s="99">
        <f t="shared" ca="1" si="14"/>
        <v>2.6444000000000001E-4</v>
      </c>
      <c r="F32" s="101">
        <f t="shared" si="7"/>
        <v>1.1499999999999999</v>
      </c>
      <c r="G32" s="102">
        <f t="shared" ca="1" si="20"/>
        <v>1.000304106</v>
      </c>
      <c r="H32" s="99">
        <f ca="1">TRUNC(PRODUCT(G$10:G31),15)</f>
        <v>1.00487680942005</v>
      </c>
      <c r="I32" s="99">
        <f t="shared" si="15"/>
        <v>1</v>
      </c>
      <c r="J32" s="99">
        <f t="shared" ca="1" si="16"/>
        <v>1.0048768100000001</v>
      </c>
      <c r="K32" s="99">
        <f t="shared" ca="1" si="2"/>
        <v>48.768099999999997</v>
      </c>
      <c r="L32" s="103">
        <f>IF(VLOOKUP(A32,$U$12:$AD$125,8)=VLOOKUP(A31,$U$12:$AD$125,8),0,VLOOKUP(A32,U$12:$AD$125,8))</f>
        <v>0</v>
      </c>
      <c r="M32" s="104">
        <f>IF(L32&gt;0,VLOOKUP(L32,T$12:$AC$125,7),0)</f>
        <v>0</v>
      </c>
      <c r="N32" s="99">
        <f t="shared" si="3"/>
        <v>0</v>
      </c>
      <c r="O32" s="99">
        <f t="shared" ca="1" si="4"/>
        <v>48.768099999999997</v>
      </c>
      <c r="P32" s="105" t="str">
        <f t="shared" si="8"/>
        <v>J=</v>
      </c>
      <c r="Q32" s="106">
        <f t="shared" si="9"/>
        <v>43277</v>
      </c>
      <c r="R32" s="13"/>
      <c r="S32" s="14"/>
      <c r="T32" s="25"/>
      <c r="U32" s="52"/>
      <c r="V32" s="48"/>
      <c r="W32" s="13"/>
      <c r="X32" s="48"/>
      <c r="Y32" s="48"/>
      <c r="Z32" s="54"/>
      <c r="AA32" s="13"/>
      <c r="AB32" s="25"/>
      <c r="AC32" s="53"/>
      <c r="AD32" s="52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</row>
    <row r="33" spans="1:156" x14ac:dyDescent="0.2">
      <c r="A33" s="97">
        <f t="shared" si="5"/>
        <v>43131</v>
      </c>
      <c r="B33" s="98">
        <f t="shared" ca="1" si="10"/>
        <v>10051.824000000001</v>
      </c>
      <c r="C33" s="99">
        <f t="shared" si="6"/>
        <v>10000</v>
      </c>
      <c r="D33" s="100">
        <f ca="1">IF(A33&lt;$B$1,VLOOKUP(A33,[1]DI!$A$4:$B$15000,2,FALSE),0)</f>
        <v>6.8900000000000003E-2</v>
      </c>
      <c r="E33" s="99">
        <f t="shared" ca="1" si="14"/>
        <v>2.6444000000000001E-4</v>
      </c>
      <c r="F33" s="101">
        <f t="shared" si="7"/>
        <v>1.1499999999999999</v>
      </c>
      <c r="G33" s="102">
        <f t="shared" ca="1" si="20"/>
        <v>1.000304106</v>
      </c>
      <c r="H33" s="99">
        <f ca="1">TRUNC(PRODUCT(G$10:G32),15)</f>
        <v>1.00518239848705</v>
      </c>
      <c r="I33" s="99">
        <f t="shared" si="15"/>
        <v>1</v>
      </c>
      <c r="J33" s="99">
        <f t="shared" ca="1" si="16"/>
        <v>1.0051824</v>
      </c>
      <c r="K33" s="99">
        <f t="shared" ca="1" si="2"/>
        <v>51.823999999999998</v>
      </c>
      <c r="L33" s="103">
        <f>IF(VLOOKUP(A33,$U$12:$AD$125,8)=VLOOKUP(A32,$U$12:$AD$125,8),0,VLOOKUP(A33,U$12:$AD$125,8))</f>
        <v>0</v>
      </c>
      <c r="M33" s="104">
        <f>IF(L33&gt;0,VLOOKUP(L33,T$12:$AC$125,7),0)</f>
        <v>0</v>
      </c>
      <c r="N33" s="99">
        <f t="shared" si="3"/>
        <v>0</v>
      </c>
      <c r="O33" s="99">
        <f t="shared" ca="1" si="4"/>
        <v>51.823999999999998</v>
      </c>
      <c r="P33" s="105" t="str">
        <f t="shared" si="8"/>
        <v>J=</v>
      </c>
      <c r="Q33" s="106">
        <f t="shared" si="9"/>
        <v>43277</v>
      </c>
      <c r="R33" s="13"/>
      <c r="S33" s="14"/>
      <c r="T33" s="25"/>
      <c r="U33" s="52"/>
      <c r="V33" s="48"/>
      <c r="W33" s="13"/>
      <c r="X33" s="48"/>
      <c r="Y33" s="48"/>
      <c r="Z33" s="54"/>
      <c r="AA33" s="13"/>
      <c r="AB33" s="25"/>
      <c r="AC33" s="53"/>
      <c r="AD33" s="52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</row>
    <row r="34" spans="1:156" x14ac:dyDescent="0.2">
      <c r="A34" s="97">
        <f t="shared" si="5"/>
        <v>43132</v>
      </c>
      <c r="B34" s="98">
        <f t="shared" ca="1" si="10"/>
        <v>10054.88079999</v>
      </c>
      <c r="C34" s="99">
        <f t="shared" si="6"/>
        <v>10000</v>
      </c>
      <c r="D34" s="100">
        <f ca="1">IF(A34&lt;$B$1,VLOOKUP(A34,[1]DI!$A$4:$B$15000,2,FALSE),0)</f>
        <v>6.8900000000000003E-2</v>
      </c>
      <c r="E34" s="99">
        <f t="shared" ca="1" si="14"/>
        <v>2.6444000000000001E-4</v>
      </c>
      <c r="F34" s="101">
        <f t="shared" si="7"/>
        <v>1.1499999999999999</v>
      </c>
      <c r="G34" s="102">
        <f t="shared" ca="1" si="20"/>
        <v>1.000304106</v>
      </c>
      <c r="H34" s="99">
        <f ca="1">TRUNC(PRODUCT(G$10:G33),15)</f>
        <v>1.00548808048553</v>
      </c>
      <c r="I34" s="99">
        <f t="shared" si="15"/>
        <v>1</v>
      </c>
      <c r="J34" s="99">
        <f t="shared" ca="1" si="16"/>
        <v>1.0054880799999999</v>
      </c>
      <c r="K34" s="99">
        <f t="shared" ca="1" si="2"/>
        <v>54.88079999</v>
      </c>
      <c r="L34" s="103">
        <f>IF(VLOOKUP(A34,$U$12:$AD$125,8)=VLOOKUP(A33,$U$12:$AD$125,8),0,VLOOKUP(A34,U$12:$AD$125,8))</f>
        <v>0</v>
      </c>
      <c r="M34" s="104">
        <f>IF(L34&gt;0,VLOOKUP(L34,T$12:$AC$125,7),0)</f>
        <v>0</v>
      </c>
      <c r="N34" s="99">
        <f t="shared" si="3"/>
        <v>0</v>
      </c>
      <c r="O34" s="99">
        <f t="shared" ca="1" si="4"/>
        <v>54.88079999</v>
      </c>
      <c r="P34" s="105" t="str">
        <f t="shared" si="8"/>
        <v>J=</v>
      </c>
      <c r="Q34" s="106">
        <f t="shared" si="9"/>
        <v>43277</v>
      </c>
      <c r="R34" s="13"/>
      <c r="S34" s="14"/>
      <c r="T34" s="40" t="s">
        <v>45</v>
      </c>
      <c r="U34" s="41"/>
      <c r="V34" s="48"/>
      <c r="W34" s="13"/>
      <c r="X34" s="42" t="s">
        <v>46</v>
      </c>
      <c r="Y34" s="42" t="s">
        <v>47</v>
      </c>
      <c r="Z34" s="42" t="s">
        <v>48</v>
      </c>
      <c r="AA34" s="13"/>
      <c r="AB34" s="25"/>
      <c r="AC34" s="53"/>
      <c r="AD34" s="52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</row>
    <row r="35" spans="1:156" x14ac:dyDescent="0.2">
      <c r="A35" s="97">
        <f t="shared" si="5"/>
        <v>43133</v>
      </c>
      <c r="B35" s="98">
        <f t="shared" ca="1" si="10"/>
        <v>10057.938599999999</v>
      </c>
      <c r="C35" s="99">
        <f t="shared" si="6"/>
        <v>10000</v>
      </c>
      <c r="D35" s="100">
        <f ca="1">IF(A35&lt;$B$1,VLOOKUP(A35,[1]DI!$A$4:$B$15000,2,FALSE),0)</f>
        <v>6.8900000000000003E-2</v>
      </c>
      <c r="E35" s="99">
        <f t="shared" ca="1" si="14"/>
        <v>2.6444000000000001E-4</v>
      </c>
      <c r="F35" s="101">
        <f t="shared" si="7"/>
        <v>1.1499999999999999</v>
      </c>
      <c r="G35" s="102">
        <f t="shared" ca="1" si="20"/>
        <v>1.000304106</v>
      </c>
      <c r="H35" s="99">
        <f ca="1">TRUNC(PRODUCT(G$10:G34),15)</f>
        <v>1.00579385544373</v>
      </c>
      <c r="I35" s="99">
        <f t="shared" si="15"/>
        <v>1</v>
      </c>
      <c r="J35" s="99">
        <f t="shared" ca="1" si="16"/>
        <v>1.00579386</v>
      </c>
      <c r="K35" s="99">
        <f t="shared" ca="1" si="2"/>
        <v>57.938600000000001</v>
      </c>
      <c r="L35" s="103">
        <f>IF(VLOOKUP(A35,$U$12:$AD$125,8)=VLOOKUP(A34,$U$12:$AD$125,8),0,VLOOKUP(A35,U$12:$AD$125,8))</f>
        <v>0</v>
      </c>
      <c r="M35" s="104">
        <f>IF(L35&gt;0,VLOOKUP(L35,T$12:$AC$125,7),0)</f>
        <v>0</v>
      </c>
      <c r="N35" s="99">
        <f t="shared" si="3"/>
        <v>0</v>
      </c>
      <c r="O35" s="99">
        <f t="shared" ca="1" si="4"/>
        <v>57.938600000000001</v>
      </c>
      <c r="P35" s="105" t="str">
        <f t="shared" si="8"/>
        <v>J=</v>
      </c>
      <c r="Q35" s="106">
        <f t="shared" si="9"/>
        <v>43277</v>
      </c>
      <c r="R35" s="13"/>
      <c r="S35" s="14"/>
      <c r="T35" s="51">
        <v>38602</v>
      </c>
      <c r="U35" s="27" t="s">
        <v>49</v>
      </c>
      <c r="V35" s="48"/>
      <c r="W35" s="13"/>
      <c r="X35" s="51">
        <f>A8</f>
        <v>43108</v>
      </c>
      <c r="Y35" s="51">
        <f t="shared" ref="Y35" si="27">(X35-1)</f>
        <v>43107</v>
      </c>
      <c r="Z35" s="51">
        <f t="shared" ref="Z35:Z36" si="28">WORKDAY(Y35,1,T$35:T$419)</f>
        <v>43108</v>
      </c>
      <c r="AA35" s="13"/>
      <c r="AB35" s="25"/>
      <c r="AC35" s="53"/>
      <c r="AD35" s="52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</row>
    <row r="36" spans="1:156" x14ac:dyDescent="0.2">
      <c r="A36" s="97">
        <f t="shared" si="5"/>
        <v>43134</v>
      </c>
      <c r="B36" s="98">
        <f t="shared" ca="1" si="10"/>
        <v>10060.997199990001</v>
      </c>
      <c r="C36" s="99">
        <f t="shared" si="6"/>
        <v>10000</v>
      </c>
      <c r="D36" s="100">
        <f ca="1">IF(A36&lt;$B$1,VLOOKUP(A36,[1]DI!$A$4:$B$15000,2,FALSE),0)</f>
        <v>0</v>
      </c>
      <c r="E36" s="99">
        <f t="shared" ca="1" si="14"/>
        <v>0</v>
      </c>
      <c r="F36" s="101">
        <f t="shared" si="7"/>
        <v>1.1499999999999999</v>
      </c>
      <c r="G36" s="102">
        <f t="shared" ca="1" si="20"/>
        <v>1</v>
      </c>
      <c r="H36" s="99">
        <f ca="1">TRUNC(PRODUCT(G$10:G35),15)</f>
        <v>1.00609972338994</v>
      </c>
      <c r="I36" s="99">
        <f t="shared" si="15"/>
        <v>1</v>
      </c>
      <c r="J36" s="99">
        <f t="shared" ca="1" si="16"/>
        <v>1.0060997199999999</v>
      </c>
      <c r="K36" s="99">
        <f t="shared" ca="1" si="2"/>
        <v>60.997199989999999</v>
      </c>
      <c r="L36" s="103">
        <f>IF(VLOOKUP(A36,$U$12:$AD$125,8)=VLOOKUP(A35,$U$12:$AD$125,8),0,VLOOKUP(A36,U$12:$AD$125,8))</f>
        <v>0</v>
      </c>
      <c r="M36" s="104">
        <f>IF(L36&gt;0,VLOOKUP(L36,T$12:$AC$125,7),0)</f>
        <v>0</v>
      </c>
      <c r="N36" s="99">
        <f t="shared" si="3"/>
        <v>0</v>
      </c>
      <c r="O36" s="99">
        <f t="shared" ca="1" si="4"/>
        <v>60.997199989999999</v>
      </c>
      <c r="P36" s="105" t="str">
        <f t="shared" si="8"/>
        <v>J=</v>
      </c>
      <c r="Q36" s="106">
        <f t="shared" si="9"/>
        <v>43277</v>
      </c>
      <c r="R36" s="13"/>
      <c r="S36" s="14"/>
      <c r="T36" s="51">
        <v>38637</v>
      </c>
      <c r="U36" s="27" t="s">
        <v>50</v>
      </c>
      <c r="V36" s="48"/>
      <c r="W36" s="13"/>
      <c r="X36" s="51">
        <v>43277</v>
      </c>
      <c r="Y36" s="51">
        <f>(X36-1)</f>
        <v>43276</v>
      </c>
      <c r="Z36" s="51">
        <f t="shared" si="28"/>
        <v>43277</v>
      </c>
      <c r="AA36" s="13"/>
      <c r="AB36" s="25"/>
      <c r="AC36" s="53"/>
      <c r="AD36" s="52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</row>
    <row r="37" spans="1:156" x14ac:dyDescent="0.2">
      <c r="A37" s="97">
        <f t="shared" si="5"/>
        <v>43135</v>
      </c>
      <c r="B37" s="98">
        <f t="shared" ca="1" si="10"/>
        <v>10060.997199990001</v>
      </c>
      <c r="C37" s="99">
        <f t="shared" si="6"/>
        <v>10000</v>
      </c>
      <c r="D37" s="100">
        <f ca="1">IF(A37&lt;$B$1,VLOOKUP(A37,[1]DI!$A$4:$B$15000,2,FALSE),0)</f>
        <v>0</v>
      </c>
      <c r="E37" s="99">
        <f t="shared" ca="1" si="14"/>
        <v>0</v>
      </c>
      <c r="F37" s="101">
        <f t="shared" si="7"/>
        <v>1.1499999999999999</v>
      </c>
      <c r="G37" s="102">
        <f t="shared" ca="1" si="20"/>
        <v>1</v>
      </c>
      <c r="H37" s="99">
        <f ca="1">TRUNC(PRODUCT(G$10:G36),15)</f>
        <v>1.00609972338994</v>
      </c>
      <c r="I37" s="99">
        <f t="shared" si="15"/>
        <v>1</v>
      </c>
      <c r="J37" s="99">
        <f t="shared" ca="1" si="16"/>
        <v>1.0060997199999999</v>
      </c>
      <c r="K37" s="99">
        <f t="shared" ca="1" si="2"/>
        <v>60.997199989999999</v>
      </c>
      <c r="L37" s="103">
        <f>IF(VLOOKUP(A37,$U$12:$AD$125,8)=VLOOKUP(A36,$U$12:$AD$125,8),0,VLOOKUP(A37,U$12:$AD$125,8))</f>
        <v>0</v>
      </c>
      <c r="M37" s="104">
        <f>IF(L37&gt;0,VLOOKUP(L37,T$12:$AC$125,7),0)</f>
        <v>0</v>
      </c>
      <c r="N37" s="99">
        <f t="shared" si="3"/>
        <v>0</v>
      </c>
      <c r="O37" s="99">
        <f t="shared" ca="1" si="4"/>
        <v>60.997199989999999</v>
      </c>
      <c r="P37" s="105" t="str">
        <f t="shared" si="8"/>
        <v>J=</v>
      </c>
      <c r="Q37" s="106">
        <f t="shared" si="9"/>
        <v>43277</v>
      </c>
      <c r="R37" s="13"/>
      <c r="S37" s="13"/>
      <c r="T37" s="51">
        <v>38658</v>
      </c>
      <c r="U37" s="27" t="s">
        <v>51</v>
      </c>
      <c r="V37" s="48"/>
      <c r="W37" s="13"/>
      <c r="X37" s="51">
        <f t="shared" ref="X37:X40" si="29">EDATE(X36,6)</f>
        <v>43460</v>
      </c>
      <c r="Y37" s="51">
        <f t="shared" ref="Y37:Y40" si="30">(X37-1)</f>
        <v>43459</v>
      </c>
      <c r="Z37" s="51">
        <f t="shared" ref="Z37:Z41" si="31">WORKDAY(Y37,1,T$35:T$419)</f>
        <v>43460</v>
      </c>
      <c r="AA37" s="13"/>
      <c r="AB37" s="25"/>
      <c r="AC37" s="53"/>
      <c r="AD37" s="52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</row>
    <row r="38" spans="1:156" x14ac:dyDescent="0.2">
      <c r="A38" s="97">
        <f t="shared" si="5"/>
        <v>43136</v>
      </c>
      <c r="B38" s="98">
        <f t="shared" ca="1" si="10"/>
        <v>10060.997199990001</v>
      </c>
      <c r="C38" s="99">
        <f t="shared" si="6"/>
        <v>10000</v>
      </c>
      <c r="D38" s="100">
        <f ca="1">IF(A38&lt;$B$1,VLOOKUP(A38,[1]DI!$A$4:$B$15000,2,FALSE),0)</f>
        <v>6.8900000000000003E-2</v>
      </c>
      <c r="E38" s="99">
        <f t="shared" ca="1" si="14"/>
        <v>2.6444000000000001E-4</v>
      </c>
      <c r="F38" s="101">
        <f t="shared" si="7"/>
        <v>1.1499999999999999</v>
      </c>
      <c r="G38" s="102">
        <f t="shared" ca="1" si="20"/>
        <v>1.000304106</v>
      </c>
      <c r="H38" s="99">
        <f ca="1">TRUNC(PRODUCT(G$10:G37),15)</f>
        <v>1.00609972338994</v>
      </c>
      <c r="I38" s="99">
        <f t="shared" si="15"/>
        <v>1</v>
      </c>
      <c r="J38" s="99">
        <f t="shared" ca="1" si="16"/>
        <v>1.0060997199999999</v>
      </c>
      <c r="K38" s="99">
        <f t="shared" ca="1" si="2"/>
        <v>60.997199989999999</v>
      </c>
      <c r="L38" s="103">
        <f>IF(VLOOKUP(A38,$U$12:$AD$125,8)=VLOOKUP(A37,$U$12:$AD$125,8),0,VLOOKUP(A38,U$12:$AD$125,8))</f>
        <v>0</v>
      </c>
      <c r="M38" s="104">
        <f>IF(L38&gt;0,VLOOKUP(L38,T$12:$AC$125,7),0)</f>
        <v>0</v>
      </c>
      <c r="N38" s="99">
        <f t="shared" si="3"/>
        <v>0</v>
      </c>
      <c r="O38" s="99">
        <f t="shared" ca="1" si="4"/>
        <v>60.997199989999999</v>
      </c>
      <c r="P38" s="105" t="str">
        <f t="shared" si="8"/>
        <v>J=</v>
      </c>
      <c r="Q38" s="106">
        <f t="shared" si="9"/>
        <v>43277</v>
      </c>
      <c r="R38" s="13"/>
      <c r="S38" s="13"/>
      <c r="T38" s="51">
        <v>38671</v>
      </c>
      <c r="U38" s="27" t="s">
        <v>52</v>
      </c>
      <c r="V38" s="48"/>
      <c r="W38" s="13"/>
      <c r="X38" s="51">
        <f t="shared" si="29"/>
        <v>43642</v>
      </c>
      <c r="Y38" s="51">
        <f t="shared" si="30"/>
        <v>43641</v>
      </c>
      <c r="Z38" s="51">
        <f t="shared" si="31"/>
        <v>43642</v>
      </c>
      <c r="AA38" s="13"/>
      <c r="AB38" s="25"/>
      <c r="AC38" s="53"/>
      <c r="AD38" s="52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</row>
    <row r="39" spans="1:156" x14ac:dyDescent="0.2">
      <c r="A39" s="97">
        <f t="shared" si="5"/>
        <v>43137</v>
      </c>
      <c r="B39" s="98">
        <f t="shared" ca="1" si="10"/>
        <v>10064.0568</v>
      </c>
      <c r="C39" s="99">
        <f t="shared" si="6"/>
        <v>10000</v>
      </c>
      <c r="D39" s="100">
        <f ca="1">IF(A39&lt;$B$1,VLOOKUP(A39,[1]DI!$A$4:$B$15000,2,FALSE),0)</f>
        <v>6.8900000000000003E-2</v>
      </c>
      <c r="E39" s="99">
        <f t="shared" ca="1" si="14"/>
        <v>2.6444000000000001E-4</v>
      </c>
      <c r="F39" s="101">
        <f t="shared" si="7"/>
        <v>1.1499999999999999</v>
      </c>
      <c r="G39" s="102">
        <f t="shared" ca="1" si="20"/>
        <v>1.000304106</v>
      </c>
      <c r="H39" s="99">
        <f ca="1">TRUNC(PRODUCT(G$10:G38),15)</f>
        <v>1.0064056843524201</v>
      </c>
      <c r="I39" s="99">
        <f t="shared" si="15"/>
        <v>1</v>
      </c>
      <c r="J39" s="99">
        <f t="shared" ca="1" si="16"/>
        <v>1.0064056800000001</v>
      </c>
      <c r="K39" s="99">
        <f t="shared" ca="1" si="2"/>
        <v>64.056799999999996</v>
      </c>
      <c r="L39" s="103">
        <f>IF(VLOOKUP(A39,$U$12:$AD$125,8)=VLOOKUP(A38,$U$12:$AD$125,8),0,VLOOKUP(A39,U$12:$AD$125,8))</f>
        <v>0</v>
      </c>
      <c r="M39" s="104">
        <f>IF(L39&gt;0,VLOOKUP(L39,T$12:$AC$125,7),0)</f>
        <v>0</v>
      </c>
      <c r="N39" s="99">
        <f t="shared" si="3"/>
        <v>0</v>
      </c>
      <c r="O39" s="99">
        <f t="shared" ca="1" si="4"/>
        <v>64.056799999999996</v>
      </c>
      <c r="P39" s="105" t="str">
        <f t="shared" si="8"/>
        <v>J=</v>
      </c>
      <c r="Q39" s="106">
        <f t="shared" si="9"/>
        <v>43277</v>
      </c>
      <c r="R39" s="13"/>
      <c r="S39" s="13"/>
      <c r="T39" s="51">
        <v>38775</v>
      </c>
      <c r="U39" s="27" t="s">
        <v>53</v>
      </c>
      <c r="V39" s="48"/>
      <c r="W39" s="13"/>
      <c r="X39" s="51">
        <f t="shared" si="29"/>
        <v>43825</v>
      </c>
      <c r="Y39" s="51">
        <f t="shared" si="30"/>
        <v>43824</v>
      </c>
      <c r="Z39" s="51">
        <f t="shared" si="31"/>
        <v>43825</v>
      </c>
      <c r="AA39" s="13"/>
      <c r="AB39" s="25"/>
      <c r="AC39" s="53"/>
      <c r="AD39" s="52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</row>
    <row r="40" spans="1:156" x14ac:dyDescent="0.2">
      <c r="A40" s="97">
        <f t="shared" si="5"/>
        <v>43138</v>
      </c>
      <c r="B40" s="98">
        <f t="shared" ca="1" si="10"/>
        <v>10067.117399999999</v>
      </c>
      <c r="C40" s="99">
        <f t="shared" si="6"/>
        <v>10000</v>
      </c>
      <c r="D40" s="100">
        <f ca="1">IF(A40&lt;$B$1,VLOOKUP(A40,[1]DI!$A$4:$B$15000,2,FALSE),0)</f>
        <v>6.8900000000000003E-2</v>
      </c>
      <c r="E40" s="99">
        <f t="shared" ca="1" si="14"/>
        <v>2.6444000000000001E-4</v>
      </c>
      <c r="F40" s="101">
        <f t="shared" si="7"/>
        <v>1.1499999999999999</v>
      </c>
      <c r="G40" s="102">
        <f t="shared" ca="1" si="20"/>
        <v>1.000304106</v>
      </c>
      <c r="H40" s="99">
        <f ca="1">TRUNC(PRODUCT(G$10:G39),15)</f>
        <v>1.0067117383594599</v>
      </c>
      <c r="I40" s="99">
        <f t="shared" si="15"/>
        <v>1</v>
      </c>
      <c r="J40" s="99">
        <f t="shared" ca="1" si="16"/>
        <v>1.0067117400000001</v>
      </c>
      <c r="K40" s="99">
        <f t="shared" ca="1" si="2"/>
        <v>67.117400000000004</v>
      </c>
      <c r="L40" s="103">
        <f>IF(VLOOKUP(A40,$U$12:$AD$125,8)=VLOOKUP(A39,$U$12:$AD$125,8),0,VLOOKUP(A40,U$12:$AD$125,8))</f>
        <v>0</v>
      </c>
      <c r="M40" s="104">
        <f>IF(L40&gt;0,VLOOKUP(L40,T$12:$AC$125,7),0)</f>
        <v>0</v>
      </c>
      <c r="N40" s="99">
        <f t="shared" si="3"/>
        <v>0</v>
      </c>
      <c r="O40" s="99">
        <f t="shared" ca="1" si="4"/>
        <v>67.117400000000004</v>
      </c>
      <c r="P40" s="105" t="str">
        <f t="shared" si="8"/>
        <v>J=</v>
      </c>
      <c r="Q40" s="106">
        <f t="shared" si="9"/>
        <v>43277</v>
      </c>
      <c r="R40" s="13"/>
      <c r="S40" s="13"/>
      <c r="T40" s="51">
        <v>38776</v>
      </c>
      <c r="U40" s="27" t="s">
        <v>53</v>
      </c>
      <c r="V40" s="48"/>
      <c r="W40" s="13"/>
      <c r="X40" s="51">
        <f t="shared" si="29"/>
        <v>44008</v>
      </c>
      <c r="Y40" s="51">
        <f t="shared" si="30"/>
        <v>44007</v>
      </c>
      <c r="Z40" s="51">
        <f t="shared" si="31"/>
        <v>44008</v>
      </c>
      <c r="AA40" s="13"/>
      <c r="AB40" s="25"/>
      <c r="AC40" s="53"/>
      <c r="AD40" s="52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</row>
    <row r="41" spans="1:156" x14ac:dyDescent="0.2">
      <c r="A41" s="97">
        <f t="shared" si="5"/>
        <v>43139</v>
      </c>
      <c r="B41" s="98">
        <f t="shared" ca="1" si="10"/>
        <v>10070.17889999</v>
      </c>
      <c r="C41" s="99">
        <f t="shared" si="6"/>
        <v>10000</v>
      </c>
      <c r="D41" s="100">
        <f ca="1">IF(A41&lt;$B$1,VLOOKUP(A41,[1]DI!$A$4:$B$15000,2,FALSE),0)</f>
        <v>6.6400000000000001E-2</v>
      </c>
      <c r="E41" s="99">
        <f t="shared" ca="1" si="14"/>
        <v>2.5514999999999999E-4</v>
      </c>
      <c r="F41" s="101">
        <f t="shared" si="7"/>
        <v>1.1499999999999999</v>
      </c>
      <c r="G41" s="102">
        <f t="shared" ca="1" si="20"/>
        <v>1.0002934225</v>
      </c>
      <c r="H41" s="99">
        <f ca="1">TRUNC(PRODUCT(G$10:G40),15)</f>
        <v>1.0070178854393701</v>
      </c>
      <c r="I41" s="99">
        <f t="shared" si="15"/>
        <v>1</v>
      </c>
      <c r="J41" s="99">
        <f t="shared" ca="1" si="16"/>
        <v>1.00701789</v>
      </c>
      <c r="K41" s="99">
        <f t="shared" ca="1" si="2"/>
        <v>70.178899990000005</v>
      </c>
      <c r="L41" s="103">
        <f>IF(VLOOKUP(A41,$U$12:$AD$125,8)=VLOOKUP(A40,$U$12:$AD$125,8),0,VLOOKUP(A41,U$12:$AD$125,8))</f>
        <v>0</v>
      </c>
      <c r="M41" s="104">
        <f>IF(L41&gt;0,VLOOKUP(L41,T$12:$AC$125,7),0)</f>
        <v>0</v>
      </c>
      <c r="N41" s="99">
        <f t="shared" si="3"/>
        <v>0</v>
      </c>
      <c r="O41" s="99">
        <f t="shared" ca="1" si="4"/>
        <v>70.178899990000005</v>
      </c>
      <c r="P41" s="105" t="str">
        <f t="shared" si="8"/>
        <v>J=</v>
      </c>
      <c r="Q41" s="106">
        <f t="shared" si="9"/>
        <v>43277</v>
      </c>
      <c r="R41" s="13"/>
      <c r="S41" s="13"/>
      <c r="T41" s="51">
        <v>38821</v>
      </c>
      <c r="U41" s="27" t="s">
        <v>54</v>
      </c>
      <c r="V41" s="48"/>
      <c r="W41" s="13"/>
      <c r="X41" s="51">
        <f>EDATE(X40,6)</f>
        <v>44191</v>
      </c>
      <c r="Y41" s="51">
        <f>(X41-1)</f>
        <v>44190</v>
      </c>
      <c r="Z41" s="51">
        <f t="shared" si="31"/>
        <v>44193</v>
      </c>
      <c r="AA41" s="13"/>
      <c r="AB41" s="25"/>
      <c r="AC41" s="53"/>
      <c r="AD41" s="52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</row>
    <row r="42" spans="1:156" x14ac:dyDescent="0.2">
      <c r="A42" s="97">
        <f t="shared" si="5"/>
        <v>43140</v>
      </c>
      <c r="B42" s="98">
        <f t="shared" ca="1" si="10"/>
        <v>10073.1337</v>
      </c>
      <c r="C42" s="99">
        <f t="shared" si="6"/>
        <v>10000</v>
      </c>
      <c r="D42" s="100">
        <f ca="1">IF(A42&lt;$B$1,VLOOKUP(A42,[1]DI!$A$4:$B$15000,2,FALSE),0)</f>
        <v>6.6400000000000001E-2</v>
      </c>
      <c r="E42" s="99">
        <f t="shared" ca="1" si="14"/>
        <v>2.5514999999999999E-4</v>
      </c>
      <c r="F42" s="101">
        <f t="shared" si="7"/>
        <v>1.1499999999999999</v>
      </c>
      <c r="G42" s="102">
        <f t="shared" ca="1" si="20"/>
        <v>1.0002934225</v>
      </c>
      <c r="H42" s="99">
        <f ca="1">TRUNC(PRODUCT(G$10:G41),15)</f>
        <v>1.00731336714486</v>
      </c>
      <c r="I42" s="99">
        <f t="shared" si="15"/>
        <v>1</v>
      </c>
      <c r="J42" s="99">
        <f t="shared" ca="1" si="16"/>
        <v>1.0073133700000001</v>
      </c>
      <c r="K42" s="99">
        <f t="shared" ca="1" si="2"/>
        <v>73.133700000000005</v>
      </c>
      <c r="L42" s="103">
        <f>IF(VLOOKUP(A42,$U$12:$AD$125,8)=VLOOKUP(A41,$U$12:$AD$125,8),0,VLOOKUP(A42,U$12:$AD$125,8))</f>
        <v>0</v>
      </c>
      <c r="M42" s="104">
        <f>IF(L42&gt;0,VLOOKUP(L42,T$12:$AC$125,7),0)</f>
        <v>0</v>
      </c>
      <c r="N42" s="99">
        <f t="shared" si="3"/>
        <v>0</v>
      </c>
      <c r="O42" s="99">
        <f t="shared" ca="1" si="4"/>
        <v>73.133700000000005</v>
      </c>
      <c r="P42" s="105" t="str">
        <f t="shared" si="8"/>
        <v>J=</v>
      </c>
      <c r="Q42" s="106">
        <f t="shared" si="9"/>
        <v>43277</v>
      </c>
      <c r="R42" s="13"/>
      <c r="S42" s="13"/>
      <c r="T42" s="51">
        <v>38828</v>
      </c>
      <c r="U42" s="27" t="s">
        <v>55</v>
      </c>
      <c r="V42" s="48"/>
      <c r="W42" s="13"/>
      <c r="X42" s="51"/>
      <c r="Y42" s="51"/>
      <c r="Z42" s="51"/>
      <c r="AA42" s="13"/>
      <c r="AB42" s="25"/>
      <c r="AC42" s="53"/>
      <c r="AD42" s="52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</row>
    <row r="43" spans="1:156" x14ac:dyDescent="0.2">
      <c r="A43" s="97">
        <f t="shared" si="5"/>
        <v>43141</v>
      </c>
      <c r="B43" s="98">
        <f t="shared" ca="1" si="10"/>
        <v>10076.08939999</v>
      </c>
      <c r="C43" s="99">
        <f t="shared" si="6"/>
        <v>10000</v>
      </c>
      <c r="D43" s="100">
        <f ca="1">IF(A43&lt;$B$1,VLOOKUP(A43,[1]DI!$A$4:$B$15000,2,FALSE),0)</f>
        <v>0</v>
      </c>
      <c r="E43" s="99">
        <f t="shared" ca="1" si="14"/>
        <v>0</v>
      </c>
      <c r="F43" s="101">
        <f t="shared" si="7"/>
        <v>1.1499999999999999</v>
      </c>
      <c r="G43" s="102">
        <f t="shared" ca="1" si="20"/>
        <v>1</v>
      </c>
      <c r="H43" s="99">
        <f ca="1">TRUNC(PRODUCT(G$10:G42),15)</f>
        <v>1.00760893555133</v>
      </c>
      <c r="I43" s="99">
        <f t="shared" si="15"/>
        <v>1</v>
      </c>
      <c r="J43" s="99">
        <f t="shared" ca="1" si="16"/>
        <v>1.0076089399999999</v>
      </c>
      <c r="K43" s="99">
        <f t="shared" ca="1" si="2"/>
        <v>76.089399990000004</v>
      </c>
      <c r="L43" s="103">
        <f>IF(VLOOKUP(A43,$U$12:$AD$125,8)=VLOOKUP(A42,$U$12:$AD$125,8),0,VLOOKUP(A43,U$12:$AD$125,8))</f>
        <v>0</v>
      </c>
      <c r="M43" s="104">
        <f>IF(L43&gt;0,VLOOKUP(L43,T$12:$AC$125,7),0)</f>
        <v>0</v>
      </c>
      <c r="N43" s="99">
        <f t="shared" si="3"/>
        <v>0</v>
      </c>
      <c r="O43" s="99">
        <f t="shared" ca="1" si="4"/>
        <v>76.089399990000004</v>
      </c>
      <c r="P43" s="105" t="str">
        <f t="shared" si="8"/>
        <v>J=</v>
      </c>
      <c r="Q43" s="106">
        <f t="shared" si="9"/>
        <v>43277</v>
      </c>
      <c r="R43" s="13"/>
      <c r="S43" s="13"/>
      <c r="T43" s="51">
        <v>38838</v>
      </c>
      <c r="U43" s="27" t="s">
        <v>56</v>
      </c>
      <c r="V43" s="48"/>
      <c r="W43" s="13"/>
      <c r="X43" s="51"/>
      <c r="Y43" s="51"/>
      <c r="Z43" s="51"/>
      <c r="AA43" s="13"/>
      <c r="AB43" s="25"/>
      <c r="AC43" s="53"/>
      <c r="AD43" s="52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</row>
    <row r="44" spans="1:156" x14ac:dyDescent="0.2">
      <c r="A44" s="97">
        <f t="shared" si="5"/>
        <v>43142</v>
      </c>
      <c r="B44" s="98">
        <f t="shared" ca="1" si="10"/>
        <v>10076.08939999</v>
      </c>
      <c r="C44" s="99">
        <f t="shared" si="6"/>
        <v>10000</v>
      </c>
      <c r="D44" s="100">
        <f ca="1">IF(A44&lt;$B$1,VLOOKUP(A44,[1]DI!$A$4:$B$15000,2,FALSE),0)</f>
        <v>0</v>
      </c>
      <c r="E44" s="99">
        <f t="shared" ca="1" si="14"/>
        <v>0</v>
      </c>
      <c r="F44" s="101">
        <f t="shared" si="7"/>
        <v>1.1499999999999999</v>
      </c>
      <c r="G44" s="102">
        <f t="shared" ca="1" si="20"/>
        <v>1</v>
      </c>
      <c r="H44" s="99">
        <f ca="1">TRUNC(PRODUCT(G$10:G43),15)</f>
        <v>1.00760893555133</v>
      </c>
      <c r="I44" s="99">
        <f t="shared" si="15"/>
        <v>1</v>
      </c>
      <c r="J44" s="99">
        <f t="shared" ca="1" si="16"/>
        <v>1.0076089399999999</v>
      </c>
      <c r="K44" s="99">
        <f t="shared" ca="1" si="2"/>
        <v>76.089399990000004</v>
      </c>
      <c r="L44" s="103">
        <f>IF(VLOOKUP(A44,$U$12:$AD$125,8)=VLOOKUP(A43,$U$12:$AD$125,8),0,VLOOKUP(A44,U$12:$AD$125,8))</f>
        <v>0</v>
      </c>
      <c r="M44" s="104">
        <f>IF(L44&gt;0,VLOOKUP(L44,T$12:$AC$125,7),0)</f>
        <v>0</v>
      </c>
      <c r="N44" s="99">
        <f t="shared" si="3"/>
        <v>0</v>
      </c>
      <c r="O44" s="99">
        <f t="shared" ca="1" si="4"/>
        <v>76.089399990000004</v>
      </c>
      <c r="P44" s="105" t="str">
        <f t="shared" si="8"/>
        <v>J=</v>
      </c>
      <c r="Q44" s="106">
        <f t="shared" si="9"/>
        <v>43277</v>
      </c>
      <c r="R44" s="13"/>
      <c r="S44" s="13"/>
      <c r="T44" s="51">
        <v>38883</v>
      </c>
      <c r="U44" s="27" t="s">
        <v>57</v>
      </c>
      <c r="V44" s="48"/>
      <c r="W44" s="13"/>
      <c r="X44" s="51"/>
      <c r="Y44" s="51"/>
      <c r="Z44" s="51"/>
      <c r="AA44" s="13"/>
      <c r="AB44" s="25"/>
      <c r="AC44" s="53"/>
      <c r="AD44" s="52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</row>
    <row r="45" spans="1:156" x14ac:dyDescent="0.2">
      <c r="A45" s="97">
        <f t="shared" si="5"/>
        <v>43143</v>
      </c>
      <c r="B45" s="98">
        <f t="shared" ca="1" si="10"/>
        <v>10076.08939999</v>
      </c>
      <c r="C45" s="99">
        <f t="shared" si="6"/>
        <v>10000</v>
      </c>
      <c r="D45" s="100">
        <f ca="1">IF(A45&lt;$B$1,VLOOKUP(A45,[1]DI!$A$4:$B$15000,2,FALSE),0)</f>
        <v>0</v>
      </c>
      <c r="E45" s="99">
        <f t="shared" ca="1" si="14"/>
        <v>0</v>
      </c>
      <c r="F45" s="101">
        <f t="shared" si="7"/>
        <v>1.1499999999999999</v>
      </c>
      <c r="G45" s="102">
        <f t="shared" ca="1" si="20"/>
        <v>1</v>
      </c>
      <c r="H45" s="99">
        <f ca="1">TRUNC(PRODUCT(G$10:G44),15)</f>
        <v>1.00760893555133</v>
      </c>
      <c r="I45" s="99">
        <f t="shared" si="15"/>
        <v>1</v>
      </c>
      <c r="J45" s="99">
        <f t="shared" ca="1" si="16"/>
        <v>1.0076089399999999</v>
      </c>
      <c r="K45" s="99">
        <f t="shared" ca="1" si="2"/>
        <v>76.089399990000004</v>
      </c>
      <c r="L45" s="103">
        <f>IF(VLOOKUP(A45,$U$12:$AD$125,8)=VLOOKUP(A44,$U$12:$AD$125,8),0,VLOOKUP(A45,U$12:$AD$125,8))</f>
        <v>0</v>
      </c>
      <c r="M45" s="104">
        <f>IF(L45&gt;0,VLOOKUP(L45,T$12:$AC$125,7),0)</f>
        <v>0</v>
      </c>
      <c r="N45" s="99">
        <f t="shared" si="3"/>
        <v>0</v>
      </c>
      <c r="O45" s="99">
        <f t="shared" ca="1" si="4"/>
        <v>76.089399990000004</v>
      </c>
      <c r="P45" s="105" t="str">
        <f t="shared" si="8"/>
        <v>J=</v>
      </c>
      <c r="Q45" s="106">
        <f t="shared" si="9"/>
        <v>43277</v>
      </c>
      <c r="R45" s="13"/>
      <c r="S45" s="13"/>
      <c r="T45" s="51">
        <v>38967</v>
      </c>
      <c r="U45" s="27" t="s">
        <v>49</v>
      </c>
      <c r="V45" s="48"/>
      <c r="W45" s="13"/>
      <c r="X45" s="51"/>
      <c r="Y45" s="51"/>
      <c r="Z45" s="51"/>
      <c r="AA45" s="13"/>
      <c r="AB45" s="25"/>
      <c r="AC45" s="53"/>
      <c r="AD45" s="52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</row>
    <row r="46" spans="1:156" x14ac:dyDescent="0.2">
      <c r="A46" s="97">
        <f t="shared" si="5"/>
        <v>43144</v>
      </c>
      <c r="B46" s="98">
        <f t="shared" ca="1" si="10"/>
        <v>10076.08939999</v>
      </c>
      <c r="C46" s="99">
        <f t="shared" si="6"/>
        <v>10000</v>
      </c>
      <c r="D46" s="100">
        <f ca="1">IF(A46&lt;$B$1,VLOOKUP(A46,[1]DI!$A$4:$B$15000,2,FALSE),0)</f>
        <v>0</v>
      </c>
      <c r="E46" s="99">
        <f t="shared" ca="1" si="14"/>
        <v>0</v>
      </c>
      <c r="F46" s="101">
        <f t="shared" si="7"/>
        <v>1.1499999999999999</v>
      </c>
      <c r="G46" s="102">
        <f t="shared" ca="1" si="20"/>
        <v>1</v>
      </c>
      <c r="H46" s="99">
        <f ca="1">TRUNC(PRODUCT(G$10:G45),15)</f>
        <v>1.00760893555133</v>
      </c>
      <c r="I46" s="99">
        <f t="shared" si="15"/>
        <v>1</v>
      </c>
      <c r="J46" s="99">
        <f t="shared" ca="1" si="16"/>
        <v>1.0076089399999999</v>
      </c>
      <c r="K46" s="99">
        <f t="shared" ca="1" si="2"/>
        <v>76.089399990000004</v>
      </c>
      <c r="L46" s="103">
        <f>IF(VLOOKUP(A46,$U$12:$AD$125,8)=VLOOKUP(A45,$U$12:$AD$125,8),0,VLOOKUP(A46,U$12:$AD$125,8))</f>
        <v>0</v>
      </c>
      <c r="M46" s="104">
        <f>IF(L46&gt;0,VLOOKUP(L46,T$12:$AC$125,7),0)</f>
        <v>0</v>
      </c>
      <c r="N46" s="99">
        <f t="shared" si="3"/>
        <v>0</v>
      </c>
      <c r="O46" s="99">
        <f t="shared" ca="1" si="4"/>
        <v>76.089399990000004</v>
      </c>
      <c r="P46" s="105" t="str">
        <f t="shared" si="8"/>
        <v>J=</v>
      </c>
      <c r="Q46" s="106">
        <f t="shared" si="9"/>
        <v>43277</v>
      </c>
      <c r="R46" s="13"/>
      <c r="S46" s="13"/>
      <c r="T46" s="51">
        <v>39002</v>
      </c>
      <c r="U46" s="27" t="s">
        <v>50</v>
      </c>
      <c r="V46" s="48"/>
      <c r="W46" s="13"/>
      <c r="X46" s="29"/>
      <c r="Y46" s="29"/>
      <c r="Z46" s="29"/>
      <c r="AA46" s="13"/>
      <c r="AB46" s="25"/>
      <c r="AC46" s="53"/>
      <c r="AD46" s="52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</row>
    <row r="47" spans="1:156" x14ac:dyDescent="0.2">
      <c r="A47" s="97">
        <f t="shared" si="5"/>
        <v>43145</v>
      </c>
      <c r="B47" s="98">
        <f t="shared" ca="1" si="10"/>
        <v>10076.08939999</v>
      </c>
      <c r="C47" s="99">
        <f t="shared" si="6"/>
        <v>10000</v>
      </c>
      <c r="D47" s="100">
        <f ca="1">IF(A47&lt;$B$1,VLOOKUP(A47,[1]DI!$A$4:$B$15000,2,FALSE),0)</f>
        <v>6.6400000000000001E-2</v>
      </c>
      <c r="E47" s="99">
        <f t="shared" ca="1" si="14"/>
        <v>2.5514999999999999E-4</v>
      </c>
      <c r="F47" s="101">
        <f t="shared" si="7"/>
        <v>1.1499999999999999</v>
      </c>
      <c r="G47" s="102">
        <f t="shared" ca="1" si="20"/>
        <v>1.0002934225</v>
      </c>
      <c r="H47" s="99">
        <f ca="1">TRUNC(PRODUCT(G$10:G46),15)</f>
        <v>1.00760893555133</v>
      </c>
      <c r="I47" s="99">
        <f t="shared" si="15"/>
        <v>1</v>
      </c>
      <c r="J47" s="99">
        <f t="shared" ca="1" si="16"/>
        <v>1.0076089399999999</v>
      </c>
      <c r="K47" s="99">
        <f t="shared" ca="1" si="2"/>
        <v>76.089399990000004</v>
      </c>
      <c r="L47" s="103">
        <f>IF(VLOOKUP(A47,$U$12:$AD$125,8)=VLOOKUP(A46,$U$12:$AD$125,8),0,VLOOKUP(A47,U$12:$AD$125,8))</f>
        <v>0</v>
      </c>
      <c r="M47" s="104">
        <f>IF(L47&gt;0,VLOOKUP(L47,T$12:$AC$125,7),0)</f>
        <v>0</v>
      </c>
      <c r="N47" s="99">
        <f t="shared" si="3"/>
        <v>0</v>
      </c>
      <c r="O47" s="99">
        <f t="shared" ca="1" si="4"/>
        <v>76.089399990000004</v>
      </c>
      <c r="P47" s="105" t="str">
        <f t="shared" si="8"/>
        <v>J=</v>
      </c>
      <c r="Q47" s="106">
        <f t="shared" si="9"/>
        <v>43277</v>
      </c>
      <c r="R47" s="13"/>
      <c r="S47" s="13"/>
      <c r="T47" s="51">
        <v>39023</v>
      </c>
      <c r="U47" s="27" t="s">
        <v>51</v>
      </c>
      <c r="V47" s="48"/>
      <c r="W47" s="13"/>
      <c r="X47" s="29"/>
      <c r="Y47" s="29"/>
      <c r="Z47" s="29"/>
      <c r="AA47" s="13"/>
      <c r="AB47" s="25"/>
      <c r="AC47" s="53"/>
      <c r="AD47" s="52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</row>
    <row r="48" spans="1:156" x14ac:dyDescent="0.2">
      <c r="A48" s="97">
        <f t="shared" si="5"/>
        <v>43146</v>
      </c>
      <c r="B48" s="98">
        <f t="shared" ca="1" si="10"/>
        <v>10079.045899999999</v>
      </c>
      <c r="C48" s="99">
        <f t="shared" si="6"/>
        <v>10000</v>
      </c>
      <c r="D48" s="100">
        <f ca="1">IF(A48&lt;$B$1,VLOOKUP(A48,[1]DI!$A$4:$B$15000,2,FALSE),0)</f>
        <v>6.6400000000000001E-2</v>
      </c>
      <c r="E48" s="99">
        <f t="shared" ca="1" si="14"/>
        <v>2.5514999999999999E-4</v>
      </c>
      <c r="F48" s="101">
        <f t="shared" si="7"/>
        <v>1.1499999999999999</v>
      </c>
      <c r="G48" s="102">
        <f t="shared" ca="1" si="20"/>
        <v>1.0002934225</v>
      </c>
      <c r="H48" s="99">
        <f ca="1">TRUNC(PRODUCT(G$10:G47),15)</f>
        <v>1.0079045906842199</v>
      </c>
      <c r="I48" s="99">
        <f t="shared" si="15"/>
        <v>1</v>
      </c>
      <c r="J48" s="99">
        <f t="shared" ca="1" si="16"/>
        <v>1.0079045900000001</v>
      </c>
      <c r="K48" s="99">
        <f t="shared" ca="1" si="2"/>
        <v>79.045900000000003</v>
      </c>
      <c r="L48" s="103">
        <f>IF(VLOOKUP(A48,$U$12:$AD$125,8)=VLOOKUP(A47,$U$12:$AD$125,8),0,VLOOKUP(A48,U$12:$AD$125,8))</f>
        <v>0</v>
      </c>
      <c r="M48" s="104">
        <f>IF(L48&gt;0,VLOOKUP(L48,T$12:$AC$125,7),0)</f>
        <v>0</v>
      </c>
      <c r="N48" s="99">
        <f t="shared" si="3"/>
        <v>0</v>
      </c>
      <c r="O48" s="99">
        <f t="shared" ca="1" si="4"/>
        <v>79.045900000000003</v>
      </c>
      <c r="P48" s="105" t="str">
        <f t="shared" si="8"/>
        <v>J=</v>
      </c>
      <c r="Q48" s="106">
        <f t="shared" si="9"/>
        <v>43277</v>
      </c>
      <c r="R48" s="13"/>
      <c r="S48" s="13"/>
      <c r="T48" s="51">
        <v>39036</v>
      </c>
      <c r="U48" s="27" t="s">
        <v>52</v>
      </c>
      <c r="V48" s="48"/>
      <c r="W48" s="13"/>
      <c r="X48" s="29"/>
      <c r="Y48" s="29"/>
      <c r="Z48" s="29"/>
      <c r="AA48" s="13"/>
      <c r="AB48" s="25"/>
      <c r="AC48" s="53"/>
      <c r="AD48" s="52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</row>
    <row r="49" spans="1:156" x14ac:dyDescent="0.2">
      <c r="A49" s="97">
        <f t="shared" si="5"/>
        <v>43147</v>
      </c>
      <c r="B49" s="98">
        <f t="shared" ca="1" si="10"/>
        <v>10082.00329999</v>
      </c>
      <c r="C49" s="99">
        <f t="shared" si="6"/>
        <v>10000</v>
      </c>
      <c r="D49" s="100">
        <f ca="1">IF(A49&lt;$B$1,VLOOKUP(A49,[1]DI!$A$4:$B$15000,2,FALSE),0)</f>
        <v>6.6400000000000001E-2</v>
      </c>
      <c r="E49" s="99">
        <f t="shared" ca="1" si="14"/>
        <v>2.5514999999999999E-4</v>
      </c>
      <c r="F49" s="101">
        <f t="shared" si="7"/>
        <v>1.1499999999999999</v>
      </c>
      <c r="G49" s="102">
        <f t="shared" ca="1" si="20"/>
        <v>1.0002934225</v>
      </c>
      <c r="H49" s="99">
        <f ca="1">TRUNC(PRODUCT(G$10:G48),15)</f>
        <v>1.0082003325689799</v>
      </c>
      <c r="I49" s="99">
        <f t="shared" si="15"/>
        <v>1</v>
      </c>
      <c r="J49" s="99">
        <f t="shared" ca="1" si="16"/>
        <v>1.00820033</v>
      </c>
      <c r="K49" s="99">
        <f t="shared" ca="1" si="2"/>
        <v>82.003299990000002</v>
      </c>
      <c r="L49" s="103">
        <f>IF(VLOOKUP(A49,$U$12:$AD$125,8)=VLOOKUP(A48,$U$12:$AD$125,8),0,VLOOKUP(A49,U$12:$AD$125,8))</f>
        <v>0</v>
      </c>
      <c r="M49" s="104">
        <f>IF(L49&gt;0,VLOOKUP(L49,T$12:$AC$125,7),0)</f>
        <v>0</v>
      </c>
      <c r="N49" s="99">
        <f t="shared" si="3"/>
        <v>0</v>
      </c>
      <c r="O49" s="99">
        <f t="shared" ca="1" si="4"/>
        <v>82.003299990000002</v>
      </c>
      <c r="P49" s="105" t="str">
        <f t="shared" si="8"/>
        <v>J=</v>
      </c>
      <c r="Q49" s="106">
        <f t="shared" si="9"/>
        <v>43277</v>
      </c>
      <c r="R49" s="13"/>
      <c r="S49" s="13"/>
      <c r="T49" s="51">
        <v>39076</v>
      </c>
      <c r="U49" s="27" t="s">
        <v>58</v>
      </c>
      <c r="V49" s="48"/>
      <c r="W49" s="13"/>
      <c r="X49" s="29"/>
      <c r="Y49" s="29"/>
      <c r="Z49" s="29"/>
      <c r="AA49" s="13"/>
      <c r="AB49" s="25"/>
      <c r="AC49" s="53"/>
      <c r="AD49" s="52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</row>
    <row r="50" spans="1:156" x14ac:dyDescent="0.2">
      <c r="A50" s="97">
        <f t="shared" si="5"/>
        <v>43148</v>
      </c>
      <c r="B50" s="98">
        <f t="shared" ca="1" si="10"/>
        <v>10084.96159999</v>
      </c>
      <c r="C50" s="99">
        <f t="shared" si="6"/>
        <v>10000</v>
      </c>
      <c r="D50" s="100">
        <f ca="1">IF(A50&lt;$B$1,VLOOKUP(A50,[1]DI!$A$4:$B$15000,2,FALSE),0)</f>
        <v>0</v>
      </c>
      <c r="E50" s="99">
        <f t="shared" ca="1" si="14"/>
        <v>0</v>
      </c>
      <c r="F50" s="101">
        <f t="shared" si="7"/>
        <v>1.1499999999999999</v>
      </c>
      <c r="G50" s="102">
        <f t="shared" ca="1" si="20"/>
        <v>1</v>
      </c>
      <c r="H50" s="99">
        <f ca="1">TRUNC(PRODUCT(G$10:G49),15)</f>
        <v>1.0084961612310599</v>
      </c>
      <c r="I50" s="99">
        <f t="shared" si="15"/>
        <v>1</v>
      </c>
      <c r="J50" s="99">
        <f t="shared" ca="1" si="16"/>
        <v>1.00849616</v>
      </c>
      <c r="K50" s="99">
        <f t="shared" ca="1" si="2"/>
        <v>84.961599989999996</v>
      </c>
      <c r="L50" s="103">
        <f>IF(VLOOKUP(A50,$U$12:$AD$125,8)=VLOOKUP(A49,$U$12:$AD$125,8),0,VLOOKUP(A50,U$12:$AD$125,8))</f>
        <v>0</v>
      </c>
      <c r="M50" s="104">
        <f>IF(L50&gt;0,VLOOKUP(L50,T$12:$AC$125,7),0)</f>
        <v>0</v>
      </c>
      <c r="N50" s="99">
        <f t="shared" si="3"/>
        <v>0</v>
      </c>
      <c r="O50" s="99">
        <f t="shared" ca="1" si="4"/>
        <v>84.961599989999996</v>
      </c>
      <c r="P50" s="105" t="str">
        <f t="shared" si="8"/>
        <v>J=</v>
      </c>
      <c r="Q50" s="106">
        <f t="shared" si="9"/>
        <v>43277</v>
      </c>
      <c r="R50" s="13"/>
      <c r="S50" s="13"/>
      <c r="T50" s="51">
        <v>39083</v>
      </c>
      <c r="U50" s="27" t="s">
        <v>59</v>
      </c>
      <c r="V50" s="48"/>
      <c r="W50" s="13"/>
      <c r="X50" s="29"/>
      <c r="Y50" s="29"/>
      <c r="Z50" s="29"/>
      <c r="AA50" s="13"/>
      <c r="AB50" s="25"/>
      <c r="AC50" s="53"/>
      <c r="AD50" s="52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</row>
    <row r="51" spans="1:156" x14ac:dyDescent="0.2">
      <c r="A51" s="97">
        <f t="shared" si="5"/>
        <v>43149</v>
      </c>
      <c r="B51" s="98">
        <f t="shared" ca="1" si="10"/>
        <v>10084.96159999</v>
      </c>
      <c r="C51" s="99">
        <f t="shared" si="6"/>
        <v>10000</v>
      </c>
      <c r="D51" s="100">
        <f ca="1">IF(A51&lt;$B$1,VLOOKUP(A51,[1]DI!$A$4:$B$15000,2,FALSE),0)</f>
        <v>0</v>
      </c>
      <c r="E51" s="99">
        <f t="shared" ca="1" si="14"/>
        <v>0</v>
      </c>
      <c r="F51" s="101">
        <f t="shared" si="7"/>
        <v>1.1499999999999999</v>
      </c>
      <c r="G51" s="102">
        <f t="shared" ca="1" si="20"/>
        <v>1</v>
      </c>
      <c r="H51" s="99">
        <f ca="1">TRUNC(PRODUCT(G$10:G50),15)</f>
        <v>1.0084961612310599</v>
      </c>
      <c r="I51" s="99">
        <f t="shared" si="15"/>
        <v>1</v>
      </c>
      <c r="J51" s="99">
        <f t="shared" ca="1" si="16"/>
        <v>1.00849616</v>
      </c>
      <c r="K51" s="99">
        <f t="shared" ca="1" si="2"/>
        <v>84.961599989999996</v>
      </c>
      <c r="L51" s="103">
        <f>IF(VLOOKUP(A51,$U$12:$AD$125,8)=VLOOKUP(A50,$U$12:$AD$125,8),0,VLOOKUP(A51,U$12:$AD$125,8))</f>
        <v>0</v>
      </c>
      <c r="M51" s="104">
        <f>IF(L51&gt;0,VLOOKUP(L51,T$12:$AC$125,7),0)</f>
        <v>0</v>
      </c>
      <c r="N51" s="99">
        <f t="shared" si="3"/>
        <v>0</v>
      </c>
      <c r="O51" s="99">
        <f t="shared" ca="1" si="4"/>
        <v>84.961599989999996</v>
      </c>
      <c r="P51" s="105" t="str">
        <f t="shared" si="8"/>
        <v>J=</v>
      </c>
      <c r="Q51" s="106">
        <f t="shared" si="9"/>
        <v>43277</v>
      </c>
      <c r="R51" s="13"/>
      <c r="S51" s="13"/>
      <c r="T51" s="51">
        <v>39132</v>
      </c>
      <c r="U51" s="27" t="s">
        <v>53</v>
      </c>
      <c r="V51" s="48"/>
      <c r="W51" s="13"/>
      <c r="X51" s="29"/>
      <c r="Y51" s="29"/>
      <c r="Z51" s="29"/>
      <c r="AA51" s="13"/>
      <c r="AB51" s="25"/>
      <c r="AC51" s="53"/>
      <c r="AD51" s="52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</row>
    <row r="52" spans="1:156" x14ac:dyDescent="0.2">
      <c r="A52" s="97">
        <f t="shared" si="5"/>
        <v>43150</v>
      </c>
      <c r="B52" s="98">
        <f t="shared" ca="1" si="10"/>
        <v>10084.96159999</v>
      </c>
      <c r="C52" s="99">
        <f t="shared" si="6"/>
        <v>10000</v>
      </c>
      <c r="D52" s="100">
        <f ca="1">IF(A52&lt;$B$1,VLOOKUP(A52,[1]DI!$A$4:$B$15000,2,FALSE),0)</f>
        <v>6.6400000000000001E-2</v>
      </c>
      <c r="E52" s="99">
        <f t="shared" ca="1" si="14"/>
        <v>2.5514999999999999E-4</v>
      </c>
      <c r="F52" s="101">
        <f t="shared" si="7"/>
        <v>1.1499999999999999</v>
      </c>
      <c r="G52" s="102">
        <f t="shared" ca="1" si="20"/>
        <v>1.0002934225</v>
      </c>
      <c r="H52" s="99">
        <f ca="1">TRUNC(PRODUCT(G$10:G51),15)</f>
        <v>1.0084961612310599</v>
      </c>
      <c r="I52" s="99">
        <f t="shared" si="15"/>
        <v>1</v>
      </c>
      <c r="J52" s="99">
        <f t="shared" ca="1" si="16"/>
        <v>1.00849616</v>
      </c>
      <c r="K52" s="99">
        <f t="shared" ca="1" si="2"/>
        <v>84.961599989999996</v>
      </c>
      <c r="L52" s="103">
        <f>IF(VLOOKUP(A52,$U$12:$AD$125,8)=VLOOKUP(A51,$U$12:$AD$125,8),0,VLOOKUP(A52,U$12:$AD$125,8))</f>
        <v>0</v>
      </c>
      <c r="M52" s="104">
        <f>IF(L52&gt;0,VLOOKUP(L52,T$12:$AC$125,7),0)</f>
        <v>0</v>
      </c>
      <c r="N52" s="99">
        <f t="shared" si="3"/>
        <v>0</v>
      </c>
      <c r="O52" s="99">
        <f t="shared" ca="1" si="4"/>
        <v>84.961599989999996</v>
      </c>
      <c r="P52" s="105" t="str">
        <f t="shared" si="8"/>
        <v>J=</v>
      </c>
      <c r="Q52" s="106">
        <f t="shared" si="9"/>
        <v>43277</v>
      </c>
      <c r="R52" s="13"/>
      <c r="S52" s="13"/>
      <c r="T52" s="51">
        <v>39133</v>
      </c>
      <c r="U52" s="27" t="s">
        <v>53</v>
      </c>
      <c r="V52" s="48"/>
      <c r="W52" s="13"/>
      <c r="X52" s="29"/>
      <c r="Y52" s="29"/>
      <c r="Z52" s="29"/>
      <c r="AA52" s="13"/>
      <c r="AB52" s="25"/>
      <c r="AC52" s="53"/>
      <c r="AD52" s="52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</row>
    <row r="53" spans="1:156" x14ac:dyDescent="0.2">
      <c r="A53" s="97">
        <f t="shared" si="5"/>
        <v>43151</v>
      </c>
      <c r="B53" s="98">
        <f t="shared" ca="1" si="10"/>
        <v>10087.9208</v>
      </c>
      <c r="C53" s="99">
        <f t="shared" si="6"/>
        <v>10000</v>
      </c>
      <c r="D53" s="100">
        <f ca="1">IF(A53&lt;$B$1,VLOOKUP(A53,[1]DI!$A$4:$B$15000,2,FALSE),0)</f>
        <v>6.6400000000000001E-2</v>
      </c>
      <c r="E53" s="99">
        <f t="shared" ca="1" si="14"/>
        <v>2.5514999999999999E-4</v>
      </c>
      <c r="F53" s="101">
        <f t="shared" si="7"/>
        <v>1.1499999999999999</v>
      </c>
      <c r="G53" s="102">
        <f t="shared" ca="1" si="20"/>
        <v>1.0002934225</v>
      </c>
      <c r="H53" s="99">
        <f ca="1">TRUNC(PRODUCT(G$10:G52),15)</f>
        <v>1.00879207669593</v>
      </c>
      <c r="I53" s="99">
        <f t="shared" si="15"/>
        <v>1</v>
      </c>
      <c r="J53" s="99">
        <f t="shared" ca="1" si="16"/>
        <v>1.0087920800000001</v>
      </c>
      <c r="K53" s="99">
        <f t="shared" ca="1" si="2"/>
        <v>87.9208</v>
      </c>
      <c r="L53" s="103">
        <f>IF(VLOOKUP(A53,$U$12:$AD$125,8)=VLOOKUP(A52,$U$12:$AD$125,8),0,VLOOKUP(A53,U$12:$AD$125,8))</f>
        <v>0</v>
      </c>
      <c r="M53" s="104">
        <f>IF(L53&gt;0,VLOOKUP(L53,T$12:$AC$125,7),0)</f>
        <v>0</v>
      </c>
      <c r="N53" s="99">
        <f t="shared" si="3"/>
        <v>0</v>
      </c>
      <c r="O53" s="99">
        <f t="shared" ca="1" si="4"/>
        <v>87.9208</v>
      </c>
      <c r="P53" s="105" t="str">
        <f t="shared" si="8"/>
        <v>J=</v>
      </c>
      <c r="Q53" s="106">
        <f t="shared" si="9"/>
        <v>43277</v>
      </c>
      <c r="R53" s="13"/>
      <c r="S53" s="13"/>
      <c r="T53" s="51">
        <v>39178</v>
      </c>
      <c r="U53" s="27" t="s">
        <v>54</v>
      </c>
      <c r="V53" s="48"/>
      <c r="W53" s="13"/>
      <c r="X53" s="48"/>
      <c r="Y53" s="48"/>
      <c r="Z53" s="54"/>
      <c r="AA53" s="13"/>
      <c r="AB53" s="25"/>
      <c r="AC53" s="53"/>
      <c r="AD53" s="52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</row>
    <row r="54" spans="1:156" x14ac:dyDescent="0.2">
      <c r="A54" s="97">
        <f t="shared" si="5"/>
        <v>43152</v>
      </c>
      <c r="B54" s="98">
        <f t="shared" ca="1" si="10"/>
        <v>10090.88079999</v>
      </c>
      <c r="C54" s="99">
        <f t="shared" si="6"/>
        <v>10000</v>
      </c>
      <c r="D54" s="100">
        <f ca="1">IF(A54&lt;$B$1,VLOOKUP(A54,[1]DI!$A$4:$B$15000,2,FALSE),0)</f>
        <v>6.6400000000000001E-2</v>
      </c>
      <c r="E54" s="99">
        <f t="shared" ca="1" si="14"/>
        <v>2.5514999999999999E-4</v>
      </c>
      <c r="F54" s="101">
        <f t="shared" si="7"/>
        <v>1.1499999999999999</v>
      </c>
      <c r="G54" s="102">
        <f t="shared" ca="1" si="20"/>
        <v>1.0002934225</v>
      </c>
      <c r="H54" s="99">
        <f ca="1">TRUNC(PRODUCT(G$10:G53),15)</f>
        <v>1.0090880789890599</v>
      </c>
      <c r="I54" s="99">
        <f t="shared" si="15"/>
        <v>1</v>
      </c>
      <c r="J54" s="99">
        <f t="shared" ca="1" si="16"/>
        <v>1.0090880799999999</v>
      </c>
      <c r="K54" s="99">
        <f t="shared" ca="1" si="2"/>
        <v>90.88079999</v>
      </c>
      <c r="L54" s="103">
        <f>IF(VLOOKUP(A54,$U$12:$AD$125,8)=VLOOKUP(A53,$U$12:$AD$125,8),0,VLOOKUP(A54,U$12:$AD$125,8))</f>
        <v>0</v>
      </c>
      <c r="M54" s="104">
        <f>IF(L54&gt;0,VLOOKUP(L54,T$12:$AC$125,7),0)</f>
        <v>0</v>
      </c>
      <c r="N54" s="99">
        <f t="shared" si="3"/>
        <v>0</v>
      </c>
      <c r="O54" s="99">
        <f t="shared" ca="1" si="4"/>
        <v>90.88079999</v>
      </c>
      <c r="P54" s="105" t="str">
        <f t="shared" si="8"/>
        <v>J=</v>
      </c>
      <c r="Q54" s="106">
        <f t="shared" si="9"/>
        <v>43277</v>
      </c>
      <c r="R54" s="13"/>
      <c r="S54" s="13"/>
      <c r="T54" s="51">
        <v>39203</v>
      </c>
      <c r="U54" s="27" t="s">
        <v>56</v>
      </c>
      <c r="V54" s="48"/>
      <c r="W54" s="13"/>
      <c r="X54" s="48"/>
      <c r="Y54" s="48"/>
      <c r="Z54" s="54"/>
      <c r="AA54" s="13"/>
      <c r="AB54" s="25"/>
      <c r="AC54" s="53"/>
      <c r="AD54" s="52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</row>
    <row r="55" spans="1:156" x14ac:dyDescent="0.2">
      <c r="A55" s="97">
        <f t="shared" si="5"/>
        <v>43153</v>
      </c>
      <c r="B55" s="98">
        <f t="shared" ca="1" si="10"/>
        <v>10093.84169999</v>
      </c>
      <c r="C55" s="99">
        <f t="shared" si="6"/>
        <v>10000</v>
      </c>
      <c r="D55" s="100">
        <f ca="1">IF(A55&lt;$B$1,VLOOKUP(A55,[1]DI!$A$4:$B$15000,2,FALSE),0)</f>
        <v>6.6400000000000001E-2</v>
      </c>
      <c r="E55" s="99">
        <f t="shared" ca="1" si="14"/>
        <v>2.5514999999999999E-4</v>
      </c>
      <c r="F55" s="101">
        <f t="shared" si="7"/>
        <v>1.1499999999999999</v>
      </c>
      <c r="G55" s="102">
        <f t="shared" ca="1" si="20"/>
        <v>1.0002934225</v>
      </c>
      <c r="H55" s="99">
        <f ca="1">TRUNC(PRODUCT(G$10:G54),15)</f>
        <v>1.0093841681359099</v>
      </c>
      <c r="I55" s="99">
        <f t="shared" si="15"/>
        <v>1</v>
      </c>
      <c r="J55" s="99">
        <f t="shared" ca="1" si="16"/>
        <v>1.0093841699999999</v>
      </c>
      <c r="K55" s="99">
        <f t="shared" ca="1" si="2"/>
        <v>93.841699989999995</v>
      </c>
      <c r="L55" s="103">
        <f>IF(VLOOKUP(A55,$U$12:$AD$125,8)=VLOOKUP(A54,$U$12:$AD$125,8),0,VLOOKUP(A55,U$12:$AD$125,8))</f>
        <v>0</v>
      </c>
      <c r="M55" s="104">
        <f>IF(L55&gt;0,VLOOKUP(L55,T$12:$AC$125,7),0)</f>
        <v>0</v>
      </c>
      <c r="N55" s="99">
        <f t="shared" si="3"/>
        <v>0</v>
      </c>
      <c r="O55" s="99">
        <f t="shared" ca="1" si="4"/>
        <v>93.841699989999995</v>
      </c>
      <c r="P55" s="105" t="str">
        <f t="shared" si="8"/>
        <v>J=</v>
      </c>
      <c r="Q55" s="106">
        <f t="shared" si="9"/>
        <v>43277</v>
      </c>
      <c r="R55" s="13"/>
      <c r="S55" s="13"/>
      <c r="T55" s="51">
        <v>39240</v>
      </c>
      <c r="U55" s="27" t="s">
        <v>57</v>
      </c>
      <c r="V55" s="48"/>
      <c r="W55" s="13"/>
      <c r="X55" s="48"/>
      <c r="Y55" s="48"/>
      <c r="Z55" s="54"/>
      <c r="AA55" s="13"/>
      <c r="AB55" s="25"/>
      <c r="AC55" s="53"/>
      <c r="AD55" s="52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</row>
    <row r="56" spans="1:156" x14ac:dyDescent="0.2">
      <c r="A56" s="97">
        <f t="shared" si="5"/>
        <v>43154</v>
      </c>
      <c r="B56" s="98">
        <f t="shared" ca="1" si="10"/>
        <v>10096.803400000001</v>
      </c>
      <c r="C56" s="99">
        <f t="shared" si="6"/>
        <v>10000</v>
      </c>
      <c r="D56" s="100">
        <f ca="1">IF(A56&lt;$B$1,VLOOKUP(A56,[1]DI!$A$4:$B$15000,2,FALSE),0)</f>
        <v>6.6400000000000001E-2</v>
      </c>
      <c r="E56" s="99">
        <f t="shared" ca="1" si="14"/>
        <v>2.5514999999999999E-4</v>
      </c>
      <c r="F56" s="101">
        <f t="shared" si="7"/>
        <v>1.1499999999999999</v>
      </c>
      <c r="G56" s="102">
        <f t="shared" ca="1" si="20"/>
        <v>1.0002934225</v>
      </c>
      <c r="H56" s="99">
        <f ca="1">TRUNC(PRODUCT(G$10:G55),15)</f>
        <v>1.0096803441619899</v>
      </c>
      <c r="I56" s="99">
        <f t="shared" si="15"/>
        <v>1</v>
      </c>
      <c r="J56" s="99">
        <f t="shared" ca="1" si="16"/>
        <v>1.0096803400000001</v>
      </c>
      <c r="K56" s="99">
        <f t="shared" ca="1" si="2"/>
        <v>96.803399999999996</v>
      </c>
      <c r="L56" s="103">
        <f>IF(VLOOKUP(A56,$U$12:$AD$125,8)=VLOOKUP(A55,$U$12:$AD$125,8),0,VLOOKUP(A56,U$12:$AD$125,8))</f>
        <v>0</v>
      </c>
      <c r="M56" s="104">
        <f>IF(L56&gt;0,VLOOKUP(L56,T$12:$AC$125,7),0)</f>
        <v>0</v>
      </c>
      <c r="N56" s="99">
        <f t="shared" si="3"/>
        <v>0</v>
      </c>
      <c r="O56" s="99">
        <f t="shared" ca="1" si="4"/>
        <v>96.803399999999996</v>
      </c>
      <c r="P56" s="105" t="str">
        <f t="shared" si="8"/>
        <v>J=</v>
      </c>
      <c r="Q56" s="106">
        <f t="shared" si="9"/>
        <v>43277</v>
      </c>
      <c r="R56" s="13"/>
      <c r="S56" s="13"/>
      <c r="T56" s="51">
        <v>39332</v>
      </c>
      <c r="U56" s="27" t="s">
        <v>49</v>
      </c>
      <c r="V56" s="48"/>
      <c r="W56" s="13"/>
      <c r="X56" s="48"/>
      <c r="Y56" s="48"/>
      <c r="Z56" s="54"/>
      <c r="AA56" s="13"/>
      <c r="AB56" s="25"/>
      <c r="AC56" s="53"/>
      <c r="AD56" s="52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</row>
    <row r="57" spans="1:156" x14ac:dyDescent="0.2">
      <c r="A57" s="97">
        <f t="shared" si="5"/>
        <v>43155</v>
      </c>
      <c r="B57" s="98">
        <f t="shared" ca="1" si="10"/>
        <v>10099.766100000001</v>
      </c>
      <c r="C57" s="99">
        <f t="shared" si="6"/>
        <v>10000</v>
      </c>
      <c r="D57" s="100">
        <f ca="1">IF(A57&lt;$B$1,VLOOKUP(A57,[1]DI!$A$4:$B$15000,2,FALSE),0)</f>
        <v>0</v>
      </c>
      <c r="E57" s="99">
        <f t="shared" ca="1" si="14"/>
        <v>0</v>
      </c>
      <c r="F57" s="101">
        <f t="shared" si="7"/>
        <v>1.1499999999999999</v>
      </c>
      <c r="G57" s="102">
        <f t="shared" ca="1" si="20"/>
        <v>1</v>
      </c>
      <c r="H57" s="99">
        <f ca="1">TRUNC(PRODUCT(G$10:G56),15)</f>
        <v>1.00997660709277</v>
      </c>
      <c r="I57" s="99">
        <f t="shared" si="15"/>
        <v>1</v>
      </c>
      <c r="J57" s="99">
        <f t="shared" ca="1" si="16"/>
        <v>1.0099766100000001</v>
      </c>
      <c r="K57" s="99">
        <f t="shared" ca="1" si="2"/>
        <v>99.766099999999994</v>
      </c>
      <c r="L57" s="103">
        <f>IF(VLOOKUP(A57,$U$12:$AD$125,8)=VLOOKUP(A56,$U$12:$AD$125,8),0,VLOOKUP(A57,U$12:$AD$125,8))</f>
        <v>0</v>
      </c>
      <c r="M57" s="104">
        <f>IF(L57&gt;0,VLOOKUP(L57,T$12:$AC$125,7),0)</f>
        <v>0</v>
      </c>
      <c r="N57" s="99">
        <f t="shared" si="3"/>
        <v>0</v>
      </c>
      <c r="O57" s="99">
        <f t="shared" ca="1" si="4"/>
        <v>99.766099999999994</v>
      </c>
      <c r="P57" s="105" t="str">
        <f t="shared" si="8"/>
        <v>J=</v>
      </c>
      <c r="Q57" s="106">
        <f t="shared" si="9"/>
        <v>43277</v>
      </c>
      <c r="R57" s="13"/>
      <c r="S57" s="13"/>
      <c r="T57" s="51">
        <v>39367</v>
      </c>
      <c r="U57" s="27" t="s">
        <v>50</v>
      </c>
      <c r="V57" s="48"/>
      <c r="W57" s="13"/>
      <c r="X57" s="48"/>
      <c r="Y57" s="48"/>
      <c r="Z57" s="54"/>
      <c r="AA57" s="13"/>
      <c r="AB57" s="25"/>
      <c r="AC57" s="53"/>
      <c r="AD57" s="52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</row>
    <row r="58" spans="1:156" x14ac:dyDescent="0.2">
      <c r="A58" s="97">
        <f t="shared" si="5"/>
        <v>43156</v>
      </c>
      <c r="B58" s="98">
        <f t="shared" ca="1" si="10"/>
        <v>10099.766100000001</v>
      </c>
      <c r="C58" s="99">
        <f t="shared" si="6"/>
        <v>10000</v>
      </c>
      <c r="D58" s="100">
        <f ca="1">IF(A58&lt;$B$1,VLOOKUP(A58,[1]DI!$A$4:$B$15000,2,FALSE),0)</f>
        <v>0</v>
      </c>
      <c r="E58" s="99">
        <f t="shared" ca="1" si="14"/>
        <v>0</v>
      </c>
      <c r="F58" s="101">
        <f t="shared" si="7"/>
        <v>1.1499999999999999</v>
      </c>
      <c r="G58" s="102">
        <f t="shared" ca="1" si="20"/>
        <v>1</v>
      </c>
      <c r="H58" s="99">
        <f ca="1">TRUNC(PRODUCT(G$10:G57),15)</f>
        <v>1.00997660709277</v>
      </c>
      <c r="I58" s="99">
        <f t="shared" si="15"/>
        <v>1</v>
      </c>
      <c r="J58" s="99">
        <f t="shared" ca="1" si="16"/>
        <v>1.0099766100000001</v>
      </c>
      <c r="K58" s="99">
        <f t="shared" ca="1" si="2"/>
        <v>99.766099999999994</v>
      </c>
      <c r="L58" s="103">
        <f>IF(VLOOKUP(A58,$U$12:$AD$125,8)=VLOOKUP(A57,$U$12:$AD$125,8),0,VLOOKUP(A58,U$12:$AD$125,8))</f>
        <v>0</v>
      </c>
      <c r="M58" s="104">
        <f>IF(L58&gt;0,VLOOKUP(L58,T$12:$AC$125,7),0)</f>
        <v>0</v>
      </c>
      <c r="N58" s="99">
        <f t="shared" si="3"/>
        <v>0</v>
      </c>
      <c r="O58" s="99">
        <f t="shared" ca="1" si="4"/>
        <v>99.766099999999994</v>
      </c>
      <c r="P58" s="105" t="str">
        <f t="shared" si="8"/>
        <v>J=</v>
      </c>
      <c r="Q58" s="106">
        <f t="shared" si="9"/>
        <v>43277</v>
      </c>
      <c r="R58" s="13"/>
      <c r="S58" s="13"/>
      <c r="T58" s="51">
        <v>39388</v>
      </c>
      <c r="U58" s="27" t="s">
        <v>51</v>
      </c>
      <c r="V58" s="48"/>
      <c r="W58" s="13"/>
      <c r="X58" s="48"/>
      <c r="Y58" s="48"/>
      <c r="Z58" s="54"/>
      <c r="AA58" s="13"/>
      <c r="AB58" s="25"/>
      <c r="AC58" s="53"/>
      <c r="AD58" s="52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</row>
    <row r="59" spans="1:156" x14ac:dyDescent="0.2">
      <c r="A59" s="97">
        <f t="shared" si="5"/>
        <v>43157</v>
      </c>
      <c r="B59" s="98">
        <f t="shared" ca="1" si="10"/>
        <v>10099.766100000001</v>
      </c>
      <c r="C59" s="99">
        <f t="shared" si="6"/>
        <v>10000</v>
      </c>
      <c r="D59" s="100">
        <f ca="1">IF(A59&lt;$B$1,VLOOKUP(A59,[1]DI!$A$4:$B$15000,2,FALSE),0)</f>
        <v>6.6400000000000001E-2</v>
      </c>
      <c r="E59" s="99">
        <f t="shared" ca="1" si="14"/>
        <v>2.5514999999999999E-4</v>
      </c>
      <c r="F59" s="101">
        <f t="shared" si="7"/>
        <v>1.1499999999999999</v>
      </c>
      <c r="G59" s="102">
        <f t="shared" ca="1" si="20"/>
        <v>1.0002934225</v>
      </c>
      <c r="H59" s="99">
        <f ca="1">TRUNC(PRODUCT(G$10:G58),15)</f>
        <v>1.00997660709277</v>
      </c>
      <c r="I59" s="99">
        <f t="shared" si="15"/>
        <v>1</v>
      </c>
      <c r="J59" s="99">
        <f t="shared" ca="1" si="16"/>
        <v>1.0099766100000001</v>
      </c>
      <c r="K59" s="99">
        <f t="shared" ca="1" si="2"/>
        <v>99.766099999999994</v>
      </c>
      <c r="L59" s="103">
        <f>IF(VLOOKUP(A59,$U$12:$AD$125,8)=VLOOKUP(A58,$U$12:$AD$125,8),0,VLOOKUP(A59,U$12:$AD$125,8))</f>
        <v>0</v>
      </c>
      <c r="M59" s="104">
        <f>IF(L59&gt;0,VLOOKUP(L59,T$12:$AC$125,7),0)</f>
        <v>0</v>
      </c>
      <c r="N59" s="99">
        <f t="shared" si="3"/>
        <v>0</v>
      </c>
      <c r="O59" s="99">
        <f t="shared" ca="1" si="4"/>
        <v>99.766099999999994</v>
      </c>
      <c r="P59" s="105" t="str">
        <f t="shared" si="8"/>
        <v>J=</v>
      </c>
      <c r="Q59" s="106">
        <f t="shared" si="9"/>
        <v>43277</v>
      </c>
      <c r="R59" s="13"/>
      <c r="S59" s="13"/>
      <c r="T59" s="51">
        <v>39401</v>
      </c>
      <c r="U59" s="27" t="s">
        <v>52</v>
      </c>
      <c r="V59" s="48"/>
      <c r="W59" s="13"/>
      <c r="X59" s="48"/>
      <c r="Y59" s="48"/>
      <c r="Z59" s="54"/>
      <c r="AA59" s="13"/>
      <c r="AB59" s="25"/>
      <c r="AC59" s="53"/>
      <c r="AD59" s="52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</row>
    <row r="60" spans="1:156" x14ac:dyDescent="0.2">
      <c r="A60" s="97">
        <f t="shared" si="5"/>
        <v>43158</v>
      </c>
      <c r="B60" s="98">
        <f t="shared" ca="1" si="10"/>
        <v>10102.729600000001</v>
      </c>
      <c r="C60" s="99">
        <f t="shared" si="6"/>
        <v>10000</v>
      </c>
      <c r="D60" s="100">
        <f ca="1">IF(A60&lt;$B$1,VLOOKUP(A60,[1]DI!$A$4:$B$15000,2,FALSE),0)</f>
        <v>6.6400000000000001E-2</v>
      </c>
      <c r="E60" s="99">
        <f t="shared" ca="1" si="14"/>
        <v>2.5514999999999999E-4</v>
      </c>
      <c r="F60" s="101">
        <f t="shared" si="7"/>
        <v>1.1499999999999999</v>
      </c>
      <c r="G60" s="102">
        <f t="shared" ca="1" si="20"/>
        <v>1.0002934225</v>
      </c>
      <c r="H60" s="99">
        <f ca="1">TRUNC(PRODUCT(G$10:G59),15)</f>
        <v>1.0102729569537701</v>
      </c>
      <c r="I60" s="99">
        <f t="shared" si="15"/>
        <v>1</v>
      </c>
      <c r="J60" s="99">
        <f t="shared" ca="1" si="16"/>
        <v>1.01027296</v>
      </c>
      <c r="K60" s="99">
        <f t="shared" ca="1" si="2"/>
        <v>102.7296</v>
      </c>
      <c r="L60" s="103">
        <f>IF(VLOOKUP(A60,$U$12:$AD$125,8)=VLOOKUP(A59,$U$12:$AD$125,8),0,VLOOKUP(A60,U$12:$AD$125,8))</f>
        <v>0</v>
      </c>
      <c r="M60" s="104">
        <f>IF(L60&gt;0,VLOOKUP(L60,T$12:$AC$125,7),0)</f>
        <v>0</v>
      </c>
      <c r="N60" s="99">
        <f t="shared" si="3"/>
        <v>0</v>
      </c>
      <c r="O60" s="99">
        <f t="shared" ca="1" si="4"/>
        <v>102.7296</v>
      </c>
      <c r="P60" s="105" t="str">
        <f t="shared" si="8"/>
        <v>J=</v>
      </c>
      <c r="Q60" s="106">
        <f t="shared" si="9"/>
        <v>43277</v>
      </c>
      <c r="R60" s="13"/>
      <c r="S60" s="13"/>
      <c r="T60" s="51">
        <v>39441</v>
      </c>
      <c r="U60" s="27" t="s">
        <v>58</v>
      </c>
      <c r="V60" s="48"/>
      <c r="W60" s="13"/>
      <c r="X60" s="48"/>
      <c r="Y60" s="48"/>
      <c r="Z60" s="54"/>
      <c r="AA60" s="13"/>
      <c r="AB60" s="25"/>
      <c r="AC60" s="53"/>
      <c r="AD60" s="52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</row>
    <row r="61" spans="1:156" x14ac:dyDescent="0.2">
      <c r="A61" s="97">
        <f t="shared" si="5"/>
        <v>43159</v>
      </c>
      <c r="B61" s="98">
        <f t="shared" ca="1" si="10"/>
        <v>10105.693899989999</v>
      </c>
      <c r="C61" s="99">
        <f t="shared" si="6"/>
        <v>10000</v>
      </c>
      <c r="D61" s="100">
        <f ca="1">IF(A61&lt;$B$1,VLOOKUP(A61,[1]DI!$A$4:$B$15000,2,FALSE),0)</f>
        <v>6.6400000000000001E-2</v>
      </c>
      <c r="E61" s="99">
        <f t="shared" ca="1" si="14"/>
        <v>2.5514999999999999E-4</v>
      </c>
      <c r="F61" s="101">
        <f t="shared" si="7"/>
        <v>1.1499999999999999</v>
      </c>
      <c r="G61" s="102">
        <f t="shared" ca="1" si="20"/>
        <v>1.0002934225</v>
      </c>
      <c r="H61" s="99">
        <f ca="1">TRUNC(PRODUCT(G$10:G60),15)</f>
        <v>1.0105693937704801</v>
      </c>
      <c r="I61" s="99">
        <f t="shared" si="15"/>
        <v>1</v>
      </c>
      <c r="J61" s="99">
        <f t="shared" ca="1" si="16"/>
        <v>1.0105693899999999</v>
      </c>
      <c r="K61" s="99">
        <f t="shared" ca="1" si="2"/>
        <v>105.69389999000001</v>
      </c>
      <c r="L61" s="103">
        <f>IF(VLOOKUP(A61,$U$12:$AD$125,8)=VLOOKUP(A60,$U$12:$AD$125,8),0,VLOOKUP(A61,U$12:$AD$125,8))</f>
        <v>0</v>
      </c>
      <c r="M61" s="104">
        <f>IF(L61&gt;0,VLOOKUP(L61,T$12:$AC$125,7),0)</f>
        <v>0</v>
      </c>
      <c r="N61" s="99">
        <f t="shared" si="3"/>
        <v>0</v>
      </c>
      <c r="O61" s="99">
        <f t="shared" ca="1" si="4"/>
        <v>105.69389999000001</v>
      </c>
      <c r="P61" s="105" t="str">
        <f t="shared" si="8"/>
        <v>J=</v>
      </c>
      <c r="Q61" s="106">
        <f t="shared" si="9"/>
        <v>43277</v>
      </c>
      <c r="R61" s="13"/>
      <c r="S61" s="13"/>
      <c r="T61" s="51">
        <v>39448</v>
      </c>
      <c r="U61" s="27" t="s">
        <v>59</v>
      </c>
      <c r="V61" s="48"/>
      <c r="W61" s="13"/>
      <c r="X61" s="48"/>
      <c r="Y61" s="48"/>
      <c r="Z61" s="54"/>
      <c r="AA61" s="13"/>
      <c r="AB61" s="25"/>
      <c r="AC61" s="53"/>
      <c r="AD61" s="52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</row>
    <row r="62" spans="1:156" x14ac:dyDescent="0.2">
      <c r="A62" s="97">
        <f t="shared" si="5"/>
        <v>43160</v>
      </c>
      <c r="B62" s="98">
        <f t="shared" ca="1" si="10"/>
        <v>10108.6592</v>
      </c>
      <c r="C62" s="99">
        <f t="shared" si="6"/>
        <v>10000</v>
      </c>
      <c r="D62" s="100">
        <f ca="1">IF(A62&lt;$B$1,VLOOKUP(A62,[1]DI!$A$4:$B$15000,2,FALSE),0)</f>
        <v>6.6400000000000001E-2</v>
      </c>
      <c r="E62" s="99">
        <f t="shared" ca="1" si="14"/>
        <v>2.5514999999999999E-4</v>
      </c>
      <c r="F62" s="101">
        <f t="shared" si="7"/>
        <v>1.1499999999999999</v>
      </c>
      <c r="G62" s="102">
        <f t="shared" ca="1" si="20"/>
        <v>1.0002934225</v>
      </c>
      <c r="H62" s="99">
        <f ca="1">TRUNC(PRODUCT(G$10:G61),15)</f>
        <v>1.01086591756842</v>
      </c>
      <c r="I62" s="99">
        <f t="shared" si="15"/>
        <v>1</v>
      </c>
      <c r="J62" s="99">
        <f t="shared" ca="1" si="16"/>
        <v>1.0108659200000001</v>
      </c>
      <c r="K62" s="99">
        <f t="shared" ca="1" si="2"/>
        <v>108.6592</v>
      </c>
      <c r="L62" s="103">
        <f>IF(VLOOKUP(A62,$U$12:$AD$125,8)=VLOOKUP(A61,$U$12:$AD$125,8),0,VLOOKUP(A62,U$12:$AD$125,8))</f>
        <v>0</v>
      </c>
      <c r="M62" s="104">
        <f>IF(L62&gt;0,VLOOKUP(L62,T$12:$AC$125,7),0)</f>
        <v>0</v>
      </c>
      <c r="N62" s="99">
        <f t="shared" si="3"/>
        <v>0</v>
      </c>
      <c r="O62" s="99">
        <f t="shared" ca="1" si="4"/>
        <v>108.6592</v>
      </c>
      <c r="P62" s="105" t="str">
        <f t="shared" si="8"/>
        <v>J=</v>
      </c>
      <c r="Q62" s="106">
        <f t="shared" si="9"/>
        <v>43277</v>
      </c>
      <c r="R62" s="13"/>
      <c r="S62" s="13"/>
      <c r="T62" s="51">
        <v>39482</v>
      </c>
      <c r="U62" s="27" t="s">
        <v>53</v>
      </c>
      <c r="V62" s="48"/>
      <c r="W62" s="13"/>
      <c r="X62" s="48"/>
      <c r="Y62" s="48"/>
      <c r="Z62" s="54"/>
      <c r="AA62" s="13"/>
      <c r="AB62" s="25"/>
      <c r="AC62" s="53"/>
      <c r="AD62" s="52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</row>
    <row r="63" spans="1:156" x14ac:dyDescent="0.2">
      <c r="A63" s="97">
        <f t="shared" si="5"/>
        <v>43161</v>
      </c>
      <c r="B63" s="98">
        <f t="shared" ca="1" si="10"/>
        <v>10111.6253</v>
      </c>
      <c r="C63" s="99">
        <f t="shared" si="6"/>
        <v>10000</v>
      </c>
      <c r="D63" s="100">
        <f ca="1">IF(A63&lt;$B$1,VLOOKUP(A63,[1]DI!$A$4:$B$15000,2,FALSE),0)</f>
        <v>6.6400000000000001E-2</v>
      </c>
      <c r="E63" s="99">
        <f t="shared" ca="1" si="14"/>
        <v>2.5514999999999999E-4</v>
      </c>
      <c r="F63" s="101">
        <f t="shared" si="7"/>
        <v>1.1499999999999999</v>
      </c>
      <c r="G63" s="102">
        <f t="shared" ca="1" si="20"/>
        <v>1.0002934225</v>
      </c>
      <c r="H63" s="99">
        <f ca="1">TRUNC(PRODUCT(G$10:G62),15)</f>
        <v>1.01116252837312</v>
      </c>
      <c r="I63" s="99">
        <f t="shared" si="15"/>
        <v>1</v>
      </c>
      <c r="J63" s="99">
        <f t="shared" ca="1" si="16"/>
        <v>1.01116253</v>
      </c>
      <c r="K63" s="99">
        <f t="shared" ca="1" si="2"/>
        <v>111.6253</v>
      </c>
      <c r="L63" s="103">
        <f>IF(VLOOKUP(A63,$U$12:$AD$125,8)=VLOOKUP(A62,$U$12:$AD$125,8),0,VLOOKUP(A63,U$12:$AD$125,8))</f>
        <v>0</v>
      </c>
      <c r="M63" s="104">
        <f>IF(L63&gt;0,VLOOKUP(L63,T$12:$AC$125,7),0)</f>
        <v>0</v>
      </c>
      <c r="N63" s="99">
        <f t="shared" si="3"/>
        <v>0</v>
      </c>
      <c r="O63" s="99">
        <f t="shared" ca="1" si="4"/>
        <v>111.6253</v>
      </c>
      <c r="P63" s="105" t="str">
        <f t="shared" si="8"/>
        <v>J=</v>
      </c>
      <c r="Q63" s="106">
        <f t="shared" si="9"/>
        <v>43277</v>
      </c>
      <c r="R63" s="13"/>
      <c r="S63" s="13"/>
      <c r="T63" s="51">
        <v>39483</v>
      </c>
      <c r="U63" s="27" t="s">
        <v>53</v>
      </c>
      <c r="V63" s="48"/>
      <c r="W63" s="13"/>
      <c r="X63" s="48"/>
      <c r="Y63" s="48"/>
      <c r="Z63" s="54"/>
      <c r="AA63" s="13"/>
      <c r="AB63" s="25"/>
      <c r="AC63" s="53"/>
      <c r="AD63" s="52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</row>
    <row r="64" spans="1:156" x14ac:dyDescent="0.2">
      <c r="A64" s="97">
        <f t="shared" si="5"/>
        <v>43162</v>
      </c>
      <c r="B64" s="98">
        <f t="shared" ca="1" si="10"/>
        <v>10114.5923</v>
      </c>
      <c r="C64" s="99">
        <f t="shared" si="6"/>
        <v>10000</v>
      </c>
      <c r="D64" s="100">
        <f ca="1">IF(A64&lt;$B$1,VLOOKUP(A64,[1]DI!$A$4:$B$15000,2,FALSE),0)</f>
        <v>0</v>
      </c>
      <c r="E64" s="99">
        <f t="shared" ca="1" si="14"/>
        <v>0</v>
      </c>
      <c r="F64" s="101">
        <f t="shared" si="7"/>
        <v>1.1499999999999999</v>
      </c>
      <c r="G64" s="102">
        <f t="shared" ca="1" si="20"/>
        <v>1</v>
      </c>
      <c r="H64" s="99">
        <f ca="1">TRUNC(PRODUCT(G$10:G63),15)</f>
        <v>1.0114592262101001</v>
      </c>
      <c r="I64" s="99">
        <f t="shared" si="15"/>
        <v>1</v>
      </c>
      <c r="J64" s="99">
        <f t="shared" ca="1" si="16"/>
        <v>1.01145923</v>
      </c>
      <c r="K64" s="99">
        <f t="shared" ca="1" si="2"/>
        <v>114.59229999999999</v>
      </c>
      <c r="L64" s="103">
        <f>IF(VLOOKUP(A64,$U$12:$AD$125,8)=VLOOKUP(A63,$U$12:$AD$125,8),0,VLOOKUP(A64,U$12:$AD$125,8))</f>
        <v>0</v>
      </c>
      <c r="M64" s="104">
        <f>IF(L64&gt;0,VLOOKUP(L64,T$12:$AC$125,7),0)</f>
        <v>0</v>
      </c>
      <c r="N64" s="99">
        <f t="shared" si="3"/>
        <v>0</v>
      </c>
      <c r="O64" s="99">
        <f t="shared" ca="1" si="4"/>
        <v>114.59229999999999</v>
      </c>
      <c r="P64" s="105" t="str">
        <f t="shared" si="8"/>
        <v>J=</v>
      </c>
      <c r="Q64" s="106">
        <f t="shared" si="9"/>
        <v>43277</v>
      </c>
      <c r="R64" s="13"/>
      <c r="S64" s="13"/>
      <c r="T64" s="51">
        <v>39528</v>
      </c>
      <c r="U64" s="27" t="s">
        <v>54</v>
      </c>
      <c r="V64" s="48"/>
      <c r="W64" s="13"/>
      <c r="X64" s="48"/>
      <c r="Y64" s="48"/>
      <c r="Z64" s="54"/>
      <c r="AA64" s="13"/>
      <c r="AB64" s="25"/>
      <c r="AC64" s="53"/>
      <c r="AD64" s="52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</row>
    <row r="65" spans="1:159" x14ac:dyDescent="0.2">
      <c r="A65" s="97">
        <f t="shared" si="5"/>
        <v>43163</v>
      </c>
      <c r="B65" s="98">
        <f t="shared" ca="1" si="10"/>
        <v>10114.5923</v>
      </c>
      <c r="C65" s="99">
        <f t="shared" si="6"/>
        <v>10000</v>
      </c>
      <c r="D65" s="100">
        <f ca="1">IF(A65&lt;$B$1,VLOOKUP(A65,[1]DI!$A$4:$B$15000,2,FALSE),0)</f>
        <v>0</v>
      </c>
      <c r="E65" s="99">
        <f t="shared" ca="1" si="14"/>
        <v>0</v>
      </c>
      <c r="F65" s="101">
        <f t="shared" si="7"/>
        <v>1.1499999999999999</v>
      </c>
      <c r="G65" s="102">
        <f t="shared" ca="1" si="20"/>
        <v>1</v>
      </c>
      <c r="H65" s="99">
        <f ca="1">TRUNC(PRODUCT(G$10:G64),15)</f>
        <v>1.0114592262101001</v>
      </c>
      <c r="I65" s="99">
        <f t="shared" si="15"/>
        <v>1</v>
      </c>
      <c r="J65" s="99">
        <f t="shared" ca="1" si="16"/>
        <v>1.01145923</v>
      </c>
      <c r="K65" s="99">
        <f t="shared" ca="1" si="2"/>
        <v>114.59229999999999</v>
      </c>
      <c r="L65" s="103">
        <f>IF(VLOOKUP(A65,$U$12:$AD$125,8)=VLOOKUP(A64,$U$12:$AD$125,8),0,VLOOKUP(A65,U$12:$AD$125,8))</f>
        <v>0</v>
      </c>
      <c r="M65" s="104">
        <f>IF(L65&gt;0,VLOOKUP(L65,T$12:$AC$125,7),0)</f>
        <v>0</v>
      </c>
      <c r="N65" s="99">
        <f t="shared" si="3"/>
        <v>0</v>
      </c>
      <c r="O65" s="99">
        <f t="shared" ca="1" si="4"/>
        <v>114.59229999999999</v>
      </c>
      <c r="P65" s="105" t="str">
        <f t="shared" si="8"/>
        <v>J=</v>
      </c>
      <c r="Q65" s="106">
        <f t="shared" si="9"/>
        <v>43277</v>
      </c>
      <c r="R65" s="13"/>
      <c r="S65" s="38"/>
      <c r="T65" s="51">
        <v>39559</v>
      </c>
      <c r="U65" s="27" t="s">
        <v>55</v>
      </c>
      <c r="V65" s="48"/>
      <c r="W65" s="13"/>
      <c r="X65" s="48"/>
      <c r="Y65" s="48"/>
      <c r="Z65" s="54"/>
      <c r="AA65" s="13"/>
      <c r="AB65" s="25"/>
      <c r="AC65" s="53"/>
      <c r="AD65" s="52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</row>
    <row r="66" spans="1:159" x14ac:dyDescent="0.2">
      <c r="A66" s="97">
        <f t="shared" si="5"/>
        <v>43164</v>
      </c>
      <c r="B66" s="98">
        <f t="shared" ca="1" si="10"/>
        <v>10114.5923</v>
      </c>
      <c r="C66" s="99">
        <f t="shared" si="6"/>
        <v>10000</v>
      </c>
      <c r="D66" s="100">
        <f ca="1">IF(A66&lt;$B$1,VLOOKUP(A66,[1]DI!$A$4:$B$15000,2,FALSE),0)</f>
        <v>6.6400000000000001E-2</v>
      </c>
      <c r="E66" s="99">
        <f t="shared" ca="1" si="14"/>
        <v>2.5514999999999999E-4</v>
      </c>
      <c r="F66" s="101">
        <f t="shared" si="7"/>
        <v>1.1499999999999999</v>
      </c>
      <c r="G66" s="102">
        <f t="shared" ca="1" si="20"/>
        <v>1.0002934225</v>
      </c>
      <c r="H66" s="99">
        <f ca="1">TRUNC(PRODUCT(G$10:G65),15)</f>
        <v>1.0114592262101001</v>
      </c>
      <c r="I66" s="99">
        <f t="shared" si="15"/>
        <v>1</v>
      </c>
      <c r="J66" s="99">
        <f t="shared" ca="1" si="16"/>
        <v>1.01145923</v>
      </c>
      <c r="K66" s="99">
        <f t="shared" ca="1" si="2"/>
        <v>114.59229999999999</v>
      </c>
      <c r="L66" s="103">
        <f>IF(VLOOKUP(A66,$U$12:$AD$125,8)=VLOOKUP(A65,$U$12:$AD$125,8),0,VLOOKUP(A66,U$12:$AD$125,8))</f>
        <v>0</v>
      </c>
      <c r="M66" s="104">
        <f>IF(L66&gt;0,VLOOKUP(L66,T$12:$AC$125,7),0)</f>
        <v>0</v>
      </c>
      <c r="N66" s="99">
        <f t="shared" si="3"/>
        <v>0</v>
      </c>
      <c r="O66" s="99">
        <f t="shared" ca="1" si="4"/>
        <v>114.59229999999999</v>
      </c>
      <c r="P66" s="105" t="str">
        <f t="shared" si="8"/>
        <v>J=</v>
      </c>
      <c r="Q66" s="106">
        <f t="shared" si="9"/>
        <v>43277</v>
      </c>
      <c r="R66" s="13"/>
      <c r="S66" s="13"/>
      <c r="T66" s="51">
        <v>39569</v>
      </c>
      <c r="U66" s="27" t="s">
        <v>56</v>
      </c>
      <c r="V66" s="48"/>
      <c r="W66" s="13"/>
      <c r="X66" s="48"/>
      <c r="Y66" s="48"/>
      <c r="Z66" s="54"/>
      <c r="AA66" s="13"/>
      <c r="AB66" s="25"/>
      <c r="AC66" s="53"/>
      <c r="AD66" s="52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</row>
    <row r="67" spans="1:159" x14ac:dyDescent="0.2">
      <c r="A67" s="97">
        <f t="shared" si="5"/>
        <v>43165</v>
      </c>
      <c r="B67" s="98">
        <f t="shared" ca="1" si="10"/>
        <v>10117.560100000001</v>
      </c>
      <c r="C67" s="99">
        <f t="shared" si="6"/>
        <v>10000</v>
      </c>
      <c r="D67" s="100">
        <f ca="1">IF(A67&lt;$B$1,VLOOKUP(A67,[1]DI!$A$4:$B$15000,2,FALSE),0)</f>
        <v>6.6400000000000001E-2</v>
      </c>
      <c r="E67" s="99">
        <f t="shared" ca="1" si="14"/>
        <v>2.5514999999999999E-4</v>
      </c>
      <c r="F67" s="101">
        <f t="shared" si="7"/>
        <v>1.1499999999999999</v>
      </c>
      <c r="G67" s="102">
        <f t="shared" ca="1" si="20"/>
        <v>1.0002934225</v>
      </c>
      <c r="H67" s="99">
        <f ca="1">TRUNC(PRODUCT(G$10:G66),15)</f>
        <v>1.01175601110491</v>
      </c>
      <c r="I67" s="99">
        <f t="shared" si="15"/>
        <v>1</v>
      </c>
      <c r="J67" s="99">
        <f t="shared" ca="1" si="16"/>
        <v>1.01175601</v>
      </c>
      <c r="K67" s="99">
        <f t="shared" ca="1" si="2"/>
        <v>117.56010000000001</v>
      </c>
      <c r="L67" s="103">
        <f>IF(VLOOKUP(A67,$U$12:$AD$125,8)=VLOOKUP(A66,$U$12:$AD$125,8),0,VLOOKUP(A67,U$12:$AD$125,8))</f>
        <v>0</v>
      </c>
      <c r="M67" s="104">
        <f>IF(L67&gt;0,VLOOKUP(L67,T$12:$AC$125,7),0)</f>
        <v>0</v>
      </c>
      <c r="N67" s="99">
        <f t="shared" si="3"/>
        <v>0</v>
      </c>
      <c r="O67" s="99">
        <f t="shared" ca="1" si="4"/>
        <v>117.56010000000001</v>
      </c>
      <c r="P67" s="105" t="str">
        <f t="shared" si="8"/>
        <v>J=</v>
      </c>
      <c r="Q67" s="106">
        <f t="shared" si="9"/>
        <v>43277</v>
      </c>
      <c r="R67" s="13"/>
      <c r="S67" s="13"/>
      <c r="T67" s="51">
        <v>39590</v>
      </c>
      <c r="U67" s="27" t="s">
        <v>57</v>
      </c>
      <c r="V67" s="48"/>
      <c r="W67" s="13"/>
      <c r="X67" s="48"/>
      <c r="Y67" s="48"/>
      <c r="Z67" s="54"/>
      <c r="AA67" s="13"/>
      <c r="AB67" s="25"/>
      <c r="AC67" s="53"/>
      <c r="AD67" s="52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</row>
    <row r="68" spans="1:159" x14ac:dyDescent="0.2">
      <c r="A68" s="97">
        <f t="shared" si="5"/>
        <v>43166</v>
      </c>
      <c r="B68" s="98">
        <f t="shared" ca="1" si="10"/>
        <v>10120.528799989999</v>
      </c>
      <c r="C68" s="99">
        <f t="shared" si="6"/>
        <v>10000</v>
      </c>
      <c r="D68" s="100">
        <f ca="1">IF(A68&lt;$B$1,VLOOKUP(A68,[1]DI!$A$4:$B$15000,2,FALSE),0)</f>
        <v>6.6400000000000001E-2</v>
      </c>
      <c r="E68" s="99">
        <f t="shared" ca="1" si="14"/>
        <v>2.5514999999999999E-4</v>
      </c>
      <c r="F68" s="101">
        <f t="shared" si="7"/>
        <v>1.1499999999999999</v>
      </c>
      <c r="G68" s="102">
        <f t="shared" ca="1" si="20"/>
        <v>1.0002934225</v>
      </c>
      <c r="H68" s="99">
        <f ca="1">TRUNC(PRODUCT(G$10:G67),15)</f>
        <v>1.01205288308307</v>
      </c>
      <c r="I68" s="99">
        <f t="shared" si="15"/>
        <v>1</v>
      </c>
      <c r="J68" s="99">
        <f t="shared" ca="1" si="16"/>
        <v>1.0120528799999999</v>
      </c>
      <c r="K68" s="99">
        <f t="shared" ca="1" si="2"/>
        <v>120.52879999</v>
      </c>
      <c r="L68" s="103">
        <f>IF(VLOOKUP(A68,$U$12:$AD$125,8)=VLOOKUP(A67,$U$12:$AD$125,8),0,VLOOKUP(A68,U$12:$AD$125,8))</f>
        <v>0</v>
      </c>
      <c r="M68" s="104">
        <f>IF(L68&gt;0,VLOOKUP(L68,T$12:$AC$125,7),0)</f>
        <v>0</v>
      </c>
      <c r="N68" s="99">
        <f t="shared" si="3"/>
        <v>0</v>
      </c>
      <c r="O68" s="99">
        <f t="shared" ca="1" si="4"/>
        <v>120.52879999</v>
      </c>
      <c r="P68" s="105" t="str">
        <f t="shared" si="8"/>
        <v>J=</v>
      </c>
      <c r="Q68" s="106">
        <f t="shared" si="9"/>
        <v>43277</v>
      </c>
      <c r="R68" s="13"/>
      <c r="S68" s="13"/>
      <c r="T68" s="51">
        <v>39807</v>
      </c>
      <c r="U68" s="27" t="s">
        <v>58</v>
      </c>
      <c r="V68" s="48"/>
      <c r="W68" s="13"/>
      <c r="X68" s="48"/>
      <c r="Y68" s="48"/>
      <c r="Z68" s="54"/>
      <c r="AA68" s="13"/>
      <c r="AB68" s="25"/>
      <c r="AC68" s="53"/>
      <c r="AD68" s="52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</row>
    <row r="69" spans="1:159" x14ac:dyDescent="0.2">
      <c r="A69" s="97">
        <f t="shared" si="5"/>
        <v>43167</v>
      </c>
      <c r="B69" s="98">
        <f t="shared" ca="1" si="10"/>
        <v>10123.49839999</v>
      </c>
      <c r="C69" s="99">
        <f t="shared" si="6"/>
        <v>10000</v>
      </c>
      <c r="D69" s="100">
        <f ca="1">IF(A69&lt;$B$1,VLOOKUP(A69,[1]DI!$A$4:$B$15000,2,FALSE),0)</f>
        <v>6.6400000000000001E-2</v>
      </c>
      <c r="E69" s="99">
        <f t="shared" ca="1" si="14"/>
        <v>2.5514999999999999E-4</v>
      </c>
      <c r="F69" s="101">
        <f t="shared" si="7"/>
        <v>1.1499999999999999</v>
      </c>
      <c r="G69" s="102">
        <f t="shared" ca="1" si="20"/>
        <v>1.0002934225</v>
      </c>
      <c r="H69" s="99">
        <f ca="1">TRUNC(PRODUCT(G$10:G68),15)</f>
        <v>1.01234984217016</v>
      </c>
      <c r="I69" s="99">
        <f t="shared" si="15"/>
        <v>1</v>
      </c>
      <c r="J69" s="99">
        <f t="shared" ca="1" si="16"/>
        <v>1.0123498399999999</v>
      </c>
      <c r="K69" s="99">
        <f t="shared" ca="1" si="2"/>
        <v>123.49839999</v>
      </c>
      <c r="L69" s="103">
        <f>IF(VLOOKUP(A69,$U$12:$AD$125,8)=VLOOKUP(A68,$U$12:$AD$125,8),0,VLOOKUP(A69,U$12:$AD$125,8))</f>
        <v>0</v>
      </c>
      <c r="M69" s="104">
        <f>IF(L69&gt;0,VLOOKUP(L69,T$12:$AC$125,7),0)</f>
        <v>0</v>
      </c>
      <c r="N69" s="99">
        <f t="shared" si="3"/>
        <v>0</v>
      </c>
      <c r="O69" s="99">
        <f t="shared" ca="1" si="4"/>
        <v>123.49839999</v>
      </c>
      <c r="P69" s="105" t="str">
        <f t="shared" si="8"/>
        <v>J=</v>
      </c>
      <c r="Q69" s="106">
        <f t="shared" si="9"/>
        <v>43277</v>
      </c>
      <c r="R69" s="13"/>
      <c r="S69" s="13"/>
      <c r="T69" s="51">
        <v>39814</v>
      </c>
      <c r="U69" s="27" t="s">
        <v>59</v>
      </c>
      <c r="V69" s="48"/>
      <c r="W69" s="13"/>
      <c r="X69" s="48"/>
      <c r="Y69" s="48"/>
      <c r="Z69" s="54"/>
      <c r="AA69" s="13"/>
      <c r="AB69" s="25"/>
      <c r="AC69" s="53"/>
      <c r="AD69" s="52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</row>
    <row r="70" spans="1:159" x14ac:dyDescent="0.2">
      <c r="A70" s="97">
        <f t="shared" si="5"/>
        <v>43168</v>
      </c>
      <c r="B70" s="98">
        <f t="shared" ca="1" si="10"/>
        <v>10126.4689</v>
      </c>
      <c r="C70" s="99">
        <f t="shared" si="6"/>
        <v>10000</v>
      </c>
      <c r="D70" s="100">
        <f ca="1">IF(A70&lt;$B$1,VLOOKUP(A70,[1]DI!$A$4:$B$15000,2,FALSE),0)</f>
        <v>6.6400000000000001E-2</v>
      </c>
      <c r="E70" s="99">
        <f t="shared" ca="1" si="14"/>
        <v>2.5514999999999999E-4</v>
      </c>
      <c r="F70" s="101">
        <f t="shared" si="7"/>
        <v>1.1499999999999999</v>
      </c>
      <c r="G70" s="102">
        <f t="shared" ca="1" si="20"/>
        <v>1.0002934225</v>
      </c>
      <c r="H70" s="99">
        <f ca="1">TRUNC(PRODUCT(G$10:G69),15)</f>
        <v>1.0126468883917199</v>
      </c>
      <c r="I70" s="99">
        <f t="shared" si="15"/>
        <v>1</v>
      </c>
      <c r="J70" s="99">
        <f t="shared" ca="1" si="16"/>
        <v>1.0126468900000001</v>
      </c>
      <c r="K70" s="99">
        <f t="shared" ca="1" si="2"/>
        <v>126.4689</v>
      </c>
      <c r="L70" s="103">
        <f>IF(VLOOKUP(A70,$U$12:$AD$125,8)=VLOOKUP(A69,$U$12:$AD$125,8),0,VLOOKUP(A70,U$12:$AD$125,8))</f>
        <v>0</v>
      </c>
      <c r="M70" s="104">
        <f>IF(L70&gt;0,VLOOKUP(L70,T$12:$AC$125,7),0)</f>
        <v>0</v>
      </c>
      <c r="N70" s="99">
        <f t="shared" si="3"/>
        <v>0</v>
      </c>
      <c r="O70" s="99">
        <f t="shared" ca="1" si="4"/>
        <v>126.4689</v>
      </c>
      <c r="P70" s="105" t="str">
        <f t="shared" si="8"/>
        <v>J=</v>
      </c>
      <c r="Q70" s="106">
        <f t="shared" si="9"/>
        <v>43277</v>
      </c>
      <c r="R70" s="13"/>
      <c r="S70" s="13"/>
      <c r="T70" s="51">
        <v>39867</v>
      </c>
      <c r="U70" s="27" t="s">
        <v>53</v>
      </c>
      <c r="V70" s="48"/>
      <c r="W70" s="13"/>
      <c r="X70" s="48"/>
      <c r="Y70" s="48"/>
      <c r="Z70" s="54"/>
      <c r="AA70" s="13"/>
      <c r="AB70" s="25"/>
      <c r="AC70" s="53"/>
      <c r="AD70" s="52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</row>
    <row r="71" spans="1:159" x14ac:dyDescent="0.2">
      <c r="A71" s="97">
        <f t="shared" si="5"/>
        <v>43169</v>
      </c>
      <c r="B71" s="98">
        <f t="shared" ca="1" si="10"/>
        <v>10129.44019999</v>
      </c>
      <c r="C71" s="99">
        <f t="shared" si="6"/>
        <v>10000</v>
      </c>
      <c r="D71" s="100">
        <f ca="1">IF(A71&lt;$B$1,VLOOKUP(A71,[1]DI!$A$4:$B$15000,2,FALSE),0)</f>
        <v>0</v>
      </c>
      <c r="E71" s="99">
        <f t="shared" ca="1" si="14"/>
        <v>0</v>
      </c>
      <c r="F71" s="101">
        <f t="shared" si="7"/>
        <v>1.1499999999999999</v>
      </c>
      <c r="G71" s="102">
        <f t="shared" ca="1" si="20"/>
        <v>1</v>
      </c>
      <c r="H71" s="99">
        <f ca="1">TRUNC(PRODUCT(G$10:G70),15)</f>
        <v>1.0129440217733301</v>
      </c>
      <c r="I71" s="99">
        <f t="shared" si="15"/>
        <v>1</v>
      </c>
      <c r="J71" s="99">
        <f t="shared" ca="1" si="16"/>
        <v>1.0129440199999999</v>
      </c>
      <c r="K71" s="99">
        <f t="shared" ca="1" si="2"/>
        <v>129.44019999</v>
      </c>
      <c r="L71" s="103">
        <f>IF(VLOOKUP(A71,$U$12:$AD$125,8)=VLOOKUP(A70,$U$12:$AD$125,8),0,VLOOKUP(A71,U$12:$AD$125,8))</f>
        <v>0</v>
      </c>
      <c r="M71" s="104">
        <f>IF(L71&gt;0,VLOOKUP(L71,T$12:$AC$125,7),0)</f>
        <v>0</v>
      </c>
      <c r="N71" s="99">
        <f t="shared" si="3"/>
        <v>0</v>
      </c>
      <c r="O71" s="99">
        <f t="shared" ca="1" si="4"/>
        <v>129.44019999</v>
      </c>
      <c r="P71" s="105" t="str">
        <f t="shared" si="8"/>
        <v>J=</v>
      </c>
      <c r="Q71" s="106">
        <f t="shared" si="9"/>
        <v>43277</v>
      </c>
      <c r="R71" s="13"/>
      <c r="S71" s="13"/>
      <c r="T71" s="51">
        <v>39868</v>
      </c>
      <c r="U71" s="27" t="s">
        <v>53</v>
      </c>
      <c r="V71" s="48"/>
      <c r="W71" s="13"/>
      <c r="X71" s="48"/>
      <c r="Y71" s="48"/>
      <c r="Z71" s="54"/>
      <c r="AA71" s="13"/>
      <c r="AB71" s="25"/>
      <c r="AC71" s="53"/>
      <c r="AD71" s="52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</row>
    <row r="72" spans="1:159" x14ac:dyDescent="0.2">
      <c r="A72" s="97">
        <f t="shared" si="5"/>
        <v>43170</v>
      </c>
      <c r="B72" s="98">
        <f t="shared" ca="1" si="10"/>
        <v>10129.44019999</v>
      </c>
      <c r="C72" s="99">
        <f t="shared" si="6"/>
        <v>10000</v>
      </c>
      <c r="D72" s="100">
        <f ca="1">IF(A72&lt;$B$1,VLOOKUP(A72,[1]DI!$A$4:$B$15000,2,FALSE),0)</f>
        <v>0</v>
      </c>
      <c r="E72" s="99">
        <f t="shared" ca="1" si="14"/>
        <v>0</v>
      </c>
      <c r="F72" s="101">
        <f t="shared" si="7"/>
        <v>1.1499999999999999</v>
      </c>
      <c r="G72" s="102">
        <f t="shared" ca="1" si="20"/>
        <v>1</v>
      </c>
      <c r="H72" s="99">
        <f ca="1">TRUNC(PRODUCT(G$10:G71),15)</f>
        <v>1.0129440217733301</v>
      </c>
      <c r="I72" s="99">
        <f t="shared" si="15"/>
        <v>1</v>
      </c>
      <c r="J72" s="99">
        <f t="shared" ca="1" si="16"/>
        <v>1.0129440199999999</v>
      </c>
      <c r="K72" s="99">
        <f t="shared" ca="1" si="2"/>
        <v>129.44019999</v>
      </c>
      <c r="L72" s="103">
        <f>IF(VLOOKUP(A72,$U$12:$AD$125,8)=VLOOKUP(A71,$U$12:$AD$125,8),0,VLOOKUP(A72,U$12:$AD$125,8))</f>
        <v>0</v>
      </c>
      <c r="M72" s="104">
        <f>IF(L72&gt;0,VLOOKUP(L72,T$12:$AC$125,7),0)</f>
        <v>0</v>
      </c>
      <c r="N72" s="99">
        <f t="shared" si="3"/>
        <v>0</v>
      </c>
      <c r="O72" s="99">
        <f t="shared" ca="1" si="4"/>
        <v>129.44019999</v>
      </c>
      <c r="P72" s="105" t="str">
        <f t="shared" si="8"/>
        <v>J=</v>
      </c>
      <c r="Q72" s="106">
        <f t="shared" si="9"/>
        <v>43277</v>
      </c>
      <c r="R72" s="13"/>
      <c r="S72" s="13"/>
      <c r="T72" s="51">
        <v>39913</v>
      </c>
      <c r="U72" s="27" t="s">
        <v>54</v>
      </c>
      <c r="V72" s="48"/>
      <c r="W72" s="13"/>
      <c r="X72" s="48"/>
      <c r="Y72" s="48"/>
      <c r="Z72" s="54"/>
      <c r="AA72" s="13"/>
      <c r="AB72" s="25"/>
      <c r="AC72" s="53"/>
      <c r="AD72" s="52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</row>
    <row r="73" spans="1:159" x14ac:dyDescent="0.2">
      <c r="A73" s="97">
        <f t="shared" si="5"/>
        <v>43171</v>
      </c>
      <c r="B73" s="98">
        <f t="shared" ca="1" si="10"/>
        <v>10129.44019999</v>
      </c>
      <c r="C73" s="99">
        <f t="shared" si="6"/>
        <v>10000</v>
      </c>
      <c r="D73" s="100">
        <f ca="1">IF(A73&lt;$B$1,VLOOKUP(A73,[1]DI!$A$4:$B$15000,2,FALSE),0)</f>
        <v>6.6400000000000001E-2</v>
      </c>
      <c r="E73" s="99">
        <f t="shared" ca="1" si="14"/>
        <v>2.5514999999999999E-4</v>
      </c>
      <c r="F73" s="101">
        <f t="shared" si="7"/>
        <v>1.1499999999999999</v>
      </c>
      <c r="G73" s="102">
        <f t="shared" ca="1" si="20"/>
        <v>1.0002934225</v>
      </c>
      <c r="H73" s="99">
        <f ca="1">TRUNC(PRODUCT(G$10:G72),15)</f>
        <v>1.0129440217733301</v>
      </c>
      <c r="I73" s="99">
        <f t="shared" si="15"/>
        <v>1</v>
      </c>
      <c r="J73" s="99">
        <f t="shared" ca="1" si="16"/>
        <v>1.0129440199999999</v>
      </c>
      <c r="K73" s="99">
        <f t="shared" ca="1" si="2"/>
        <v>129.44019999</v>
      </c>
      <c r="L73" s="103">
        <f>IF(VLOOKUP(A73,$U$12:$AD$125,8)=VLOOKUP(A72,$U$12:$AD$125,8),0,VLOOKUP(A73,U$12:$AD$125,8))</f>
        <v>0</v>
      </c>
      <c r="M73" s="104">
        <f>IF(L73&gt;0,VLOOKUP(L73,T$12:$AC$125,7),0)</f>
        <v>0</v>
      </c>
      <c r="N73" s="99">
        <f t="shared" si="3"/>
        <v>0</v>
      </c>
      <c r="O73" s="99">
        <f t="shared" ca="1" si="4"/>
        <v>129.44019999</v>
      </c>
      <c r="P73" s="105" t="str">
        <f t="shared" si="8"/>
        <v>J=</v>
      </c>
      <c r="Q73" s="106">
        <f t="shared" si="9"/>
        <v>43277</v>
      </c>
      <c r="R73" s="13"/>
      <c r="S73" s="13"/>
      <c r="T73" s="51">
        <v>39924</v>
      </c>
      <c r="U73" s="27" t="s">
        <v>55</v>
      </c>
      <c r="V73" s="48"/>
      <c r="W73" s="13"/>
      <c r="X73" s="48"/>
      <c r="Y73" s="48"/>
      <c r="Z73" s="54"/>
      <c r="AA73" s="13"/>
      <c r="AB73" s="25"/>
      <c r="AC73" s="53"/>
      <c r="AD73" s="52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</row>
    <row r="74" spans="1:159" x14ac:dyDescent="0.2">
      <c r="A74" s="97">
        <f t="shared" si="5"/>
        <v>43172</v>
      </c>
      <c r="B74" s="98">
        <f t="shared" ca="1" si="10"/>
        <v>10132.41239999</v>
      </c>
      <c r="C74" s="99">
        <f t="shared" si="6"/>
        <v>10000</v>
      </c>
      <c r="D74" s="100">
        <f ca="1">IF(A74&lt;$B$1,VLOOKUP(A74,[1]DI!$A$4:$B$15000,2,FALSE),0)</f>
        <v>6.6400000000000001E-2</v>
      </c>
      <c r="E74" s="99">
        <f t="shared" ca="1" si="14"/>
        <v>2.5514999999999999E-4</v>
      </c>
      <c r="F74" s="101">
        <f t="shared" si="7"/>
        <v>1.1499999999999999</v>
      </c>
      <c r="G74" s="102">
        <f t="shared" ref="G74:G137" ca="1" si="32">TRUNC((1+(E74*F74)),15)</f>
        <v>1.0002934225</v>
      </c>
      <c r="H74" s="99">
        <f ca="1">TRUNC(PRODUCT(G$10:G73),15)</f>
        <v>1.0132412423405599</v>
      </c>
      <c r="I74" s="99">
        <f t="shared" si="15"/>
        <v>1</v>
      </c>
      <c r="J74" s="99">
        <f t="shared" ref="J74:J137" ca="1" si="33">ROUND(TRUNC(H74/I74,15),8)</f>
        <v>1.0132412399999999</v>
      </c>
      <c r="K74" s="99">
        <f t="shared" ref="K74:K137" ca="1" si="34">TRUNC((C74*(J74-1)),8)</f>
        <v>132.41239999000001</v>
      </c>
      <c r="L74" s="103">
        <f>IF(VLOOKUP(A74,$U$12:$AD$125,8)=VLOOKUP(A73,$U$12:$AD$125,8),0,VLOOKUP(A74,U$12:$AD$125,8))</f>
        <v>0</v>
      </c>
      <c r="M74" s="104">
        <f>IF(L74&gt;0,VLOOKUP(L74,T$12:$AC$125,7),0)</f>
        <v>0</v>
      </c>
      <c r="N74" s="99">
        <f t="shared" ref="N74:N137" si="35">IF(M74&gt;0,(C$10*M74),0)</f>
        <v>0</v>
      </c>
      <c r="O74" s="99">
        <f t="shared" ref="O74:O137" ca="1" si="36">(K74+N74)</f>
        <v>132.41239999000001</v>
      </c>
      <c r="P74" s="105" t="str">
        <f t="shared" si="8"/>
        <v>J=</v>
      </c>
      <c r="Q74" s="106">
        <f t="shared" si="9"/>
        <v>43277</v>
      </c>
      <c r="R74" s="13"/>
      <c r="S74" s="13"/>
      <c r="T74" s="51">
        <v>39934</v>
      </c>
      <c r="U74" s="27" t="s">
        <v>56</v>
      </c>
      <c r="V74" s="48"/>
      <c r="W74" s="13"/>
      <c r="X74" s="48"/>
      <c r="Y74" s="48"/>
      <c r="Z74" s="54"/>
      <c r="AA74" s="13"/>
      <c r="AB74" s="25"/>
      <c r="AC74" s="53"/>
      <c r="AD74" s="52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</row>
    <row r="75" spans="1:159" x14ac:dyDescent="0.2">
      <c r="A75" s="97">
        <f t="shared" ref="A75:A138" si="37">(A74+1)</f>
        <v>43173</v>
      </c>
      <c r="B75" s="98">
        <f t="shared" ca="1" si="10"/>
        <v>10135.3855</v>
      </c>
      <c r="C75" s="99">
        <f t="shared" ref="C75:C138" si="38">TRUNC(C74-N74,8)</f>
        <v>10000</v>
      </c>
      <c r="D75" s="100">
        <f ca="1">IF(A75&lt;$B$1,VLOOKUP(A75,[1]DI!$A$4:$B$15000,2,FALSE),0)</f>
        <v>6.6400000000000001E-2</v>
      </c>
      <c r="E75" s="99">
        <f t="shared" ca="1" si="14"/>
        <v>2.5514999999999999E-4</v>
      </c>
      <c r="F75" s="101">
        <f t="shared" ref="F75:F138" si="39">F74</f>
        <v>1.1499999999999999</v>
      </c>
      <c r="G75" s="102">
        <f t="shared" ca="1" si="32"/>
        <v>1.0002934225</v>
      </c>
      <c r="H75" s="99">
        <f ca="1">TRUNC(PRODUCT(G$10:G74),15)</f>
        <v>1.01353855011899</v>
      </c>
      <c r="I75" s="99">
        <f t="shared" ref="I75:I138" si="40">IF(OR(L74&gt;0,L74="E"),H74,I74)</f>
        <v>1</v>
      </c>
      <c r="J75" s="99">
        <f t="shared" ca="1" si="33"/>
        <v>1.01353855</v>
      </c>
      <c r="K75" s="99">
        <f t="shared" ca="1" si="34"/>
        <v>135.38550000000001</v>
      </c>
      <c r="L75" s="103">
        <f>IF(VLOOKUP(A75,$U$12:$AD$125,8)=VLOOKUP(A74,$U$12:$AD$125,8),0,VLOOKUP(A75,U$12:$AD$125,8))</f>
        <v>0</v>
      </c>
      <c r="M75" s="104">
        <f>IF(L75&gt;0,VLOOKUP(L75,T$12:$AC$125,7),0)</f>
        <v>0</v>
      </c>
      <c r="N75" s="99">
        <f t="shared" si="35"/>
        <v>0</v>
      </c>
      <c r="O75" s="99">
        <f t="shared" ca="1" si="36"/>
        <v>135.38550000000001</v>
      </c>
      <c r="P75" s="105" t="str">
        <f t="shared" ref="P75:P138" si="41">IF(L74&gt;0,VLOOKUP(A74,$U$12:$AD$125,9),P74)</f>
        <v>J=</v>
      </c>
      <c r="Q75" s="106">
        <f t="shared" ref="Q75:Q138" si="42">IF(L74&gt;0,VLOOKUP(A74,$U$12:$AD$125,10),Q74)</f>
        <v>43277</v>
      </c>
      <c r="R75" s="13"/>
      <c r="S75" s="13"/>
      <c r="T75" s="51">
        <v>39975</v>
      </c>
      <c r="U75" s="27" t="s">
        <v>57</v>
      </c>
      <c r="V75" s="48"/>
      <c r="W75" s="13"/>
      <c r="X75" s="48"/>
      <c r="Y75" s="48"/>
      <c r="Z75" s="54"/>
      <c r="AA75" s="13"/>
      <c r="AB75" s="25"/>
      <c r="AC75" s="53"/>
      <c r="AD75" s="52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</row>
    <row r="76" spans="1:159" x14ac:dyDescent="0.2">
      <c r="A76" s="97">
        <f t="shared" si="37"/>
        <v>43174</v>
      </c>
      <c r="B76" s="98">
        <f t="shared" ref="B76:B139" ca="1" si="43">IF(A76&lt;=TODAY(),C76+K76,IF(AND(A76&gt;TODAY(),A76&lt;=$B$1),IF(VLOOKUP(TODAY(),$A$10:$D$5000,4,FALSE)=0,"n.d",C76+K76),"n.d"))</f>
        <v>10138.3595</v>
      </c>
      <c r="C76" s="99">
        <f t="shared" si="38"/>
        <v>10000</v>
      </c>
      <c r="D76" s="100">
        <f ca="1">IF(A76&lt;$B$1,VLOOKUP(A76,[1]DI!$A$4:$B$15000,2,FALSE),0)</f>
        <v>6.6400000000000001E-2</v>
      </c>
      <c r="E76" s="99">
        <f t="shared" ca="1" si="14"/>
        <v>2.5514999999999999E-4</v>
      </c>
      <c r="F76" s="101">
        <f t="shared" si="39"/>
        <v>1.1499999999999999</v>
      </c>
      <c r="G76" s="102">
        <f t="shared" ca="1" si="32"/>
        <v>1.0002934225</v>
      </c>
      <c r="H76" s="99">
        <f ca="1">TRUNC(PRODUCT(G$10:G75),15)</f>
        <v>1.01383594513422</v>
      </c>
      <c r="I76" s="99">
        <f t="shared" si="40"/>
        <v>1</v>
      </c>
      <c r="J76" s="99">
        <f t="shared" ca="1" si="33"/>
        <v>1.01383595</v>
      </c>
      <c r="K76" s="99">
        <f t="shared" ca="1" si="34"/>
        <v>138.3595</v>
      </c>
      <c r="L76" s="103">
        <f>IF(VLOOKUP(A76,$U$12:$AD$125,8)=VLOOKUP(A75,$U$12:$AD$125,8),0,VLOOKUP(A76,U$12:$AD$125,8))</f>
        <v>0</v>
      </c>
      <c r="M76" s="104">
        <f>IF(L76&gt;0,VLOOKUP(L76,T$12:$AC$125,7),0)</f>
        <v>0</v>
      </c>
      <c r="N76" s="99">
        <f t="shared" si="35"/>
        <v>0</v>
      </c>
      <c r="O76" s="99">
        <f t="shared" ca="1" si="36"/>
        <v>138.3595</v>
      </c>
      <c r="P76" s="105" t="str">
        <f t="shared" si="41"/>
        <v>J=</v>
      </c>
      <c r="Q76" s="106">
        <f t="shared" si="42"/>
        <v>43277</v>
      </c>
      <c r="R76" s="13"/>
      <c r="S76" s="13"/>
      <c r="T76" s="51">
        <v>40063</v>
      </c>
      <c r="U76" s="27" t="s">
        <v>49</v>
      </c>
      <c r="V76" s="48"/>
      <c r="W76" s="13"/>
      <c r="X76" s="48"/>
      <c r="Y76" s="48"/>
      <c r="Z76" s="54"/>
      <c r="AA76" s="13"/>
      <c r="AB76" s="25"/>
      <c r="AC76" s="53"/>
      <c r="AD76" s="52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</row>
    <row r="77" spans="1:159" x14ac:dyDescent="0.2">
      <c r="A77" s="97">
        <f t="shared" si="37"/>
        <v>43175</v>
      </c>
      <c r="B77" s="98">
        <f t="shared" ca="1" si="43"/>
        <v>10141.3343</v>
      </c>
      <c r="C77" s="99">
        <f t="shared" si="38"/>
        <v>10000</v>
      </c>
      <c r="D77" s="100">
        <f ca="1">IF(A77&lt;$B$1,VLOOKUP(A77,[1]DI!$A$4:$B$15000,2,FALSE),0)</f>
        <v>6.6400000000000001E-2</v>
      </c>
      <c r="E77" s="99">
        <f t="shared" ref="E77:E140" ca="1" si="44">ROUND((((1+D77)^(1/252)-1)),8)</f>
        <v>2.5514999999999999E-4</v>
      </c>
      <c r="F77" s="101">
        <f t="shared" si="39"/>
        <v>1.1499999999999999</v>
      </c>
      <c r="G77" s="102">
        <f t="shared" ca="1" si="32"/>
        <v>1.0002934225</v>
      </c>
      <c r="H77" s="99">
        <f ca="1">TRUNC(PRODUCT(G$10:G76),15)</f>
        <v>1.0141334274118301</v>
      </c>
      <c r="I77" s="99">
        <f t="shared" si="40"/>
        <v>1</v>
      </c>
      <c r="J77" s="99">
        <f t="shared" ca="1" si="33"/>
        <v>1.01413343</v>
      </c>
      <c r="K77" s="99">
        <f t="shared" ca="1" si="34"/>
        <v>141.33430000000001</v>
      </c>
      <c r="L77" s="103">
        <f>IF(VLOOKUP(A77,$U$12:$AD$125,8)=VLOOKUP(A76,$U$12:$AD$125,8),0,VLOOKUP(A77,U$12:$AD$125,8))</f>
        <v>0</v>
      </c>
      <c r="M77" s="104">
        <f>IF(L77&gt;0,VLOOKUP(L77,T$12:$AC$125,7),0)</f>
        <v>0</v>
      </c>
      <c r="N77" s="99">
        <f t="shared" si="35"/>
        <v>0</v>
      </c>
      <c r="O77" s="99">
        <f t="shared" ca="1" si="36"/>
        <v>141.33430000000001</v>
      </c>
      <c r="P77" s="105" t="str">
        <f t="shared" si="41"/>
        <v>J=</v>
      </c>
      <c r="Q77" s="106">
        <f t="shared" si="42"/>
        <v>43277</v>
      </c>
      <c r="R77" s="13"/>
      <c r="S77" s="13"/>
      <c r="T77" s="51">
        <v>40098</v>
      </c>
      <c r="U77" s="27" t="s">
        <v>50</v>
      </c>
      <c r="V77" s="48"/>
      <c r="W77" s="13"/>
      <c r="X77" s="48"/>
      <c r="Y77" s="48"/>
      <c r="Z77" s="54"/>
      <c r="AA77" s="13"/>
      <c r="AB77" s="25"/>
      <c r="AC77" s="53"/>
      <c r="AD77" s="52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</row>
    <row r="78" spans="1:159" x14ac:dyDescent="0.2">
      <c r="A78" s="97">
        <f t="shared" si="37"/>
        <v>43176</v>
      </c>
      <c r="B78" s="98">
        <f t="shared" ca="1" si="43"/>
        <v>10144.31</v>
      </c>
      <c r="C78" s="99">
        <f t="shared" si="38"/>
        <v>10000</v>
      </c>
      <c r="D78" s="100">
        <f ca="1">IF(A78&lt;$B$1,VLOOKUP(A78,[1]DI!$A$4:$B$15000,2,FALSE),0)</f>
        <v>0</v>
      </c>
      <c r="E78" s="99">
        <f t="shared" ca="1" si="44"/>
        <v>0</v>
      </c>
      <c r="F78" s="101">
        <f t="shared" si="39"/>
        <v>1.1499999999999999</v>
      </c>
      <c r="G78" s="102">
        <f t="shared" ca="1" si="32"/>
        <v>1</v>
      </c>
      <c r="H78" s="99">
        <f ca="1">TRUNC(PRODUCT(G$10:G77),15)</f>
        <v>1.0144309969774301</v>
      </c>
      <c r="I78" s="99">
        <f t="shared" si="40"/>
        <v>1</v>
      </c>
      <c r="J78" s="99">
        <f t="shared" ca="1" si="33"/>
        <v>1.0144310000000001</v>
      </c>
      <c r="K78" s="99">
        <f t="shared" ca="1" si="34"/>
        <v>144.31</v>
      </c>
      <c r="L78" s="103">
        <f>IF(VLOOKUP(A78,$U$12:$AD$125,8)=VLOOKUP(A77,$U$12:$AD$125,8),0,VLOOKUP(A78,U$12:$AD$125,8))</f>
        <v>0</v>
      </c>
      <c r="M78" s="104">
        <f>IF(L78&gt;0,VLOOKUP(L78,T$12:$AC$125,7),0)</f>
        <v>0</v>
      </c>
      <c r="N78" s="99">
        <f t="shared" si="35"/>
        <v>0</v>
      </c>
      <c r="O78" s="99">
        <f t="shared" ca="1" si="36"/>
        <v>144.31</v>
      </c>
      <c r="P78" s="105" t="str">
        <f t="shared" si="41"/>
        <v>J=</v>
      </c>
      <c r="Q78" s="106">
        <f t="shared" si="42"/>
        <v>43277</v>
      </c>
      <c r="R78" s="13"/>
      <c r="S78" s="13"/>
      <c r="T78" s="51">
        <v>40119</v>
      </c>
      <c r="U78" s="27" t="s">
        <v>51</v>
      </c>
      <c r="V78" s="48"/>
      <c r="W78" s="13"/>
      <c r="X78" s="48"/>
      <c r="Y78" s="48"/>
      <c r="Z78" s="54"/>
      <c r="AA78" s="13"/>
      <c r="AB78" s="25"/>
      <c r="AC78" s="53"/>
      <c r="AD78" s="52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</row>
    <row r="79" spans="1:159" x14ac:dyDescent="0.2">
      <c r="A79" s="97">
        <f t="shared" si="37"/>
        <v>43177</v>
      </c>
      <c r="B79" s="98">
        <f t="shared" ca="1" si="43"/>
        <v>10144.31</v>
      </c>
      <c r="C79" s="99">
        <f t="shared" si="38"/>
        <v>10000</v>
      </c>
      <c r="D79" s="100">
        <f ca="1">IF(A79&lt;$B$1,VLOOKUP(A79,[1]DI!$A$4:$B$15000,2,FALSE),0)</f>
        <v>0</v>
      </c>
      <c r="E79" s="99">
        <f t="shared" ca="1" si="44"/>
        <v>0</v>
      </c>
      <c r="F79" s="101">
        <f t="shared" si="39"/>
        <v>1.1499999999999999</v>
      </c>
      <c r="G79" s="102">
        <f t="shared" ca="1" si="32"/>
        <v>1</v>
      </c>
      <c r="H79" s="99">
        <f ca="1">TRUNC(PRODUCT(G$10:G78),15)</f>
        <v>1.0144309969774301</v>
      </c>
      <c r="I79" s="99">
        <f t="shared" si="40"/>
        <v>1</v>
      </c>
      <c r="J79" s="99">
        <f t="shared" ca="1" si="33"/>
        <v>1.0144310000000001</v>
      </c>
      <c r="K79" s="99">
        <f t="shared" ca="1" si="34"/>
        <v>144.31</v>
      </c>
      <c r="L79" s="103">
        <f>IF(VLOOKUP(A79,$U$12:$AD$125,8)=VLOOKUP(A78,$U$12:$AD$125,8),0,VLOOKUP(A79,U$12:$AD$125,8))</f>
        <v>0</v>
      </c>
      <c r="M79" s="104">
        <f>IF(L79&gt;0,VLOOKUP(L79,T$12:$AC$125,7),0)</f>
        <v>0</v>
      </c>
      <c r="N79" s="99">
        <f t="shared" si="35"/>
        <v>0</v>
      </c>
      <c r="O79" s="99">
        <f t="shared" ca="1" si="36"/>
        <v>144.31</v>
      </c>
      <c r="P79" s="105" t="str">
        <f t="shared" si="41"/>
        <v>J=</v>
      </c>
      <c r="Q79" s="106">
        <f t="shared" si="42"/>
        <v>43277</v>
      </c>
      <c r="R79" s="13"/>
      <c r="S79" s="13"/>
      <c r="T79" s="51">
        <v>40172</v>
      </c>
      <c r="U79" s="27" t="s">
        <v>58</v>
      </c>
      <c r="V79" s="48"/>
      <c r="W79" s="13"/>
      <c r="X79" s="48"/>
      <c r="Y79" s="48"/>
      <c r="Z79" s="54"/>
      <c r="AA79" s="13"/>
      <c r="AB79" s="25"/>
      <c r="AC79" s="53"/>
      <c r="AD79" s="52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</row>
    <row r="80" spans="1:159" x14ac:dyDescent="0.2">
      <c r="A80" s="97">
        <f t="shared" si="37"/>
        <v>43178</v>
      </c>
      <c r="B80" s="98">
        <f t="shared" ca="1" si="43"/>
        <v>10144.31</v>
      </c>
      <c r="C80" s="99">
        <f t="shared" si="38"/>
        <v>10000</v>
      </c>
      <c r="D80" s="100">
        <f ca="1">IF(A80&lt;$B$1,VLOOKUP(A80,[1]DI!$A$4:$B$15000,2,FALSE),0)</f>
        <v>6.6400000000000001E-2</v>
      </c>
      <c r="E80" s="99">
        <f t="shared" ca="1" si="44"/>
        <v>2.5514999999999999E-4</v>
      </c>
      <c r="F80" s="101">
        <f t="shared" si="39"/>
        <v>1.1499999999999999</v>
      </c>
      <c r="G80" s="102">
        <f t="shared" ca="1" si="32"/>
        <v>1.0002934225</v>
      </c>
      <c r="H80" s="99">
        <f ca="1">TRUNC(PRODUCT(G$10:G79),15)</f>
        <v>1.0144309969774301</v>
      </c>
      <c r="I80" s="99">
        <f t="shared" si="40"/>
        <v>1</v>
      </c>
      <c r="J80" s="99">
        <f t="shared" ca="1" si="33"/>
        <v>1.0144310000000001</v>
      </c>
      <c r="K80" s="99">
        <f t="shared" ca="1" si="34"/>
        <v>144.31</v>
      </c>
      <c r="L80" s="103">
        <f>IF(VLOOKUP(A80,$U$12:$AD$125,8)=VLOOKUP(A79,$U$12:$AD$125,8),0,VLOOKUP(A80,U$12:$AD$125,8))</f>
        <v>0</v>
      </c>
      <c r="M80" s="104">
        <f>IF(L80&gt;0,VLOOKUP(L80,T$12:$AC$125,7),0)</f>
        <v>0</v>
      </c>
      <c r="N80" s="99">
        <f t="shared" si="35"/>
        <v>0</v>
      </c>
      <c r="O80" s="99">
        <f t="shared" ca="1" si="36"/>
        <v>144.31</v>
      </c>
      <c r="P80" s="105" t="str">
        <f t="shared" si="41"/>
        <v>J=</v>
      </c>
      <c r="Q80" s="106">
        <f t="shared" si="42"/>
        <v>43277</v>
      </c>
      <c r="R80" s="13"/>
      <c r="S80" s="13"/>
      <c r="T80" s="51">
        <v>40179</v>
      </c>
      <c r="U80" s="27" t="s">
        <v>59</v>
      </c>
      <c r="V80" s="48"/>
      <c r="W80" s="13"/>
      <c r="X80" s="48"/>
      <c r="Y80" s="48"/>
      <c r="Z80" s="54"/>
      <c r="AA80" s="13"/>
      <c r="AB80" s="25"/>
      <c r="AC80" s="53"/>
      <c r="AD80" s="52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</row>
    <row r="81" spans="1:156" x14ac:dyDescent="0.2">
      <c r="A81" s="97">
        <f t="shared" si="37"/>
        <v>43179</v>
      </c>
      <c r="B81" s="98">
        <f t="shared" ca="1" si="43"/>
        <v>10147.286499989999</v>
      </c>
      <c r="C81" s="99">
        <f t="shared" si="38"/>
        <v>10000</v>
      </c>
      <c r="D81" s="100">
        <f ca="1">IF(A81&lt;$B$1,VLOOKUP(A81,[1]DI!$A$4:$B$15000,2,FALSE),0)</f>
        <v>6.6400000000000001E-2</v>
      </c>
      <c r="E81" s="99">
        <f t="shared" ca="1" si="44"/>
        <v>2.5514999999999999E-4</v>
      </c>
      <c r="F81" s="101">
        <f t="shared" si="39"/>
        <v>1.1499999999999999</v>
      </c>
      <c r="G81" s="102">
        <f t="shared" ca="1" si="32"/>
        <v>1.0002934225</v>
      </c>
      <c r="H81" s="99">
        <f ca="1">TRUNC(PRODUCT(G$10:G80),15)</f>
        <v>1.01472865385664</v>
      </c>
      <c r="I81" s="99">
        <f t="shared" si="40"/>
        <v>1</v>
      </c>
      <c r="J81" s="99">
        <f t="shared" ca="1" si="33"/>
        <v>1.0147286499999999</v>
      </c>
      <c r="K81" s="99">
        <f t="shared" ca="1" si="34"/>
        <v>147.28649999000001</v>
      </c>
      <c r="L81" s="103">
        <f>IF(VLOOKUP(A81,$U$12:$AD$125,8)=VLOOKUP(A80,$U$12:$AD$125,8),0,VLOOKUP(A81,U$12:$AD$125,8))</f>
        <v>0</v>
      </c>
      <c r="M81" s="104">
        <f>IF(L81&gt;0,VLOOKUP(L81,T$12:$AC$125,7),0)</f>
        <v>0</v>
      </c>
      <c r="N81" s="99">
        <f t="shared" si="35"/>
        <v>0</v>
      </c>
      <c r="O81" s="99">
        <f t="shared" ca="1" si="36"/>
        <v>147.28649999000001</v>
      </c>
      <c r="P81" s="105" t="str">
        <f t="shared" si="41"/>
        <v>J=</v>
      </c>
      <c r="Q81" s="106">
        <f t="shared" si="42"/>
        <v>43277</v>
      </c>
      <c r="R81" s="13"/>
      <c r="S81" s="13"/>
      <c r="T81" s="51">
        <v>40224</v>
      </c>
      <c r="U81" s="27" t="s">
        <v>53</v>
      </c>
      <c r="V81" s="48"/>
      <c r="W81" s="13"/>
      <c r="X81" s="48"/>
      <c r="Y81" s="48"/>
      <c r="Z81" s="54"/>
      <c r="AA81" s="13"/>
      <c r="AB81" s="25"/>
      <c r="AC81" s="53"/>
      <c r="AD81" s="52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</row>
    <row r="82" spans="1:156" x14ac:dyDescent="0.2">
      <c r="A82" s="97">
        <f t="shared" si="37"/>
        <v>43180</v>
      </c>
      <c r="B82" s="98">
        <f t="shared" ca="1" si="43"/>
        <v>10150.263999999999</v>
      </c>
      <c r="C82" s="99">
        <f t="shared" si="38"/>
        <v>10000</v>
      </c>
      <c r="D82" s="100">
        <f ca="1">IF(A82&lt;$B$1,VLOOKUP(A82,[1]DI!$A$4:$B$15000,2,FALSE),0)</f>
        <v>6.6400000000000001E-2</v>
      </c>
      <c r="E82" s="99">
        <f t="shared" ca="1" si="44"/>
        <v>2.5514999999999999E-4</v>
      </c>
      <c r="F82" s="101">
        <f t="shared" si="39"/>
        <v>1.1499999999999999</v>
      </c>
      <c r="G82" s="102">
        <f t="shared" ca="1" si="32"/>
        <v>1.0002934225</v>
      </c>
      <c r="H82" s="99">
        <f ca="1">TRUNC(PRODUCT(G$10:G81),15)</f>
        <v>1.01502639807508</v>
      </c>
      <c r="I82" s="99">
        <f t="shared" si="40"/>
        <v>1</v>
      </c>
      <c r="J82" s="99">
        <f t="shared" ca="1" si="33"/>
        <v>1.0150264</v>
      </c>
      <c r="K82" s="99">
        <f t="shared" ca="1" si="34"/>
        <v>150.26400000000001</v>
      </c>
      <c r="L82" s="103">
        <f>IF(VLOOKUP(A82,$U$12:$AD$125,8)=VLOOKUP(A81,$U$12:$AD$125,8),0,VLOOKUP(A82,U$12:$AD$125,8))</f>
        <v>0</v>
      </c>
      <c r="M82" s="104">
        <f>IF(L82&gt;0,VLOOKUP(L82,T$12:$AC$125,7),0)</f>
        <v>0</v>
      </c>
      <c r="N82" s="99">
        <f t="shared" si="35"/>
        <v>0</v>
      </c>
      <c r="O82" s="99">
        <f t="shared" ca="1" si="36"/>
        <v>150.26400000000001</v>
      </c>
      <c r="P82" s="105" t="str">
        <f t="shared" si="41"/>
        <v>J=</v>
      </c>
      <c r="Q82" s="106">
        <f t="shared" si="42"/>
        <v>43277</v>
      </c>
      <c r="R82" s="13"/>
      <c r="S82" s="13"/>
      <c r="T82" s="51">
        <v>40225</v>
      </c>
      <c r="U82" s="27" t="s">
        <v>53</v>
      </c>
      <c r="V82" s="48"/>
      <c r="W82" s="13"/>
      <c r="X82" s="48"/>
      <c r="Y82" s="48"/>
      <c r="Z82" s="54"/>
      <c r="AA82" s="13"/>
      <c r="AB82" s="25"/>
      <c r="AC82" s="53"/>
      <c r="AD82" s="52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</row>
    <row r="83" spans="1:156" x14ac:dyDescent="0.2">
      <c r="A83" s="97">
        <f t="shared" si="37"/>
        <v>43181</v>
      </c>
      <c r="B83" s="98">
        <f t="shared" ca="1" si="43"/>
        <v>10153.2423</v>
      </c>
      <c r="C83" s="99">
        <f t="shared" si="38"/>
        <v>10000</v>
      </c>
      <c r="D83" s="100">
        <f ca="1">IF(A83&lt;$B$1,VLOOKUP(A83,[1]DI!$A$4:$B$15000,2,FALSE),0)</f>
        <v>6.3899999999999998E-2</v>
      </c>
      <c r="E83" s="99">
        <f t="shared" ca="1" si="44"/>
        <v>2.4583E-4</v>
      </c>
      <c r="F83" s="101">
        <f t="shared" si="39"/>
        <v>1.1499999999999999</v>
      </c>
      <c r="G83" s="102">
        <f t="shared" ca="1" si="32"/>
        <v>1.0002827045</v>
      </c>
      <c r="H83" s="99">
        <f ca="1">TRUNC(PRODUCT(G$10:G82),15)</f>
        <v>1.01532422965837</v>
      </c>
      <c r="I83" s="99">
        <f t="shared" si="40"/>
        <v>1</v>
      </c>
      <c r="J83" s="99">
        <f t="shared" ca="1" si="33"/>
        <v>1.01532423</v>
      </c>
      <c r="K83" s="99">
        <f t="shared" ca="1" si="34"/>
        <v>153.2423</v>
      </c>
      <c r="L83" s="103">
        <f>IF(VLOOKUP(A83,$U$12:$AD$125,8)=VLOOKUP(A82,$U$12:$AD$125,8),0,VLOOKUP(A83,U$12:$AD$125,8))</f>
        <v>0</v>
      </c>
      <c r="M83" s="104">
        <f>IF(L83&gt;0,VLOOKUP(L83,T$12:$AC$125,7),0)</f>
        <v>0</v>
      </c>
      <c r="N83" s="99">
        <f t="shared" si="35"/>
        <v>0</v>
      </c>
      <c r="O83" s="99">
        <f t="shared" ca="1" si="36"/>
        <v>153.2423</v>
      </c>
      <c r="P83" s="105" t="str">
        <f t="shared" si="41"/>
        <v>J=</v>
      </c>
      <c r="Q83" s="106">
        <f t="shared" si="42"/>
        <v>43277</v>
      </c>
      <c r="R83" s="13"/>
      <c r="S83" s="13"/>
      <c r="T83" s="51">
        <v>40270</v>
      </c>
      <c r="U83" s="27" t="s">
        <v>54</v>
      </c>
      <c r="V83" s="48"/>
      <c r="W83" s="13"/>
      <c r="X83" s="48"/>
      <c r="Y83" s="48"/>
      <c r="Z83" s="54"/>
      <c r="AA83" s="13"/>
      <c r="AB83" s="25"/>
      <c r="AC83" s="53"/>
      <c r="AD83" s="52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</row>
    <row r="84" spans="1:156" x14ac:dyDescent="0.2">
      <c r="A84" s="97">
        <f t="shared" si="37"/>
        <v>43182</v>
      </c>
      <c r="B84" s="98">
        <f t="shared" ca="1" si="43"/>
        <v>10156.1127</v>
      </c>
      <c r="C84" s="99">
        <f t="shared" si="38"/>
        <v>10000</v>
      </c>
      <c r="D84" s="100">
        <f ca="1">IF(A84&lt;$B$1,VLOOKUP(A84,[1]DI!$A$4:$B$15000,2,FALSE),0)</f>
        <v>6.3899999999999998E-2</v>
      </c>
      <c r="E84" s="99">
        <f t="shared" ca="1" si="44"/>
        <v>2.4583E-4</v>
      </c>
      <c r="F84" s="101">
        <f t="shared" si="39"/>
        <v>1.1499999999999999</v>
      </c>
      <c r="G84" s="102">
        <f t="shared" ca="1" si="32"/>
        <v>1.0002827045</v>
      </c>
      <c r="H84" s="99">
        <f ca="1">TRUNC(PRODUCT(G$10:G83),15)</f>
        <v>1.01561126638705</v>
      </c>
      <c r="I84" s="99">
        <f t="shared" si="40"/>
        <v>1</v>
      </c>
      <c r="J84" s="99">
        <f t="shared" ca="1" si="33"/>
        <v>1.01561127</v>
      </c>
      <c r="K84" s="99">
        <f t="shared" ca="1" si="34"/>
        <v>156.11269999999999</v>
      </c>
      <c r="L84" s="103">
        <f>IF(VLOOKUP(A84,$U$12:$AD$125,8)=VLOOKUP(A83,$U$12:$AD$125,8),0,VLOOKUP(A84,U$12:$AD$125,8))</f>
        <v>0</v>
      </c>
      <c r="M84" s="104">
        <f>IF(L84&gt;0,VLOOKUP(L84,T$12:$AC$125,7),0)</f>
        <v>0</v>
      </c>
      <c r="N84" s="99">
        <f t="shared" si="35"/>
        <v>0</v>
      </c>
      <c r="O84" s="99">
        <f t="shared" ca="1" si="36"/>
        <v>156.11269999999999</v>
      </c>
      <c r="P84" s="105" t="str">
        <f t="shared" si="41"/>
        <v>J=</v>
      </c>
      <c r="Q84" s="106">
        <f t="shared" si="42"/>
        <v>43277</v>
      </c>
      <c r="R84" s="13"/>
      <c r="S84" s="13"/>
      <c r="T84" s="51">
        <v>40289</v>
      </c>
      <c r="U84" s="27" t="s">
        <v>55</v>
      </c>
      <c r="V84" s="48"/>
      <c r="W84" s="13"/>
      <c r="X84" s="48"/>
      <c r="Y84" s="48"/>
      <c r="Z84" s="54"/>
      <c r="AA84" s="13"/>
      <c r="AB84" s="25"/>
      <c r="AC84" s="53"/>
      <c r="AD84" s="52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</row>
    <row r="85" spans="1:156" x14ac:dyDescent="0.2">
      <c r="A85" s="97">
        <f t="shared" si="37"/>
        <v>43183</v>
      </c>
      <c r="B85" s="98">
        <f t="shared" ca="1" si="43"/>
        <v>10158.9838</v>
      </c>
      <c r="C85" s="99">
        <f t="shared" si="38"/>
        <v>10000</v>
      </c>
      <c r="D85" s="100">
        <f ca="1">IF(A85&lt;$B$1,VLOOKUP(A85,[1]DI!$A$4:$B$15000,2,FALSE),0)</f>
        <v>0</v>
      </c>
      <c r="E85" s="99">
        <f t="shared" ca="1" si="44"/>
        <v>0</v>
      </c>
      <c r="F85" s="101">
        <f t="shared" si="39"/>
        <v>1.1499999999999999</v>
      </c>
      <c r="G85" s="102">
        <f t="shared" ca="1" si="32"/>
        <v>1</v>
      </c>
      <c r="H85" s="99">
        <f ca="1">TRUNC(PRODUCT(G$10:G84),15)</f>
        <v>1.0158983842623099</v>
      </c>
      <c r="I85" s="99">
        <f t="shared" si="40"/>
        <v>1</v>
      </c>
      <c r="J85" s="99">
        <f t="shared" ca="1" si="33"/>
        <v>1.0158983800000001</v>
      </c>
      <c r="K85" s="99">
        <f t="shared" ca="1" si="34"/>
        <v>158.9838</v>
      </c>
      <c r="L85" s="103">
        <f>IF(VLOOKUP(A85,$U$12:$AD$125,8)=VLOOKUP(A84,$U$12:$AD$125,8),0,VLOOKUP(A85,U$12:$AD$125,8))</f>
        <v>0</v>
      </c>
      <c r="M85" s="104">
        <f>IF(L85&gt;0,VLOOKUP(L85,T$12:$AC$125,7),0)</f>
        <v>0</v>
      </c>
      <c r="N85" s="99">
        <f t="shared" si="35"/>
        <v>0</v>
      </c>
      <c r="O85" s="99">
        <f t="shared" ca="1" si="36"/>
        <v>158.9838</v>
      </c>
      <c r="P85" s="105" t="str">
        <f t="shared" si="41"/>
        <v>J=</v>
      </c>
      <c r="Q85" s="106">
        <f t="shared" si="42"/>
        <v>43277</v>
      </c>
      <c r="R85" s="13"/>
      <c r="S85" s="13"/>
      <c r="T85" s="51">
        <v>40332</v>
      </c>
      <c r="U85" s="27" t="s">
        <v>57</v>
      </c>
      <c r="V85" s="48"/>
      <c r="W85" s="13"/>
      <c r="X85" s="48"/>
      <c r="Y85" s="48"/>
      <c r="Z85" s="54"/>
      <c r="AA85" s="13"/>
      <c r="AB85" s="25"/>
      <c r="AC85" s="53"/>
      <c r="AD85" s="52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</row>
    <row r="86" spans="1:156" x14ac:dyDescent="0.2">
      <c r="A86" s="97">
        <f t="shared" si="37"/>
        <v>43184</v>
      </c>
      <c r="B86" s="98">
        <f t="shared" ca="1" si="43"/>
        <v>10158.9838</v>
      </c>
      <c r="C86" s="99">
        <f t="shared" si="38"/>
        <v>10000</v>
      </c>
      <c r="D86" s="100">
        <f ca="1">IF(A86&lt;$B$1,VLOOKUP(A86,[1]DI!$A$4:$B$15000,2,FALSE),0)</f>
        <v>0</v>
      </c>
      <c r="E86" s="99">
        <f t="shared" ca="1" si="44"/>
        <v>0</v>
      </c>
      <c r="F86" s="101">
        <f t="shared" si="39"/>
        <v>1.1499999999999999</v>
      </c>
      <c r="G86" s="102">
        <f t="shared" ca="1" si="32"/>
        <v>1</v>
      </c>
      <c r="H86" s="99">
        <f ca="1">TRUNC(PRODUCT(G$10:G85),15)</f>
        <v>1.0158983842623099</v>
      </c>
      <c r="I86" s="99">
        <f t="shared" si="40"/>
        <v>1</v>
      </c>
      <c r="J86" s="99">
        <f t="shared" ca="1" si="33"/>
        <v>1.0158983800000001</v>
      </c>
      <c r="K86" s="99">
        <f t="shared" ca="1" si="34"/>
        <v>158.9838</v>
      </c>
      <c r="L86" s="103">
        <f>IF(VLOOKUP(A86,$U$12:$AD$125,8)=VLOOKUP(A85,$U$12:$AD$125,8),0,VLOOKUP(A86,U$12:$AD$125,8))</f>
        <v>0</v>
      </c>
      <c r="M86" s="104">
        <f>IF(L86&gt;0,VLOOKUP(L86,T$12:$AC$125,7),0)</f>
        <v>0</v>
      </c>
      <c r="N86" s="99">
        <f t="shared" si="35"/>
        <v>0</v>
      </c>
      <c r="O86" s="99">
        <f t="shared" ca="1" si="36"/>
        <v>158.9838</v>
      </c>
      <c r="P86" s="105" t="str">
        <f t="shared" si="41"/>
        <v>J=</v>
      </c>
      <c r="Q86" s="106">
        <f t="shared" si="42"/>
        <v>43277</v>
      </c>
      <c r="R86" s="13"/>
      <c r="S86" s="13"/>
      <c r="T86" s="51">
        <v>40428</v>
      </c>
      <c r="U86" s="27" t="s">
        <v>49</v>
      </c>
      <c r="V86" s="48"/>
      <c r="W86" s="13"/>
      <c r="X86" s="48"/>
      <c r="Y86" s="48"/>
      <c r="Z86" s="54"/>
      <c r="AA86" s="13"/>
      <c r="AB86" s="25"/>
      <c r="AC86" s="53"/>
      <c r="AD86" s="52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</row>
    <row r="87" spans="1:156" x14ac:dyDescent="0.2">
      <c r="A87" s="97">
        <f t="shared" si="37"/>
        <v>43185</v>
      </c>
      <c r="B87" s="98">
        <f t="shared" ca="1" si="43"/>
        <v>10158.9838</v>
      </c>
      <c r="C87" s="99">
        <f t="shared" si="38"/>
        <v>10000</v>
      </c>
      <c r="D87" s="100">
        <f ca="1">IF(A87&lt;$B$1,VLOOKUP(A87,[1]DI!$A$4:$B$15000,2,FALSE),0)</f>
        <v>6.3899999999999998E-2</v>
      </c>
      <c r="E87" s="99">
        <f t="shared" ca="1" si="44"/>
        <v>2.4583E-4</v>
      </c>
      <c r="F87" s="101">
        <f t="shared" si="39"/>
        <v>1.1499999999999999</v>
      </c>
      <c r="G87" s="102">
        <f t="shared" ca="1" si="32"/>
        <v>1.0002827045</v>
      </c>
      <c r="H87" s="99">
        <f ca="1">TRUNC(PRODUCT(G$10:G86),15)</f>
        <v>1.0158983842623099</v>
      </c>
      <c r="I87" s="99">
        <f t="shared" si="40"/>
        <v>1</v>
      </c>
      <c r="J87" s="99">
        <f t="shared" ca="1" si="33"/>
        <v>1.0158983800000001</v>
      </c>
      <c r="K87" s="99">
        <f t="shared" ca="1" si="34"/>
        <v>158.9838</v>
      </c>
      <c r="L87" s="103">
        <f>IF(VLOOKUP(A87,$U$12:$AD$125,8)=VLOOKUP(A86,$U$12:$AD$125,8),0,VLOOKUP(A87,U$12:$AD$125,8))</f>
        <v>0</v>
      </c>
      <c r="M87" s="104">
        <f>IF(L87&gt;0,VLOOKUP(L87,T$12:$AC$125,7),0)</f>
        <v>0</v>
      </c>
      <c r="N87" s="99">
        <f t="shared" si="35"/>
        <v>0</v>
      </c>
      <c r="O87" s="99">
        <f t="shared" ca="1" si="36"/>
        <v>158.9838</v>
      </c>
      <c r="P87" s="105" t="str">
        <f t="shared" si="41"/>
        <v>J=</v>
      </c>
      <c r="Q87" s="106">
        <f t="shared" si="42"/>
        <v>43277</v>
      </c>
      <c r="R87" s="13"/>
      <c r="S87" s="13"/>
      <c r="T87" s="51">
        <v>40463</v>
      </c>
      <c r="U87" s="27" t="s">
        <v>50</v>
      </c>
      <c r="V87" s="48"/>
      <c r="W87" s="13"/>
      <c r="X87" s="48"/>
      <c r="Y87" s="48"/>
      <c r="Z87" s="54"/>
      <c r="AA87" s="13"/>
      <c r="AB87" s="25"/>
      <c r="AC87" s="53"/>
      <c r="AD87" s="52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</row>
    <row r="88" spans="1:156" x14ac:dyDescent="0.2">
      <c r="A88" s="97">
        <f t="shared" si="37"/>
        <v>43186</v>
      </c>
      <c r="B88" s="98">
        <f t="shared" ca="1" si="43"/>
        <v>10161.85579999</v>
      </c>
      <c r="C88" s="99">
        <f t="shared" si="38"/>
        <v>10000</v>
      </c>
      <c r="D88" s="100">
        <f ca="1">IF(A88&lt;$B$1,VLOOKUP(A88,[1]DI!$A$4:$B$15000,2,FALSE),0)</f>
        <v>6.3899999999999998E-2</v>
      </c>
      <c r="E88" s="99">
        <f t="shared" ca="1" si="44"/>
        <v>2.4583E-4</v>
      </c>
      <c r="F88" s="101">
        <f t="shared" si="39"/>
        <v>1.1499999999999999</v>
      </c>
      <c r="G88" s="102">
        <f t="shared" ca="1" si="32"/>
        <v>1.0002827045</v>
      </c>
      <c r="H88" s="99">
        <f ca="1">TRUNC(PRODUCT(G$10:G87),15)</f>
        <v>1.0161855833070801</v>
      </c>
      <c r="I88" s="99">
        <f t="shared" si="40"/>
        <v>1</v>
      </c>
      <c r="J88" s="99">
        <f t="shared" ca="1" si="33"/>
        <v>1.0161855799999999</v>
      </c>
      <c r="K88" s="99">
        <f t="shared" ca="1" si="34"/>
        <v>161.85579999000001</v>
      </c>
      <c r="L88" s="103">
        <f>IF(VLOOKUP(A88,$U$12:$AD$125,8)=VLOOKUP(A87,$U$12:$AD$125,8),0,VLOOKUP(A88,U$12:$AD$125,8))</f>
        <v>0</v>
      </c>
      <c r="M88" s="104">
        <f>IF(L88&gt;0,VLOOKUP(L88,T$12:$AC$125,7),0)</f>
        <v>0</v>
      </c>
      <c r="N88" s="99">
        <f t="shared" si="35"/>
        <v>0</v>
      </c>
      <c r="O88" s="99">
        <f t="shared" ca="1" si="36"/>
        <v>161.85579999000001</v>
      </c>
      <c r="P88" s="105" t="str">
        <f t="shared" si="41"/>
        <v>J=</v>
      </c>
      <c r="Q88" s="106">
        <f t="shared" si="42"/>
        <v>43277</v>
      </c>
      <c r="R88" s="13"/>
      <c r="S88" s="13"/>
      <c r="T88" s="51">
        <v>40484</v>
      </c>
      <c r="U88" s="27" t="s">
        <v>51</v>
      </c>
      <c r="V88" s="48"/>
      <c r="W88" s="13"/>
      <c r="X88" s="48"/>
      <c r="Y88" s="48"/>
      <c r="Z88" s="54"/>
      <c r="AA88" s="13"/>
      <c r="AB88" s="25"/>
      <c r="AC88" s="53"/>
      <c r="AD88" s="52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</row>
    <row r="89" spans="1:156" x14ac:dyDescent="0.2">
      <c r="A89" s="97">
        <f t="shared" si="37"/>
        <v>43187</v>
      </c>
      <c r="B89" s="98">
        <f t="shared" ca="1" si="43"/>
        <v>10164.72859999</v>
      </c>
      <c r="C89" s="99">
        <f t="shared" si="38"/>
        <v>10000</v>
      </c>
      <c r="D89" s="100">
        <f ca="1">IF(A89&lt;$B$1,VLOOKUP(A89,[1]DI!$A$4:$B$15000,2,FALSE),0)</f>
        <v>6.3899999999999998E-2</v>
      </c>
      <c r="E89" s="99">
        <f t="shared" ca="1" si="44"/>
        <v>2.4583E-4</v>
      </c>
      <c r="F89" s="101">
        <f t="shared" si="39"/>
        <v>1.1499999999999999</v>
      </c>
      <c r="G89" s="102">
        <f t="shared" ca="1" si="32"/>
        <v>1.0002827045</v>
      </c>
      <c r="H89" s="99">
        <f ca="1">TRUNC(PRODUCT(G$10:G88),15)</f>
        <v>1.0164728635443201</v>
      </c>
      <c r="I89" s="99">
        <f t="shared" si="40"/>
        <v>1</v>
      </c>
      <c r="J89" s="99">
        <f t="shared" ca="1" si="33"/>
        <v>1.0164728599999999</v>
      </c>
      <c r="K89" s="99">
        <f t="shared" ca="1" si="34"/>
        <v>164.72859998999999</v>
      </c>
      <c r="L89" s="103">
        <f>IF(VLOOKUP(A89,$U$12:$AD$125,8)=VLOOKUP(A88,$U$12:$AD$125,8),0,VLOOKUP(A89,U$12:$AD$125,8))</f>
        <v>0</v>
      </c>
      <c r="M89" s="104">
        <f>IF(L89&gt;0,VLOOKUP(L89,T$12:$AC$125,7),0)</f>
        <v>0</v>
      </c>
      <c r="N89" s="99">
        <f t="shared" si="35"/>
        <v>0</v>
      </c>
      <c r="O89" s="99">
        <f t="shared" ca="1" si="36"/>
        <v>164.72859998999999</v>
      </c>
      <c r="P89" s="105" t="str">
        <f t="shared" si="41"/>
        <v>J=</v>
      </c>
      <c r="Q89" s="106">
        <f t="shared" si="42"/>
        <v>43277</v>
      </c>
      <c r="R89" s="13"/>
      <c r="S89" s="13"/>
      <c r="T89" s="51">
        <v>40497</v>
      </c>
      <c r="U89" s="27" t="s">
        <v>52</v>
      </c>
      <c r="V89" s="48"/>
      <c r="W89" s="13"/>
      <c r="X89" s="48"/>
      <c r="Y89" s="48"/>
      <c r="Z89" s="54"/>
      <c r="AA89" s="13"/>
      <c r="AB89" s="25"/>
      <c r="AC89" s="53"/>
      <c r="AD89" s="52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</row>
    <row r="90" spans="1:156" x14ac:dyDescent="0.2">
      <c r="A90" s="97">
        <f t="shared" si="37"/>
        <v>43188</v>
      </c>
      <c r="B90" s="98">
        <f t="shared" ca="1" si="43"/>
        <v>10167.602199999999</v>
      </c>
      <c r="C90" s="99">
        <f t="shared" si="38"/>
        <v>10000</v>
      </c>
      <c r="D90" s="100">
        <f ca="1">IF(A90&lt;$B$1,VLOOKUP(A90,[1]DI!$A$4:$B$15000,2,FALSE),0)</f>
        <v>6.3899999999999998E-2</v>
      </c>
      <c r="E90" s="99">
        <f t="shared" ca="1" si="44"/>
        <v>2.4583E-4</v>
      </c>
      <c r="F90" s="101">
        <f t="shared" si="39"/>
        <v>1.1499999999999999</v>
      </c>
      <c r="G90" s="102">
        <f t="shared" ca="1" si="32"/>
        <v>1.0002827045</v>
      </c>
      <c r="H90" s="99">
        <f ca="1">TRUNC(PRODUCT(G$10:G89),15)</f>
        <v>1.0167602249969701</v>
      </c>
      <c r="I90" s="99">
        <f t="shared" si="40"/>
        <v>1</v>
      </c>
      <c r="J90" s="99">
        <f t="shared" ca="1" si="33"/>
        <v>1.0167602200000001</v>
      </c>
      <c r="K90" s="99">
        <f t="shared" ca="1" si="34"/>
        <v>167.60220000000001</v>
      </c>
      <c r="L90" s="103">
        <f>IF(VLOOKUP(A90,$U$12:$AD$125,8)=VLOOKUP(A89,$U$12:$AD$125,8),0,VLOOKUP(A90,U$12:$AD$125,8))</f>
        <v>0</v>
      </c>
      <c r="M90" s="104">
        <f>IF(L90&gt;0,VLOOKUP(L90,T$12:$AC$125,7),0)</f>
        <v>0</v>
      </c>
      <c r="N90" s="99">
        <f t="shared" si="35"/>
        <v>0</v>
      </c>
      <c r="O90" s="99">
        <f t="shared" ca="1" si="36"/>
        <v>167.60220000000001</v>
      </c>
      <c r="P90" s="105" t="str">
        <f t="shared" si="41"/>
        <v>J=</v>
      </c>
      <c r="Q90" s="106">
        <f t="shared" si="42"/>
        <v>43277</v>
      </c>
      <c r="R90" s="13"/>
      <c r="S90" s="13"/>
      <c r="T90" s="51">
        <v>40609</v>
      </c>
      <c r="U90" s="27" t="s">
        <v>60</v>
      </c>
      <c r="V90" s="48"/>
      <c r="W90" s="13"/>
      <c r="X90" s="48"/>
      <c r="Y90" s="48"/>
      <c r="Z90" s="54"/>
      <c r="AA90" s="13"/>
      <c r="AB90" s="25"/>
      <c r="AC90" s="53"/>
      <c r="AD90" s="52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</row>
    <row r="91" spans="1:156" x14ac:dyDescent="0.2">
      <c r="A91" s="97">
        <f t="shared" si="37"/>
        <v>43189</v>
      </c>
      <c r="B91" s="98">
        <f t="shared" ca="1" si="43"/>
        <v>10170.476699999999</v>
      </c>
      <c r="C91" s="99">
        <f t="shared" si="38"/>
        <v>10000</v>
      </c>
      <c r="D91" s="100">
        <f ca="1">IF(A91&lt;$B$1,VLOOKUP(A91,[1]DI!$A$4:$B$15000,2,FALSE),0)</f>
        <v>0</v>
      </c>
      <c r="E91" s="99">
        <f t="shared" ca="1" si="44"/>
        <v>0</v>
      </c>
      <c r="F91" s="101">
        <f t="shared" si="39"/>
        <v>1.1499999999999999</v>
      </c>
      <c r="G91" s="102">
        <f t="shared" ca="1" si="32"/>
        <v>1</v>
      </c>
      <c r="H91" s="99">
        <f ca="1">TRUNC(PRODUCT(G$10:G90),15)</f>
        <v>1.017047667688</v>
      </c>
      <c r="I91" s="99">
        <f t="shared" si="40"/>
        <v>1</v>
      </c>
      <c r="J91" s="99">
        <f t="shared" ca="1" si="33"/>
        <v>1.01704767</v>
      </c>
      <c r="K91" s="99">
        <f t="shared" ca="1" si="34"/>
        <v>170.47669999999999</v>
      </c>
      <c r="L91" s="103">
        <f>IF(VLOOKUP(A91,$U$12:$AD$125,8)=VLOOKUP(A90,$U$12:$AD$125,8),0,VLOOKUP(A91,U$12:$AD$125,8))</f>
        <v>0</v>
      </c>
      <c r="M91" s="104">
        <f>IF(L91&gt;0,VLOOKUP(L91,T$12:$AC$125,7),0)</f>
        <v>0</v>
      </c>
      <c r="N91" s="99">
        <f t="shared" si="35"/>
        <v>0</v>
      </c>
      <c r="O91" s="99">
        <f t="shared" ca="1" si="36"/>
        <v>170.47669999999999</v>
      </c>
      <c r="P91" s="105" t="str">
        <f t="shared" si="41"/>
        <v>J=</v>
      </c>
      <c r="Q91" s="106">
        <f t="shared" si="42"/>
        <v>43277</v>
      </c>
      <c r="R91" s="13"/>
      <c r="S91" s="13"/>
      <c r="T91" s="51">
        <v>40610</v>
      </c>
      <c r="U91" s="27" t="s">
        <v>61</v>
      </c>
      <c r="V91" s="48"/>
      <c r="W91" s="13"/>
      <c r="X91" s="48"/>
      <c r="Y91" s="48"/>
      <c r="Z91" s="54"/>
      <c r="AA91" s="13"/>
      <c r="AB91" s="25"/>
      <c r="AC91" s="53"/>
      <c r="AD91" s="52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</row>
    <row r="92" spans="1:156" x14ac:dyDescent="0.2">
      <c r="A92" s="97">
        <f t="shared" si="37"/>
        <v>43190</v>
      </c>
      <c r="B92" s="98">
        <f t="shared" ca="1" si="43"/>
        <v>10170.476699999999</v>
      </c>
      <c r="C92" s="99">
        <f t="shared" si="38"/>
        <v>10000</v>
      </c>
      <c r="D92" s="100">
        <f ca="1">IF(A92&lt;$B$1,VLOOKUP(A92,[1]DI!$A$4:$B$15000,2,FALSE),0)</f>
        <v>0</v>
      </c>
      <c r="E92" s="99">
        <f t="shared" ca="1" si="44"/>
        <v>0</v>
      </c>
      <c r="F92" s="101">
        <f t="shared" si="39"/>
        <v>1.1499999999999999</v>
      </c>
      <c r="G92" s="102">
        <f t="shared" ca="1" si="32"/>
        <v>1</v>
      </c>
      <c r="H92" s="99">
        <f ca="1">TRUNC(PRODUCT(G$10:G91),15)</f>
        <v>1.017047667688</v>
      </c>
      <c r="I92" s="99">
        <f t="shared" si="40"/>
        <v>1</v>
      </c>
      <c r="J92" s="99">
        <f t="shared" ca="1" si="33"/>
        <v>1.01704767</v>
      </c>
      <c r="K92" s="99">
        <f t="shared" ca="1" si="34"/>
        <v>170.47669999999999</v>
      </c>
      <c r="L92" s="103">
        <f>IF(VLOOKUP(A92,$U$12:$AD$125,8)=VLOOKUP(A91,$U$12:$AD$125,8),0,VLOOKUP(A92,U$12:$AD$125,8))</f>
        <v>0</v>
      </c>
      <c r="M92" s="104">
        <f>IF(L92&gt;0,VLOOKUP(L92,T$12:$AC$125,7),0)</f>
        <v>0</v>
      </c>
      <c r="N92" s="99">
        <f t="shared" si="35"/>
        <v>0</v>
      </c>
      <c r="O92" s="99">
        <f t="shared" ca="1" si="36"/>
        <v>170.47669999999999</v>
      </c>
      <c r="P92" s="105" t="str">
        <f t="shared" si="41"/>
        <v>J=</v>
      </c>
      <c r="Q92" s="106">
        <f t="shared" si="42"/>
        <v>43277</v>
      </c>
      <c r="R92" s="13"/>
      <c r="S92" s="13"/>
      <c r="T92" s="51">
        <v>40654</v>
      </c>
      <c r="U92" s="27" t="s">
        <v>62</v>
      </c>
      <c r="V92" s="48"/>
      <c r="W92" s="13"/>
      <c r="X92" s="48"/>
      <c r="Y92" s="48"/>
      <c r="Z92" s="54"/>
      <c r="AA92" s="13"/>
      <c r="AB92" s="25"/>
      <c r="AC92" s="53"/>
      <c r="AD92" s="52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</row>
    <row r="93" spans="1:156" x14ac:dyDescent="0.2">
      <c r="A93" s="97">
        <f t="shared" si="37"/>
        <v>43191</v>
      </c>
      <c r="B93" s="98">
        <f t="shared" ca="1" si="43"/>
        <v>10170.476699999999</v>
      </c>
      <c r="C93" s="99">
        <f t="shared" si="38"/>
        <v>10000</v>
      </c>
      <c r="D93" s="100">
        <f ca="1">IF(A93&lt;$B$1,VLOOKUP(A93,[1]DI!$A$4:$B$15000,2,FALSE),0)</f>
        <v>0</v>
      </c>
      <c r="E93" s="99">
        <f t="shared" ca="1" si="44"/>
        <v>0</v>
      </c>
      <c r="F93" s="101">
        <f t="shared" si="39"/>
        <v>1.1499999999999999</v>
      </c>
      <c r="G93" s="102">
        <f t="shared" ca="1" si="32"/>
        <v>1</v>
      </c>
      <c r="H93" s="99">
        <f ca="1">TRUNC(PRODUCT(G$10:G92),15)</f>
        <v>1.017047667688</v>
      </c>
      <c r="I93" s="99">
        <f t="shared" si="40"/>
        <v>1</v>
      </c>
      <c r="J93" s="99">
        <f t="shared" ca="1" si="33"/>
        <v>1.01704767</v>
      </c>
      <c r="K93" s="99">
        <f t="shared" ca="1" si="34"/>
        <v>170.47669999999999</v>
      </c>
      <c r="L93" s="103">
        <f>IF(VLOOKUP(A93,$U$12:$AD$125,8)=VLOOKUP(A92,$U$12:$AD$125,8),0,VLOOKUP(A93,U$12:$AD$125,8))</f>
        <v>0</v>
      </c>
      <c r="M93" s="104">
        <f>IF(L93&gt;0,VLOOKUP(L93,T$12:$AC$125,7),0)</f>
        <v>0</v>
      </c>
      <c r="N93" s="99">
        <f t="shared" si="35"/>
        <v>0</v>
      </c>
      <c r="O93" s="99">
        <f t="shared" ca="1" si="36"/>
        <v>170.47669999999999</v>
      </c>
      <c r="P93" s="105" t="str">
        <f t="shared" si="41"/>
        <v>J=</v>
      </c>
      <c r="Q93" s="106">
        <f t="shared" si="42"/>
        <v>43277</v>
      </c>
      <c r="R93" s="13"/>
      <c r="S93" s="13"/>
      <c r="T93" s="51">
        <v>40655</v>
      </c>
      <c r="U93" s="27" t="s">
        <v>63</v>
      </c>
      <c r="V93" s="48"/>
      <c r="W93" s="13"/>
      <c r="X93" s="48"/>
      <c r="Y93" s="48"/>
      <c r="Z93" s="54"/>
      <c r="AA93" s="13"/>
      <c r="AB93" s="25"/>
      <c r="AC93" s="53"/>
      <c r="AD93" s="52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</row>
    <row r="94" spans="1:156" x14ac:dyDescent="0.2">
      <c r="A94" s="97">
        <f t="shared" si="37"/>
        <v>43192</v>
      </c>
      <c r="B94" s="98">
        <f t="shared" ca="1" si="43"/>
        <v>10170.476699999999</v>
      </c>
      <c r="C94" s="99">
        <f t="shared" si="38"/>
        <v>10000</v>
      </c>
      <c r="D94" s="100">
        <f ca="1">IF(A94&lt;$B$1,VLOOKUP(A94,[1]DI!$A$4:$B$15000,2,FALSE),0)</f>
        <v>6.3899999999999998E-2</v>
      </c>
      <c r="E94" s="99">
        <f t="shared" ca="1" si="44"/>
        <v>2.4583E-4</v>
      </c>
      <c r="F94" s="101">
        <f t="shared" si="39"/>
        <v>1.1499999999999999</v>
      </c>
      <c r="G94" s="102">
        <f t="shared" ca="1" si="32"/>
        <v>1.0002827045</v>
      </c>
      <c r="H94" s="99">
        <f ca="1">TRUNC(PRODUCT(G$10:G93),15)</f>
        <v>1.017047667688</v>
      </c>
      <c r="I94" s="99">
        <f t="shared" si="40"/>
        <v>1</v>
      </c>
      <c r="J94" s="99">
        <f t="shared" ca="1" si="33"/>
        <v>1.01704767</v>
      </c>
      <c r="K94" s="99">
        <f t="shared" ca="1" si="34"/>
        <v>170.47669999999999</v>
      </c>
      <c r="L94" s="103">
        <f>IF(VLOOKUP(A94,$U$12:$AD$125,8)=VLOOKUP(A93,$U$12:$AD$125,8),0,VLOOKUP(A94,U$12:$AD$125,8))</f>
        <v>0</v>
      </c>
      <c r="M94" s="104">
        <f>IF(L94&gt;0,VLOOKUP(L94,T$12:$AC$125,7),0)</f>
        <v>0</v>
      </c>
      <c r="N94" s="99">
        <f t="shared" si="35"/>
        <v>0</v>
      </c>
      <c r="O94" s="99">
        <f t="shared" ca="1" si="36"/>
        <v>170.47669999999999</v>
      </c>
      <c r="P94" s="105" t="str">
        <f t="shared" si="41"/>
        <v>J=</v>
      </c>
      <c r="Q94" s="106">
        <f t="shared" si="42"/>
        <v>43277</v>
      </c>
      <c r="R94" s="13"/>
      <c r="S94" s="13"/>
      <c r="T94" s="51">
        <v>40717</v>
      </c>
      <c r="U94" s="27" t="s">
        <v>57</v>
      </c>
      <c r="V94" s="48"/>
      <c r="W94" s="13"/>
      <c r="X94" s="48"/>
      <c r="Y94" s="48"/>
      <c r="Z94" s="54"/>
      <c r="AA94" s="13"/>
      <c r="AB94" s="25"/>
      <c r="AC94" s="53"/>
      <c r="AD94" s="52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</row>
    <row r="95" spans="1:156" x14ac:dyDescent="0.2">
      <c r="A95" s="97">
        <f t="shared" si="37"/>
        <v>43193</v>
      </c>
      <c r="B95" s="98">
        <f t="shared" ca="1" si="43"/>
        <v>10173.3519</v>
      </c>
      <c r="C95" s="99">
        <f t="shared" si="38"/>
        <v>10000</v>
      </c>
      <c r="D95" s="100">
        <f ca="1">IF(A95&lt;$B$1,VLOOKUP(A95,[1]DI!$A$4:$B$15000,2,FALSE),0)</f>
        <v>6.3899999999999998E-2</v>
      </c>
      <c r="E95" s="99">
        <f t="shared" ca="1" si="44"/>
        <v>2.4583E-4</v>
      </c>
      <c r="F95" s="101">
        <f t="shared" si="39"/>
        <v>1.1499999999999999</v>
      </c>
      <c r="G95" s="102">
        <f t="shared" ca="1" si="32"/>
        <v>1.0002827045</v>
      </c>
      <c r="H95" s="99">
        <f ca="1">TRUNC(PRODUCT(G$10:G94),15)</f>
        <v>1.0173351916403699</v>
      </c>
      <c r="I95" s="99">
        <f t="shared" si="40"/>
        <v>1</v>
      </c>
      <c r="J95" s="99">
        <f t="shared" ca="1" si="33"/>
        <v>1.0173351900000001</v>
      </c>
      <c r="K95" s="99">
        <f t="shared" ca="1" si="34"/>
        <v>173.3519</v>
      </c>
      <c r="L95" s="103">
        <f>IF(VLOOKUP(A95,$U$12:$AD$125,8)=VLOOKUP(A94,$U$12:$AD$125,8),0,VLOOKUP(A95,U$12:$AD$125,8))</f>
        <v>0</v>
      </c>
      <c r="M95" s="104">
        <f>IF(L95&gt;0,VLOOKUP(L95,T$12:$AC$125,7),0)</f>
        <v>0</v>
      </c>
      <c r="N95" s="99">
        <f t="shared" si="35"/>
        <v>0</v>
      </c>
      <c r="O95" s="99">
        <f t="shared" ca="1" si="36"/>
        <v>173.3519</v>
      </c>
      <c r="P95" s="105" t="str">
        <f t="shared" si="41"/>
        <v>J=</v>
      </c>
      <c r="Q95" s="106">
        <f t="shared" si="42"/>
        <v>43277</v>
      </c>
      <c r="R95" s="13"/>
      <c r="S95" s="13"/>
      <c r="T95" s="51">
        <v>40793</v>
      </c>
      <c r="U95" s="27" t="s">
        <v>64</v>
      </c>
      <c r="V95" s="48"/>
      <c r="W95" s="13"/>
      <c r="X95" s="48"/>
      <c r="Y95" s="48"/>
      <c r="Z95" s="54"/>
      <c r="AA95" s="13"/>
      <c r="AB95" s="25"/>
      <c r="AC95" s="53"/>
      <c r="AD95" s="52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</row>
    <row r="96" spans="1:156" x14ac:dyDescent="0.2">
      <c r="A96" s="97">
        <f t="shared" si="37"/>
        <v>43194</v>
      </c>
      <c r="B96" s="98">
        <f t="shared" ca="1" si="43"/>
        <v>10176.227999999999</v>
      </c>
      <c r="C96" s="99">
        <f t="shared" si="38"/>
        <v>10000</v>
      </c>
      <c r="D96" s="100">
        <f ca="1">IF(A96&lt;$B$1,VLOOKUP(A96,[1]DI!$A$4:$B$15000,2,FALSE),0)</f>
        <v>6.3899999999999998E-2</v>
      </c>
      <c r="E96" s="99">
        <f t="shared" ca="1" si="44"/>
        <v>2.4583E-4</v>
      </c>
      <c r="F96" s="101">
        <f t="shared" si="39"/>
        <v>1.1499999999999999</v>
      </c>
      <c r="G96" s="102">
        <f t="shared" ca="1" si="32"/>
        <v>1.0002827045</v>
      </c>
      <c r="H96" s="99">
        <f ca="1">TRUNC(PRODUCT(G$10:G95),15)</f>
        <v>1.0176227968770499</v>
      </c>
      <c r="I96" s="99">
        <f t="shared" si="40"/>
        <v>1</v>
      </c>
      <c r="J96" s="99">
        <f t="shared" ca="1" si="33"/>
        <v>1.0176228</v>
      </c>
      <c r="K96" s="99">
        <f t="shared" ca="1" si="34"/>
        <v>176.22800000000001</v>
      </c>
      <c r="L96" s="103">
        <f>IF(VLOOKUP(A96,$U$12:$AD$125,8)=VLOOKUP(A95,$U$12:$AD$125,8),0,VLOOKUP(A96,U$12:$AD$125,8))</f>
        <v>0</v>
      </c>
      <c r="M96" s="104">
        <f>IF(L96&gt;0,VLOOKUP(L96,T$12:$AC$125,7),0)</f>
        <v>0</v>
      </c>
      <c r="N96" s="99">
        <f t="shared" si="35"/>
        <v>0</v>
      </c>
      <c r="O96" s="99">
        <f t="shared" ca="1" si="36"/>
        <v>176.22800000000001</v>
      </c>
      <c r="P96" s="105" t="str">
        <f t="shared" si="41"/>
        <v>J=</v>
      </c>
      <c r="Q96" s="106">
        <f t="shared" si="42"/>
        <v>43277</v>
      </c>
      <c r="R96" s="13"/>
      <c r="S96" s="13"/>
      <c r="T96" s="51">
        <v>40828</v>
      </c>
      <c r="U96" s="27" t="s">
        <v>50</v>
      </c>
      <c r="V96" s="48"/>
      <c r="W96" s="13"/>
      <c r="X96" s="48"/>
      <c r="Y96" s="48"/>
      <c r="Z96" s="54"/>
      <c r="AA96" s="13"/>
      <c r="AB96" s="25"/>
      <c r="AC96" s="53"/>
      <c r="AD96" s="52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</row>
    <row r="97" spans="1:159" x14ac:dyDescent="0.2">
      <c r="A97" s="97">
        <f t="shared" si="37"/>
        <v>43195</v>
      </c>
      <c r="B97" s="98">
        <f t="shared" ca="1" si="43"/>
        <v>10179.104799999999</v>
      </c>
      <c r="C97" s="99">
        <f t="shared" si="38"/>
        <v>10000</v>
      </c>
      <c r="D97" s="100">
        <f ca="1">IF(A97&lt;$B$1,VLOOKUP(A97,[1]DI!$A$4:$B$15000,2,FALSE),0)</f>
        <v>6.3899999999999998E-2</v>
      </c>
      <c r="E97" s="99">
        <f t="shared" ca="1" si="44"/>
        <v>2.4583E-4</v>
      </c>
      <c r="F97" s="101">
        <f t="shared" si="39"/>
        <v>1.1499999999999999</v>
      </c>
      <c r="G97" s="102">
        <f t="shared" ca="1" si="32"/>
        <v>1.0002827045</v>
      </c>
      <c r="H97" s="99">
        <f ca="1">TRUNC(PRODUCT(G$10:G96),15)</f>
        <v>1.01791048342103</v>
      </c>
      <c r="I97" s="99">
        <f t="shared" si="40"/>
        <v>1</v>
      </c>
      <c r="J97" s="99">
        <f t="shared" ca="1" si="33"/>
        <v>1.0179104800000001</v>
      </c>
      <c r="K97" s="99">
        <f t="shared" ca="1" si="34"/>
        <v>179.10480000000001</v>
      </c>
      <c r="L97" s="103">
        <f>IF(VLOOKUP(A97,$U$12:$AD$125,8)=VLOOKUP(A96,$U$12:$AD$125,8),0,VLOOKUP(A97,U$12:$AD$125,8))</f>
        <v>0</v>
      </c>
      <c r="M97" s="104">
        <f>IF(L97&gt;0,VLOOKUP(L97,T$12:$AC$125,7),0)</f>
        <v>0</v>
      </c>
      <c r="N97" s="99">
        <f t="shared" si="35"/>
        <v>0</v>
      </c>
      <c r="O97" s="99">
        <f t="shared" ca="1" si="36"/>
        <v>179.10480000000001</v>
      </c>
      <c r="P97" s="105" t="str">
        <f t="shared" si="41"/>
        <v>J=</v>
      </c>
      <c r="Q97" s="106">
        <f t="shared" si="42"/>
        <v>43277</v>
      </c>
      <c r="R97" s="13"/>
      <c r="S97" s="13"/>
      <c r="T97" s="51">
        <v>40849</v>
      </c>
      <c r="U97" s="27" t="s">
        <v>51</v>
      </c>
      <c r="V97" s="48"/>
      <c r="W97" s="13"/>
      <c r="X97" s="48"/>
      <c r="Y97" s="48"/>
      <c r="Z97" s="54"/>
      <c r="AA97" s="13"/>
      <c r="AB97" s="25"/>
      <c r="AC97" s="53"/>
      <c r="AD97" s="52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</row>
    <row r="98" spans="1:159" x14ac:dyDescent="0.2">
      <c r="A98" s="97">
        <f t="shared" si="37"/>
        <v>43196</v>
      </c>
      <c r="B98" s="98">
        <f t="shared" ca="1" si="43"/>
        <v>10181.9825</v>
      </c>
      <c r="C98" s="99">
        <f t="shared" si="38"/>
        <v>10000</v>
      </c>
      <c r="D98" s="100">
        <f ca="1">IF(A98&lt;$B$1,VLOOKUP(A98,[1]DI!$A$4:$B$15000,2,FALSE),0)</f>
        <v>6.3899999999999998E-2</v>
      </c>
      <c r="E98" s="99">
        <f t="shared" ca="1" si="44"/>
        <v>2.4583E-4</v>
      </c>
      <c r="F98" s="101">
        <f t="shared" si="39"/>
        <v>1.1499999999999999</v>
      </c>
      <c r="G98" s="102">
        <f t="shared" ca="1" si="32"/>
        <v>1.0002827045</v>
      </c>
      <c r="H98" s="99">
        <f ca="1">TRUNC(PRODUCT(G$10:G97),15)</f>
        <v>1.0181982512952901</v>
      </c>
      <c r="I98" s="99">
        <f t="shared" si="40"/>
        <v>1</v>
      </c>
      <c r="J98" s="99">
        <f t="shared" ca="1" si="33"/>
        <v>1.01819825</v>
      </c>
      <c r="K98" s="99">
        <f t="shared" ca="1" si="34"/>
        <v>181.98249999999999</v>
      </c>
      <c r="L98" s="103">
        <f>IF(VLOOKUP(A98,$U$12:$AD$125,8)=VLOOKUP(A97,$U$12:$AD$125,8),0,VLOOKUP(A98,U$12:$AD$125,8))</f>
        <v>0</v>
      </c>
      <c r="M98" s="104">
        <f>IF(L98&gt;0,VLOOKUP(L98,T$12:$AC$125,7),0)</f>
        <v>0</v>
      </c>
      <c r="N98" s="99">
        <f t="shared" si="35"/>
        <v>0</v>
      </c>
      <c r="O98" s="99">
        <f t="shared" ca="1" si="36"/>
        <v>181.98249999999999</v>
      </c>
      <c r="P98" s="105" t="str">
        <f t="shared" si="41"/>
        <v>J=</v>
      </c>
      <c r="Q98" s="106">
        <f t="shared" si="42"/>
        <v>43277</v>
      </c>
      <c r="R98" s="13"/>
      <c r="S98" s="13"/>
      <c r="T98" s="51">
        <v>40862</v>
      </c>
      <c r="U98" s="27" t="s">
        <v>65</v>
      </c>
      <c r="V98" s="48"/>
      <c r="W98" s="13"/>
      <c r="X98" s="48"/>
      <c r="Y98" s="48"/>
      <c r="Z98" s="54"/>
      <c r="AA98" s="13"/>
      <c r="AB98" s="25"/>
      <c r="AC98" s="53"/>
      <c r="AD98" s="52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</row>
    <row r="99" spans="1:159" x14ac:dyDescent="0.2">
      <c r="A99" s="97">
        <f t="shared" si="37"/>
        <v>43197</v>
      </c>
      <c r="B99" s="98">
        <f t="shared" ca="1" si="43"/>
        <v>10184.861000000001</v>
      </c>
      <c r="C99" s="99">
        <f t="shared" si="38"/>
        <v>10000</v>
      </c>
      <c r="D99" s="100">
        <f ca="1">IF(A99&lt;$B$1,VLOOKUP(A99,[1]DI!$A$4:$B$15000,2,FALSE),0)</f>
        <v>0</v>
      </c>
      <c r="E99" s="99">
        <f t="shared" ca="1" si="44"/>
        <v>0</v>
      </c>
      <c r="F99" s="101">
        <f t="shared" si="39"/>
        <v>1.1499999999999999</v>
      </c>
      <c r="G99" s="102">
        <f t="shared" ca="1" si="32"/>
        <v>1</v>
      </c>
      <c r="H99" s="99">
        <f ca="1">TRUNC(PRODUCT(G$10:G98),15)</f>
        <v>1.0184861005228301</v>
      </c>
      <c r="I99" s="99">
        <f t="shared" si="40"/>
        <v>1</v>
      </c>
      <c r="J99" s="99">
        <f t="shared" ca="1" si="33"/>
        <v>1.0184861000000001</v>
      </c>
      <c r="K99" s="99">
        <f t="shared" ca="1" si="34"/>
        <v>184.86099999999999</v>
      </c>
      <c r="L99" s="103">
        <f>IF(VLOOKUP(A99,$U$12:$AD$125,8)=VLOOKUP(A98,$U$12:$AD$125,8),0,VLOOKUP(A99,U$12:$AD$125,8))</f>
        <v>0</v>
      </c>
      <c r="M99" s="104">
        <f>IF(L99&gt;0,VLOOKUP(L99,T$12:$AC$125,7),0)</f>
        <v>0</v>
      </c>
      <c r="N99" s="99">
        <f t="shared" si="35"/>
        <v>0</v>
      </c>
      <c r="O99" s="99">
        <f t="shared" ca="1" si="36"/>
        <v>184.86099999999999</v>
      </c>
      <c r="P99" s="105" t="str">
        <f t="shared" si="41"/>
        <v>J=</v>
      </c>
      <c r="Q99" s="106">
        <f t="shared" si="42"/>
        <v>43277</v>
      </c>
      <c r="R99" s="13"/>
      <c r="S99" s="13"/>
      <c r="T99" s="51">
        <v>40959</v>
      </c>
      <c r="U99" s="27" t="s">
        <v>53</v>
      </c>
      <c r="V99" s="48"/>
      <c r="W99" s="13"/>
      <c r="X99" s="48"/>
      <c r="Y99" s="48"/>
      <c r="Z99" s="54"/>
      <c r="AA99" s="13"/>
      <c r="AB99" s="25"/>
      <c r="AC99" s="53"/>
      <c r="AD99" s="52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</row>
    <row r="100" spans="1:159" x14ac:dyDescent="0.2">
      <c r="A100" s="97">
        <f t="shared" si="37"/>
        <v>43198</v>
      </c>
      <c r="B100" s="98">
        <f t="shared" ca="1" si="43"/>
        <v>10184.861000000001</v>
      </c>
      <c r="C100" s="99">
        <f t="shared" si="38"/>
        <v>10000</v>
      </c>
      <c r="D100" s="100">
        <f ca="1">IF(A100&lt;$B$1,VLOOKUP(A100,[1]DI!$A$4:$B$15000,2,FALSE),0)</f>
        <v>0</v>
      </c>
      <c r="E100" s="99">
        <f t="shared" ca="1" si="44"/>
        <v>0</v>
      </c>
      <c r="F100" s="101">
        <f t="shared" si="39"/>
        <v>1.1499999999999999</v>
      </c>
      <c r="G100" s="102">
        <f t="shared" ca="1" si="32"/>
        <v>1</v>
      </c>
      <c r="H100" s="99">
        <f ca="1">TRUNC(PRODUCT(G$10:G99),15)</f>
        <v>1.0184861005228301</v>
      </c>
      <c r="I100" s="99">
        <f t="shared" si="40"/>
        <v>1</v>
      </c>
      <c r="J100" s="99">
        <f t="shared" ca="1" si="33"/>
        <v>1.0184861000000001</v>
      </c>
      <c r="K100" s="99">
        <f t="shared" ca="1" si="34"/>
        <v>184.86099999999999</v>
      </c>
      <c r="L100" s="103">
        <f>IF(VLOOKUP(A100,$U$12:$AD$125,8)=VLOOKUP(A99,$U$12:$AD$125,8),0,VLOOKUP(A100,U$12:$AD$125,8))</f>
        <v>0</v>
      </c>
      <c r="M100" s="104">
        <f>IF(L100&gt;0,VLOOKUP(L100,T$12:$AC$125,7),0)</f>
        <v>0</v>
      </c>
      <c r="N100" s="99">
        <f t="shared" si="35"/>
        <v>0</v>
      </c>
      <c r="O100" s="99">
        <f t="shared" ca="1" si="36"/>
        <v>184.86099999999999</v>
      </c>
      <c r="P100" s="105" t="str">
        <f t="shared" si="41"/>
        <v>J=</v>
      </c>
      <c r="Q100" s="106">
        <f t="shared" si="42"/>
        <v>43277</v>
      </c>
      <c r="R100" s="13"/>
      <c r="S100" s="13"/>
      <c r="T100" s="51">
        <v>40960</v>
      </c>
      <c r="U100" s="27" t="s">
        <v>53</v>
      </c>
      <c r="V100" s="48"/>
      <c r="W100" s="13"/>
      <c r="X100" s="48"/>
      <c r="Y100" s="48"/>
      <c r="Z100" s="54"/>
      <c r="AA100" s="13"/>
      <c r="AB100" s="25"/>
      <c r="AC100" s="53"/>
      <c r="AD100" s="52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</row>
    <row r="101" spans="1:159" x14ac:dyDescent="0.2">
      <c r="A101" s="97">
        <f t="shared" si="37"/>
        <v>43199</v>
      </c>
      <c r="B101" s="98">
        <f t="shared" ca="1" si="43"/>
        <v>10184.861000000001</v>
      </c>
      <c r="C101" s="99">
        <f t="shared" si="38"/>
        <v>10000</v>
      </c>
      <c r="D101" s="100">
        <f ca="1">IF(A101&lt;$B$1,VLOOKUP(A101,[1]DI!$A$4:$B$15000,2,FALSE),0)</f>
        <v>6.3899999999999998E-2</v>
      </c>
      <c r="E101" s="99">
        <f t="shared" ca="1" si="44"/>
        <v>2.4583E-4</v>
      </c>
      <c r="F101" s="101">
        <f t="shared" si="39"/>
        <v>1.1499999999999999</v>
      </c>
      <c r="G101" s="102">
        <f t="shared" ca="1" si="32"/>
        <v>1.0002827045</v>
      </c>
      <c r="H101" s="99">
        <f ca="1">TRUNC(PRODUCT(G$10:G100),15)</f>
        <v>1.0184861005228301</v>
      </c>
      <c r="I101" s="99">
        <f t="shared" si="40"/>
        <v>1</v>
      </c>
      <c r="J101" s="99">
        <f t="shared" ca="1" si="33"/>
        <v>1.0184861000000001</v>
      </c>
      <c r="K101" s="99">
        <f t="shared" ca="1" si="34"/>
        <v>184.86099999999999</v>
      </c>
      <c r="L101" s="103">
        <f>IF(VLOOKUP(A101,$U$12:$AD$125,8)=VLOOKUP(A100,$U$12:$AD$125,8),0,VLOOKUP(A101,U$12:$AD$125,8))</f>
        <v>0</v>
      </c>
      <c r="M101" s="104">
        <f>IF(L101&gt;0,VLOOKUP(L101,T$12:$AC$125,7),0)</f>
        <v>0</v>
      </c>
      <c r="N101" s="99">
        <f t="shared" si="35"/>
        <v>0</v>
      </c>
      <c r="O101" s="99">
        <f t="shared" ca="1" si="36"/>
        <v>184.86099999999999</v>
      </c>
      <c r="P101" s="105" t="str">
        <f t="shared" si="41"/>
        <v>J=</v>
      </c>
      <c r="Q101" s="106">
        <f t="shared" si="42"/>
        <v>43277</v>
      </c>
      <c r="R101" s="13"/>
      <c r="S101" s="13"/>
      <c r="T101" s="51">
        <v>41005</v>
      </c>
      <c r="U101" s="27" t="s">
        <v>54</v>
      </c>
      <c r="V101" s="48"/>
      <c r="W101" s="13"/>
      <c r="X101" s="48"/>
      <c r="Y101" s="48"/>
      <c r="Z101" s="54"/>
      <c r="AA101" s="13"/>
      <c r="AB101" s="25"/>
      <c r="AC101" s="53"/>
      <c r="AD101" s="52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</row>
    <row r="102" spans="1:159" x14ac:dyDescent="0.2">
      <c r="A102" s="97">
        <f t="shared" si="37"/>
        <v>43200</v>
      </c>
      <c r="B102" s="98">
        <f t="shared" ca="1" si="43"/>
        <v>10187.740299999999</v>
      </c>
      <c r="C102" s="99">
        <f t="shared" si="38"/>
        <v>10000</v>
      </c>
      <c r="D102" s="100">
        <f ca="1">IF(A102&lt;$B$1,VLOOKUP(A102,[1]DI!$A$4:$B$15000,2,FALSE),0)</f>
        <v>6.3899999999999998E-2</v>
      </c>
      <c r="E102" s="99">
        <f t="shared" ca="1" si="44"/>
        <v>2.4583E-4</v>
      </c>
      <c r="F102" s="101">
        <f t="shared" si="39"/>
        <v>1.1499999999999999</v>
      </c>
      <c r="G102" s="102">
        <f t="shared" ca="1" si="32"/>
        <v>1.0002827045</v>
      </c>
      <c r="H102" s="99">
        <f ca="1">TRUNC(PRODUCT(G$10:G101),15)</f>
        <v>1.01877403112663</v>
      </c>
      <c r="I102" s="99">
        <f t="shared" si="40"/>
        <v>1</v>
      </c>
      <c r="J102" s="99">
        <f t="shared" ca="1" si="33"/>
        <v>1.0187740300000001</v>
      </c>
      <c r="K102" s="99">
        <f t="shared" ca="1" si="34"/>
        <v>187.74029999999999</v>
      </c>
      <c r="L102" s="103">
        <f>IF(VLOOKUP(A102,$U$12:$AD$125,8)=VLOOKUP(A101,$U$12:$AD$125,8),0,VLOOKUP(A102,U$12:$AD$125,8))</f>
        <v>0</v>
      </c>
      <c r="M102" s="104">
        <f>IF(L102&gt;0,VLOOKUP(L102,T$12:$AC$125,7),0)</f>
        <v>0</v>
      </c>
      <c r="N102" s="99">
        <f t="shared" si="35"/>
        <v>0</v>
      </c>
      <c r="O102" s="99">
        <f t="shared" ca="1" si="36"/>
        <v>187.74029999999999</v>
      </c>
      <c r="P102" s="105" t="str">
        <f t="shared" si="41"/>
        <v>J=</v>
      </c>
      <c r="Q102" s="106">
        <f t="shared" si="42"/>
        <v>43277</v>
      </c>
      <c r="R102" s="13"/>
      <c r="S102" s="13"/>
      <c r="T102" s="51">
        <v>41030</v>
      </c>
      <c r="U102" s="27" t="s">
        <v>56</v>
      </c>
      <c r="V102" s="48"/>
      <c r="W102" s="13"/>
      <c r="X102" s="48"/>
      <c r="Y102" s="48"/>
      <c r="Z102" s="54"/>
      <c r="AA102" s="13"/>
      <c r="AB102" s="25"/>
      <c r="AC102" s="53"/>
      <c r="AD102" s="52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</row>
    <row r="103" spans="1:159" x14ac:dyDescent="0.2">
      <c r="A103" s="97">
        <f t="shared" si="37"/>
        <v>43201</v>
      </c>
      <c r="B103" s="98">
        <f t="shared" ca="1" si="43"/>
        <v>10190.620399990001</v>
      </c>
      <c r="C103" s="99">
        <f t="shared" si="38"/>
        <v>10000</v>
      </c>
      <c r="D103" s="100">
        <f ca="1">IF(A103&lt;$B$1,VLOOKUP(A103,[1]DI!$A$4:$B$15000,2,FALSE),0)</f>
        <v>6.3899999999999998E-2</v>
      </c>
      <c r="E103" s="99">
        <f t="shared" ca="1" si="44"/>
        <v>2.4583E-4</v>
      </c>
      <c r="F103" s="101">
        <f t="shared" si="39"/>
        <v>1.1499999999999999</v>
      </c>
      <c r="G103" s="102">
        <f t="shared" ca="1" si="32"/>
        <v>1.0002827045</v>
      </c>
      <c r="H103" s="99">
        <f ca="1">TRUNC(PRODUCT(G$10:G102),15)</f>
        <v>1.0190620431297099</v>
      </c>
      <c r="I103" s="99">
        <f t="shared" si="40"/>
        <v>1</v>
      </c>
      <c r="J103" s="99">
        <f t="shared" ca="1" si="33"/>
        <v>1.0190620399999999</v>
      </c>
      <c r="K103" s="99">
        <f t="shared" ca="1" si="34"/>
        <v>190.62039999000001</v>
      </c>
      <c r="L103" s="103">
        <f>IF(VLOOKUP(A103,$U$12:$AD$125,8)=VLOOKUP(A102,$U$12:$AD$125,8),0,VLOOKUP(A103,U$12:$AD$125,8))</f>
        <v>0</v>
      </c>
      <c r="M103" s="104">
        <f>IF(L103&gt;0,VLOOKUP(L103,T$12:$AC$125,7),0)</f>
        <v>0</v>
      </c>
      <c r="N103" s="99">
        <f t="shared" si="35"/>
        <v>0</v>
      </c>
      <c r="O103" s="99">
        <f t="shared" ca="1" si="36"/>
        <v>190.62039999000001</v>
      </c>
      <c r="P103" s="105" t="str">
        <f t="shared" si="41"/>
        <v>J=</v>
      </c>
      <c r="Q103" s="106">
        <f t="shared" si="42"/>
        <v>43277</v>
      </c>
      <c r="R103" s="13"/>
      <c r="S103" s="13"/>
      <c r="T103" s="51">
        <v>41067</v>
      </c>
      <c r="U103" s="27" t="s">
        <v>57</v>
      </c>
      <c r="V103" s="48"/>
      <c r="W103" s="13"/>
      <c r="X103" s="48"/>
      <c r="Y103" s="48"/>
      <c r="Z103" s="54"/>
      <c r="AA103" s="13"/>
      <c r="AB103" s="25"/>
      <c r="AC103" s="53"/>
      <c r="AD103" s="52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</row>
    <row r="104" spans="1:159" x14ac:dyDescent="0.2">
      <c r="A104" s="97">
        <f t="shared" si="37"/>
        <v>43202</v>
      </c>
      <c r="B104" s="98">
        <f t="shared" ca="1" si="43"/>
        <v>10193.501399999999</v>
      </c>
      <c r="C104" s="99">
        <f t="shared" si="38"/>
        <v>10000</v>
      </c>
      <c r="D104" s="100">
        <f ca="1">IF(A104&lt;$B$1,VLOOKUP(A104,[1]DI!$A$4:$B$15000,2,FALSE),0)</f>
        <v>6.3899999999999998E-2</v>
      </c>
      <c r="E104" s="99">
        <f t="shared" ca="1" si="44"/>
        <v>2.4583E-4</v>
      </c>
      <c r="F104" s="101">
        <f t="shared" si="39"/>
        <v>1.1499999999999999</v>
      </c>
      <c r="G104" s="102">
        <f t="shared" ca="1" si="32"/>
        <v>1.0002827045</v>
      </c>
      <c r="H104" s="99">
        <f ca="1">TRUNC(PRODUCT(G$10:G103),15)</f>
        <v>1.0193501365550901</v>
      </c>
      <c r="I104" s="99">
        <f t="shared" si="40"/>
        <v>1</v>
      </c>
      <c r="J104" s="99">
        <f t="shared" ca="1" si="33"/>
        <v>1.01935014</v>
      </c>
      <c r="K104" s="99">
        <f t="shared" ca="1" si="34"/>
        <v>193.50139999999999</v>
      </c>
      <c r="L104" s="103">
        <f>IF(VLOOKUP(A104,$U$12:$AD$125,8)=VLOOKUP(A103,$U$12:$AD$125,8),0,VLOOKUP(A104,U$12:$AD$125,8))</f>
        <v>0</v>
      </c>
      <c r="M104" s="104">
        <f>IF(L104&gt;0,VLOOKUP(L104,T$12:$AC$125,7),0)</f>
        <v>0</v>
      </c>
      <c r="N104" s="99">
        <f t="shared" si="35"/>
        <v>0</v>
      </c>
      <c r="O104" s="99">
        <f t="shared" ca="1" si="36"/>
        <v>193.50139999999999</v>
      </c>
      <c r="P104" s="105" t="str">
        <f t="shared" si="41"/>
        <v>J=</v>
      </c>
      <c r="Q104" s="106">
        <f t="shared" si="42"/>
        <v>43277</v>
      </c>
      <c r="R104" s="13"/>
      <c r="S104" s="38"/>
      <c r="T104" s="51">
        <v>41159</v>
      </c>
      <c r="U104" s="27" t="s">
        <v>64</v>
      </c>
      <c r="V104" s="48"/>
      <c r="W104" s="13"/>
      <c r="X104" s="48"/>
      <c r="Y104" s="48"/>
      <c r="Z104" s="54"/>
      <c r="AA104" s="13"/>
      <c r="AB104" s="25"/>
      <c r="AC104" s="53"/>
      <c r="AD104" s="52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</row>
    <row r="105" spans="1:159" x14ac:dyDescent="0.2">
      <c r="A105" s="97">
        <f t="shared" si="37"/>
        <v>43203</v>
      </c>
      <c r="B105" s="98">
        <f t="shared" ca="1" si="43"/>
        <v>10196.38309999</v>
      </c>
      <c r="C105" s="99">
        <f t="shared" si="38"/>
        <v>10000</v>
      </c>
      <c r="D105" s="100">
        <f ca="1">IF(A105&lt;$B$1,VLOOKUP(A105,[1]DI!$A$4:$B$15000,2,FALSE),0)</f>
        <v>6.3899999999999998E-2</v>
      </c>
      <c r="E105" s="99">
        <f t="shared" ca="1" si="44"/>
        <v>2.4583E-4</v>
      </c>
      <c r="F105" s="101">
        <f t="shared" si="39"/>
        <v>1.1499999999999999</v>
      </c>
      <c r="G105" s="102">
        <f t="shared" ca="1" si="32"/>
        <v>1.0002827045</v>
      </c>
      <c r="H105" s="99">
        <f ca="1">TRUNC(PRODUCT(G$10:G104),15)</f>
        <v>1.0196383114257701</v>
      </c>
      <c r="I105" s="99">
        <f t="shared" si="40"/>
        <v>1</v>
      </c>
      <c r="J105" s="99">
        <f t="shared" ca="1" si="33"/>
        <v>1.0196383099999999</v>
      </c>
      <c r="K105" s="99">
        <f t="shared" ca="1" si="34"/>
        <v>196.38309999000001</v>
      </c>
      <c r="L105" s="103">
        <f>IF(VLOOKUP(A105,$U$12:$AD$125,8)=VLOOKUP(A104,$U$12:$AD$125,8),0,VLOOKUP(A105,U$12:$AD$125,8))</f>
        <v>0</v>
      </c>
      <c r="M105" s="104">
        <f>IF(L105&gt;0,VLOOKUP(L105,T$12:$AC$125,7),0)</f>
        <v>0</v>
      </c>
      <c r="N105" s="99">
        <f t="shared" si="35"/>
        <v>0</v>
      </c>
      <c r="O105" s="99">
        <f t="shared" ca="1" si="36"/>
        <v>196.38309999000001</v>
      </c>
      <c r="P105" s="105" t="str">
        <f t="shared" si="41"/>
        <v>J=</v>
      </c>
      <c r="Q105" s="106">
        <f t="shared" si="42"/>
        <v>43277</v>
      </c>
      <c r="R105" s="13"/>
      <c r="S105" s="13"/>
      <c r="T105" s="51">
        <v>41194</v>
      </c>
      <c r="U105" s="27" t="s">
        <v>66</v>
      </c>
      <c r="V105" s="48"/>
      <c r="W105" s="13"/>
      <c r="X105" s="48"/>
      <c r="Y105" s="48"/>
      <c r="Z105" s="54"/>
      <c r="AA105" s="13"/>
      <c r="AB105" s="25"/>
      <c r="AC105" s="53"/>
      <c r="AD105" s="52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</row>
    <row r="106" spans="1:159" x14ac:dyDescent="0.2">
      <c r="A106" s="97">
        <f t="shared" si="37"/>
        <v>43204</v>
      </c>
      <c r="B106" s="98">
        <f t="shared" ca="1" si="43"/>
        <v>10199.2657</v>
      </c>
      <c r="C106" s="99">
        <f t="shared" si="38"/>
        <v>10000</v>
      </c>
      <c r="D106" s="100">
        <f ca="1">IF(A106&lt;$B$1,VLOOKUP(A106,[1]DI!$A$4:$B$15000,2,FALSE),0)</f>
        <v>0</v>
      </c>
      <c r="E106" s="99">
        <f t="shared" ca="1" si="44"/>
        <v>0</v>
      </c>
      <c r="F106" s="101">
        <f t="shared" si="39"/>
        <v>1.1499999999999999</v>
      </c>
      <c r="G106" s="102">
        <f t="shared" ca="1" si="32"/>
        <v>1</v>
      </c>
      <c r="H106" s="99">
        <f ca="1">TRUNC(PRODUCT(G$10:G105),15)</f>
        <v>1.01992656776478</v>
      </c>
      <c r="I106" s="99">
        <f t="shared" si="40"/>
        <v>1</v>
      </c>
      <c r="J106" s="99">
        <f t="shared" ca="1" si="33"/>
        <v>1.01992657</v>
      </c>
      <c r="K106" s="99">
        <f t="shared" ca="1" si="34"/>
        <v>199.26570000000001</v>
      </c>
      <c r="L106" s="103">
        <f>IF(VLOOKUP(A106,$U$12:$AD$125,8)=VLOOKUP(A105,$U$12:$AD$125,8),0,VLOOKUP(A106,U$12:$AD$125,8))</f>
        <v>0</v>
      </c>
      <c r="M106" s="104">
        <f>IF(L106&gt;0,VLOOKUP(L106,T$12:$AC$125,7),0)</f>
        <v>0</v>
      </c>
      <c r="N106" s="99">
        <f t="shared" si="35"/>
        <v>0</v>
      </c>
      <c r="O106" s="99">
        <f t="shared" ca="1" si="36"/>
        <v>199.26570000000001</v>
      </c>
      <c r="P106" s="105" t="str">
        <f t="shared" si="41"/>
        <v>J=</v>
      </c>
      <c r="Q106" s="106">
        <f t="shared" si="42"/>
        <v>43277</v>
      </c>
      <c r="R106" s="13"/>
      <c r="S106" s="13"/>
      <c r="T106" s="51">
        <v>41215</v>
      </c>
      <c r="U106" s="27" t="s">
        <v>51</v>
      </c>
      <c r="V106" s="48"/>
      <c r="W106" s="13"/>
      <c r="X106" s="48"/>
      <c r="Y106" s="48"/>
      <c r="Z106" s="54"/>
      <c r="AA106" s="13"/>
      <c r="AB106" s="25"/>
      <c r="AC106" s="53"/>
      <c r="AD106" s="52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</row>
    <row r="107" spans="1:159" x14ac:dyDescent="0.2">
      <c r="A107" s="97">
        <f t="shared" si="37"/>
        <v>43205</v>
      </c>
      <c r="B107" s="98">
        <f t="shared" ca="1" si="43"/>
        <v>10199.2657</v>
      </c>
      <c r="C107" s="99">
        <f t="shared" si="38"/>
        <v>10000</v>
      </c>
      <c r="D107" s="100">
        <f ca="1">IF(A107&lt;$B$1,VLOOKUP(A107,[1]DI!$A$4:$B$15000,2,FALSE),0)</f>
        <v>0</v>
      </c>
      <c r="E107" s="99">
        <f t="shared" ca="1" si="44"/>
        <v>0</v>
      </c>
      <c r="F107" s="101">
        <f t="shared" si="39"/>
        <v>1.1499999999999999</v>
      </c>
      <c r="G107" s="102">
        <f t="shared" ca="1" si="32"/>
        <v>1</v>
      </c>
      <c r="H107" s="99">
        <f ca="1">TRUNC(PRODUCT(G$10:G106),15)</f>
        <v>1.01992656776478</v>
      </c>
      <c r="I107" s="99">
        <f t="shared" si="40"/>
        <v>1</v>
      </c>
      <c r="J107" s="99">
        <f t="shared" ca="1" si="33"/>
        <v>1.01992657</v>
      </c>
      <c r="K107" s="99">
        <f t="shared" ca="1" si="34"/>
        <v>199.26570000000001</v>
      </c>
      <c r="L107" s="103">
        <f>IF(VLOOKUP(A107,$U$12:$AD$125,8)=VLOOKUP(A106,$U$12:$AD$125,8),0,VLOOKUP(A107,U$12:$AD$125,8))</f>
        <v>0</v>
      </c>
      <c r="M107" s="104">
        <f>IF(L107&gt;0,VLOOKUP(L107,T$12:$AC$125,7),0)</f>
        <v>0</v>
      </c>
      <c r="N107" s="99">
        <f t="shared" si="35"/>
        <v>0</v>
      </c>
      <c r="O107" s="99">
        <f t="shared" ca="1" si="36"/>
        <v>199.26570000000001</v>
      </c>
      <c r="P107" s="105" t="str">
        <f t="shared" si="41"/>
        <v>J=</v>
      </c>
      <c r="Q107" s="106">
        <f t="shared" si="42"/>
        <v>43277</v>
      </c>
      <c r="R107" s="13"/>
      <c r="S107" s="13"/>
      <c r="T107" s="51">
        <v>41228</v>
      </c>
      <c r="U107" s="27" t="s">
        <v>52</v>
      </c>
      <c r="V107" s="48"/>
      <c r="W107" s="13"/>
      <c r="X107" s="48"/>
      <c r="Y107" s="48"/>
      <c r="Z107" s="54"/>
      <c r="AA107" s="13"/>
      <c r="AB107" s="25"/>
      <c r="AC107" s="53"/>
      <c r="AD107" s="52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</row>
    <row r="108" spans="1:159" x14ac:dyDescent="0.2">
      <c r="A108" s="97">
        <f t="shared" si="37"/>
        <v>43206</v>
      </c>
      <c r="B108" s="98">
        <f t="shared" ca="1" si="43"/>
        <v>10199.2657</v>
      </c>
      <c r="C108" s="99">
        <f t="shared" si="38"/>
        <v>10000</v>
      </c>
      <c r="D108" s="100">
        <f ca="1">IF(A108&lt;$B$1,VLOOKUP(A108,[1]DI!$A$4:$B$15000,2,FALSE),0)</f>
        <v>6.3899999999999998E-2</v>
      </c>
      <c r="E108" s="99">
        <f t="shared" ca="1" si="44"/>
        <v>2.4583E-4</v>
      </c>
      <c r="F108" s="101">
        <f t="shared" si="39"/>
        <v>1.1499999999999999</v>
      </c>
      <c r="G108" s="102">
        <f t="shared" ca="1" si="32"/>
        <v>1.0002827045</v>
      </c>
      <c r="H108" s="99">
        <f ca="1">TRUNC(PRODUCT(G$10:G107),15)</f>
        <v>1.01992656776478</v>
      </c>
      <c r="I108" s="99">
        <f t="shared" si="40"/>
        <v>1</v>
      </c>
      <c r="J108" s="99">
        <f t="shared" ca="1" si="33"/>
        <v>1.01992657</v>
      </c>
      <c r="K108" s="99">
        <f t="shared" ca="1" si="34"/>
        <v>199.26570000000001</v>
      </c>
      <c r="L108" s="103">
        <f>IF(VLOOKUP(A108,$U$12:$AD$125,8)=VLOOKUP(A107,$U$12:$AD$125,8),0,VLOOKUP(A108,U$12:$AD$125,8))</f>
        <v>0</v>
      </c>
      <c r="M108" s="104">
        <f>IF(L108&gt;0,VLOOKUP(L108,T$12:$AC$125,7),0)</f>
        <v>0</v>
      </c>
      <c r="N108" s="99">
        <f t="shared" si="35"/>
        <v>0</v>
      </c>
      <c r="O108" s="99">
        <f t="shared" ca="1" si="36"/>
        <v>199.26570000000001</v>
      </c>
      <c r="P108" s="105" t="str">
        <f t="shared" si="41"/>
        <v>J=</v>
      </c>
      <c r="Q108" s="106">
        <f t="shared" si="42"/>
        <v>43277</v>
      </c>
      <c r="R108" s="13"/>
      <c r="S108" s="13"/>
      <c r="T108" s="51">
        <v>41268</v>
      </c>
      <c r="U108" s="27" t="s">
        <v>58</v>
      </c>
      <c r="V108" s="48"/>
      <c r="W108" s="13"/>
      <c r="X108" s="48"/>
      <c r="Y108" s="48"/>
      <c r="Z108" s="54"/>
      <c r="AA108" s="13"/>
      <c r="AB108" s="25"/>
      <c r="AC108" s="53"/>
      <c r="AD108" s="52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</row>
    <row r="109" spans="1:159" x14ac:dyDescent="0.2">
      <c r="A109" s="97">
        <f t="shared" si="37"/>
        <v>43207</v>
      </c>
      <c r="B109" s="98">
        <f t="shared" ca="1" si="43"/>
        <v>10202.149100000001</v>
      </c>
      <c r="C109" s="99">
        <f t="shared" si="38"/>
        <v>10000</v>
      </c>
      <c r="D109" s="100">
        <f ca="1">IF(A109&lt;$B$1,VLOOKUP(A109,[1]DI!$A$4:$B$15000,2,FALSE),0)</f>
        <v>6.3899999999999998E-2</v>
      </c>
      <c r="E109" s="99">
        <f t="shared" ca="1" si="44"/>
        <v>2.4583E-4</v>
      </c>
      <c r="F109" s="101">
        <f t="shared" si="39"/>
        <v>1.1499999999999999</v>
      </c>
      <c r="G109" s="102">
        <f t="shared" ca="1" si="32"/>
        <v>1.0002827045</v>
      </c>
      <c r="H109" s="99">
        <f ca="1">TRUNC(PRODUCT(G$10:G108),15)</f>
        <v>1.0202149055951599</v>
      </c>
      <c r="I109" s="99">
        <f t="shared" si="40"/>
        <v>1</v>
      </c>
      <c r="J109" s="99">
        <f t="shared" ca="1" si="33"/>
        <v>1.02021491</v>
      </c>
      <c r="K109" s="99">
        <f t="shared" ca="1" si="34"/>
        <v>202.1491</v>
      </c>
      <c r="L109" s="103">
        <f>IF(VLOOKUP(A109,$U$12:$AD$125,8)=VLOOKUP(A108,$U$12:$AD$125,8),0,VLOOKUP(A109,U$12:$AD$125,8))</f>
        <v>0</v>
      </c>
      <c r="M109" s="104">
        <f>IF(L109&gt;0,VLOOKUP(L109,T$12:$AC$125,7),0)</f>
        <v>0</v>
      </c>
      <c r="N109" s="99">
        <f t="shared" si="35"/>
        <v>0</v>
      </c>
      <c r="O109" s="99">
        <f t="shared" ca="1" si="36"/>
        <v>202.1491</v>
      </c>
      <c r="P109" s="105" t="str">
        <f t="shared" si="41"/>
        <v>J=</v>
      </c>
      <c r="Q109" s="106">
        <f t="shared" si="42"/>
        <v>43277</v>
      </c>
      <c r="R109" s="13"/>
      <c r="S109" s="13"/>
      <c r="T109" s="51">
        <v>41275</v>
      </c>
      <c r="U109" s="27" t="s">
        <v>59</v>
      </c>
      <c r="V109" s="48"/>
      <c r="W109" s="13"/>
      <c r="X109" s="48"/>
      <c r="Y109" s="48"/>
      <c r="Z109" s="54"/>
      <c r="AA109" s="13"/>
      <c r="AB109" s="25"/>
      <c r="AC109" s="53"/>
      <c r="AD109" s="52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</row>
    <row r="110" spans="1:159" x14ac:dyDescent="0.2">
      <c r="A110" s="97">
        <f t="shared" si="37"/>
        <v>43208</v>
      </c>
      <c r="B110" s="98">
        <f t="shared" ca="1" si="43"/>
        <v>10205.0332</v>
      </c>
      <c r="C110" s="99">
        <f t="shared" si="38"/>
        <v>10000</v>
      </c>
      <c r="D110" s="100">
        <f ca="1">IF(A110&lt;$B$1,VLOOKUP(A110,[1]DI!$A$4:$B$15000,2,FALSE),0)</f>
        <v>6.3899999999999998E-2</v>
      </c>
      <c r="E110" s="99">
        <f t="shared" ca="1" si="44"/>
        <v>2.4583E-4</v>
      </c>
      <c r="F110" s="101">
        <f t="shared" si="39"/>
        <v>1.1499999999999999</v>
      </c>
      <c r="G110" s="102">
        <f t="shared" ca="1" si="32"/>
        <v>1.0002827045</v>
      </c>
      <c r="H110" s="99">
        <f ca="1">TRUNC(PRODUCT(G$10:G109),15)</f>
        <v>1.02050332493993</v>
      </c>
      <c r="I110" s="99">
        <f t="shared" si="40"/>
        <v>1</v>
      </c>
      <c r="J110" s="99">
        <f t="shared" ca="1" si="33"/>
        <v>1.02050332</v>
      </c>
      <c r="K110" s="99">
        <f t="shared" ca="1" si="34"/>
        <v>205.03319999999999</v>
      </c>
      <c r="L110" s="103">
        <f>IF(VLOOKUP(A110,$U$12:$AD$125,8)=VLOOKUP(A109,$U$12:$AD$125,8),0,VLOOKUP(A110,U$12:$AD$125,8))</f>
        <v>0</v>
      </c>
      <c r="M110" s="104">
        <f>IF(L110&gt;0,VLOOKUP(L110,T$12:$AC$125,7),0)</f>
        <v>0</v>
      </c>
      <c r="N110" s="99">
        <f t="shared" si="35"/>
        <v>0</v>
      </c>
      <c r="O110" s="99">
        <f t="shared" ca="1" si="36"/>
        <v>205.03319999999999</v>
      </c>
      <c r="P110" s="105" t="str">
        <f t="shared" si="41"/>
        <v>J=</v>
      </c>
      <c r="Q110" s="106">
        <f t="shared" si="42"/>
        <v>43277</v>
      </c>
      <c r="R110" s="13"/>
      <c r="S110" s="13"/>
      <c r="T110" s="51">
        <v>41316</v>
      </c>
      <c r="U110" s="27" t="s">
        <v>53</v>
      </c>
      <c r="V110" s="48"/>
      <c r="W110" s="13"/>
      <c r="X110" s="48"/>
      <c r="Y110" s="48"/>
      <c r="Z110" s="54"/>
      <c r="AA110" s="13"/>
      <c r="AB110" s="25"/>
      <c r="AC110" s="53"/>
      <c r="AD110" s="52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</row>
    <row r="111" spans="1:159" x14ac:dyDescent="0.2">
      <c r="A111" s="97">
        <f t="shared" si="37"/>
        <v>43209</v>
      </c>
      <c r="B111" s="98">
        <f t="shared" ca="1" si="43"/>
        <v>10207.918299999999</v>
      </c>
      <c r="C111" s="99">
        <f t="shared" si="38"/>
        <v>10000</v>
      </c>
      <c r="D111" s="100">
        <f ca="1">IF(A111&lt;$B$1,VLOOKUP(A111,[1]DI!$A$4:$B$15000,2,FALSE),0)</f>
        <v>6.3899999999999998E-2</v>
      </c>
      <c r="E111" s="99">
        <f t="shared" ca="1" si="44"/>
        <v>2.4583E-4</v>
      </c>
      <c r="F111" s="101">
        <f t="shared" si="39"/>
        <v>1.1499999999999999</v>
      </c>
      <c r="G111" s="102">
        <f t="shared" ca="1" si="32"/>
        <v>1.0002827045</v>
      </c>
      <c r="H111" s="99">
        <f ca="1">TRUNC(PRODUCT(G$10:G110),15)</f>
        <v>1.02079182582216</v>
      </c>
      <c r="I111" s="99">
        <f t="shared" si="40"/>
        <v>1</v>
      </c>
      <c r="J111" s="99">
        <f t="shared" ca="1" si="33"/>
        <v>1.0207918300000001</v>
      </c>
      <c r="K111" s="99">
        <f t="shared" ca="1" si="34"/>
        <v>207.91829999999999</v>
      </c>
      <c r="L111" s="103">
        <f>IF(VLOOKUP(A111,$U$12:$AD$125,8)=VLOOKUP(A110,$U$12:$AD$125,8),0,VLOOKUP(A111,U$12:$AD$125,8))</f>
        <v>0</v>
      </c>
      <c r="M111" s="104">
        <f>IF(L111&gt;0,VLOOKUP(L111,T$12:$AC$125,7),0)</f>
        <v>0</v>
      </c>
      <c r="N111" s="99">
        <f t="shared" si="35"/>
        <v>0</v>
      </c>
      <c r="O111" s="99">
        <f t="shared" ca="1" si="36"/>
        <v>207.91829999999999</v>
      </c>
      <c r="P111" s="105" t="str">
        <f t="shared" si="41"/>
        <v>J=</v>
      </c>
      <c r="Q111" s="106">
        <f t="shared" si="42"/>
        <v>43277</v>
      </c>
      <c r="R111" s="13"/>
      <c r="S111" s="13"/>
      <c r="T111" s="51">
        <v>41317</v>
      </c>
      <c r="U111" s="27" t="s">
        <v>53</v>
      </c>
      <c r="V111" s="48"/>
      <c r="W111" s="13"/>
      <c r="X111" s="48"/>
      <c r="Y111" s="48"/>
      <c r="Z111" s="54"/>
      <c r="AA111" s="13"/>
      <c r="AB111" s="25"/>
      <c r="AC111" s="53"/>
      <c r="AD111" s="52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</row>
    <row r="112" spans="1:159" x14ac:dyDescent="0.2">
      <c r="A112" s="97">
        <f t="shared" si="37"/>
        <v>43210</v>
      </c>
      <c r="B112" s="98">
        <f t="shared" ca="1" si="43"/>
        <v>10210.80409999</v>
      </c>
      <c r="C112" s="99">
        <f t="shared" si="38"/>
        <v>10000</v>
      </c>
      <c r="D112" s="100">
        <f ca="1">IF(A112&lt;$B$1,VLOOKUP(A112,[1]DI!$A$4:$B$15000,2,FALSE),0)</f>
        <v>6.3899999999999998E-2</v>
      </c>
      <c r="E112" s="99">
        <f t="shared" ca="1" si="44"/>
        <v>2.4583E-4</v>
      </c>
      <c r="F112" s="101">
        <f t="shared" si="39"/>
        <v>1.1499999999999999</v>
      </c>
      <c r="G112" s="102">
        <f t="shared" ca="1" si="32"/>
        <v>1.0002827045</v>
      </c>
      <c r="H112" s="99">
        <f ca="1">TRUNC(PRODUCT(G$10:G111),15)</f>
        <v>1.0210804082648799</v>
      </c>
      <c r="I112" s="99">
        <f t="shared" si="40"/>
        <v>1</v>
      </c>
      <c r="J112" s="99">
        <f t="shared" ca="1" si="33"/>
        <v>1.0210804099999999</v>
      </c>
      <c r="K112" s="99">
        <f t="shared" ca="1" si="34"/>
        <v>210.80409999</v>
      </c>
      <c r="L112" s="103">
        <f>IF(VLOOKUP(A112,$U$12:$AD$125,8)=VLOOKUP(A111,$U$12:$AD$125,8),0,VLOOKUP(A112,U$12:$AD$125,8))</f>
        <v>0</v>
      </c>
      <c r="M112" s="104">
        <f>IF(L112&gt;0,VLOOKUP(L112,T$12:$AC$125,7),0)</f>
        <v>0</v>
      </c>
      <c r="N112" s="99">
        <f t="shared" si="35"/>
        <v>0</v>
      </c>
      <c r="O112" s="99">
        <f t="shared" ca="1" si="36"/>
        <v>210.80409999</v>
      </c>
      <c r="P112" s="105" t="str">
        <f t="shared" si="41"/>
        <v>J=</v>
      </c>
      <c r="Q112" s="106">
        <f t="shared" si="42"/>
        <v>43277</v>
      </c>
      <c r="R112" s="13"/>
      <c r="S112" s="13"/>
      <c r="T112" s="51">
        <v>41362</v>
      </c>
      <c r="U112" s="27" t="s">
        <v>54</v>
      </c>
      <c r="V112" s="48"/>
      <c r="W112" s="13"/>
      <c r="X112" s="48"/>
      <c r="Y112" s="48"/>
      <c r="Z112" s="54"/>
      <c r="AA112" s="13"/>
      <c r="AB112" s="25"/>
      <c r="AC112" s="53"/>
      <c r="AD112" s="52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</row>
    <row r="113" spans="1:156" x14ac:dyDescent="0.2">
      <c r="A113" s="97">
        <f t="shared" si="37"/>
        <v>43211</v>
      </c>
      <c r="B113" s="98">
        <f t="shared" ca="1" si="43"/>
        <v>10213.690699999999</v>
      </c>
      <c r="C113" s="99">
        <f t="shared" si="38"/>
        <v>10000</v>
      </c>
      <c r="D113" s="100">
        <f ca="1">IF(A113&lt;$B$1,VLOOKUP(A113,[1]DI!$A$4:$B$15000,2,FALSE),0)</f>
        <v>0</v>
      </c>
      <c r="E113" s="99">
        <f t="shared" ca="1" si="44"/>
        <v>0</v>
      </c>
      <c r="F113" s="101">
        <f t="shared" si="39"/>
        <v>1.1499999999999999</v>
      </c>
      <c r="G113" s="102">
        <f t="shared" ca="1" si="32"/>
        <v>1</v>
      </c>
      <c r="H113" s="99">
        <f ca="1">TRUNC(PRODUCT(G$10:G112),15)</f>
        <v>1.0213690722911599</v>
      </c>
      <c r="I113" s="99">
        <f t="shared" si="40"/>
        <v>1</v>
      </c>
      <c r="J113" s="99">
        <f t="shared" ca="1" si="33"/>
        <v>1.02136907</v>
      </c>
      <c r="K113" s="99">
        <f t="shared" ca="1" si="34"/>
        <v>213.69069999999999</v>
      </c>
      <c r="L113" s="103">
        <f>IF(VLOOKUP(A113,$U$12:$AD$125,8)=VLOOKUP(A112,$U$12:$AD$125,8),0,VLOOKUP(A113,U$12:$AD$125,8))</f>
        <v>0</v>
      </c>
      <c r="M113" s="104">
        <f>IF(L113&gt;0,VLOOKUP(L113,T$12:$AC$125,7),0)</f>
        <v>0</v>
      </c>
      <c r="N113" s="99">
        <f t="shared" si="35"/>
        <v>0</v>
      </c>
      <c r="O113" s="99">
        <f t="shared" ca="1" si="36"/>
        <v>213.69069999999999</v>
      </c>
      <c r="P113" s="105" t="str">
        <f t="shared" si="41"/>
        <v>J=</v>
      </c>
      <c r="Q113" s="106">
        <f t="shared" si="42"/>
        <v>43277</v>
      </c>
      <c r="R113" s="13"/>
      <c r="S113" s="13"/>
      <c r="T113" s="51">
        <v>41395</v>
      </c>
      <c r="U113" s="27" t="s">
        <v>56</v>
      </c>
      <c r="V113" s="48"/>
      <c r="W113" s="13"/>
      <c r="X113" s="48"/>
      <c r="Y113" s="48"/>
      <c r="Z113" s="54"/>
      <c r="AA113" s="13"/>
      <c r="AB113" s="25"/>
      <c r="AC113" s="53"/>
      <c r="AD113" s="52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</row>
    <row r="114" spans="1:156" x14ac:dyDescent="0.2">
      <c r="A114" s="97">
        <f t="shared" si="37"/>
        <v>43212</v>
      </c>
      <c r="B114" s="98">
        <f t="shared" ca="1" si="43"/>
        <v>10213.690699999999</v>
      </c>
      <c r="C114" s="99">
        <f t="shared" si="38"/>
        <v>10000</v>
      </c>
      <c r="D114" s="100">
        <f ca="1">IF(A114&lt;$B$1,VLOOKUP(A114,[1]DI!$A$4:$B$15000,2,FALSE),0)</f>
        <v>0</v>
      </c>
      <c r="E114" s="99">
        <f t="shared" ca="1" si="44"/>
        <v>0</v>
      </c>
      <c r="F114" s="101">
        <f t="shared" si="39"/>
        <v>1.1499999999999999</v>
      </c>
      <c r="G114" s="102">
        <f t="shared" ca="1" si="32"/>
        <v>1</v>
      </c>
      <c r="H114" s="99">
        <f ca="1">TRUNC(PRODUCT(G$10:G113),15)</f>
        <v>1.0213690722911599</v>
      </c>
      <c r="I114" s="99">
        <f t="shared" si="40"/>
        <v>1</v>
      </c>
      <c r="J114" s="99">
        <f t="shared" ca="1" si="33"/>
        <v>1.02136907</v>
      </c>
      <c r="K114" s="99">
        <f t="shared" ca="1" si="34"/>
        <v>213.69069999999999</v>
      </c>
      <c r="L114" s="103">
        <f>IF(VLOOKUP(A114,$U$12:$AD$125,8)=VLOOKUP(A113,$U$12:$AD$125,8),0,VLOOKUP(A114,U$12:$AD$125,8))</f>
        <v>0</v>
      </c>
      <c r="M114" s="104">
        <f>IF(L114&gt;0,VLOOKUP(L114,T$12:$AC$125,7),0)</f>
        <v>0</v>
      </c>
      <c r="N114" s="99">
        <f t="shared" si="35"/>
        <v>0</v>
      </c>
      <c r="O114" s="99">
        <f t="shared" ca="1" si="36"/>
        <v>213.69069999999999</v>
      </c>
      <c r="P114" s="105" t="str">
        <f t="shared" si="41"/>
        <v>J=</v>
      </c>
      <c r="Q114" s="106">
        <f t="shared" si="42"/>
        <v>43277</v>
      </c>
      <c r="R114" s="13"/>
      <c r="S114" s="13"/>
      <c r="T114" s="51">
        <v>41424</v>
      </c>
      <c r="U114" s="27" t="s">
        <v>57</v>
      </c>
      <c r="V114" s="48"/>
      <c r="W114" s="13"/>
      <c r="X114" s="48"/>
      <c r="Y114" s="48"/>
      <c r="Z114" s="54"/>
      <c r="AA114" s="13"/>
      <c r="AB114" s="25"/>
      <c r="AC114" s="53"/>
      <c r="AD114" s="52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</row>
    <row r="115" spans="1:156" x14ac:dyDescent="0.2">
      <c r="A115" s="97">
        <f t="shared" si="37"/>
        <v>43213</v>
      </c>
      <c r="B115" s="98">
        <f t="shared" ca="1" si="43"/>
        <v>10213.690699999999</v>
      </c>
      <c r="C115" s="99">
        <f t="shared" si="38"/>
        <v>10000</v>
      </c>
      <c r="D115" s="100">
        <f ca="1">IF(A115&lt;$B$1,VLOOKUP(A115,[1]DI!$A$4:$B$15000,2,FALSE),0)</f>
        <v>6.3899999999999998E-2</v>
      </c>
      <c r="E115" s="99">
        <f t="shared" ca="1" si="44"/>
        <v>2.4583E-4</v>
      </c>
      <c r="F115" s="101">
        <f t="shared" si="39"/>
        <v>1.1499999999999999</v>
      </c>
      <c r="G115" s="102">
        <f t="shared" ca="1" si="32"/>
        <v>1.0002827045</v>
      </c>
      <c r="H115" s="99">
        <f ca="1">TRUNC(PRODUCT(G$10:G114),15)</f>
        <v>1.0213690722911599</v>
      </c>
      <c r="I115" s="99">
        <f t="shared" si="40"/>
        <v>1</v>
      </c>
      <c r="J115" s="99">
        <f t="shared" ca="1" si="33"/>
        <v>1.02136907</v>
      </c>
      <c r="K115" s="99">
        <f t="shared" ca="1" si="34"/>
        <v>213.69069999999999</v>
      </c>
      <c r="L115" s="103">
        <f>IF(VLOOKUP(A115,$U$12:$AD$125,8)=VLOOKUP(A114,$U$12:$AD$125,8),0,VLOOKUP(A115,U$12:$AD$125,8))</f>
        <v>0</v>
      </c>
      <c r="M115" s="104">
        <f>IF(L115&gt;0,VLOOKUP(L115,T$12:$AC$125,7),0)</f>
        <v>0</v>
      </c>
      <c r="N115" s="99">
        <f t="shared" si="35"/>
        <v>0</v>
      </c>
      <c r="O115" s="99">
        <f t="shared" ca="1" si="36"/>
        <v>213.69069999999999</v>
      </c>
      <c r="P115" s="105" t="str">
        <f t="shared" si="41"/>
        <v>J=</v>
      </c>
      <c r="Q115" s="106">
        <f t="shared" si="42"/>
        <v>43277</v>
      </c>
      <c r="R115" s="13"/>
      <c r="S115" s="13"/>
      <c r="T115" s="51">
        <v>41593</v>
      </c>
      <c r="U115" s="27" t="s">
        <v>52</v>
      </c>
      <c r="V115" s="48"/>
      <c r="W115" s="13"/>
      <c r="X115" s="48"/>
      <c r="Y115" s="48"/>
      <c r="Z115" s="54"/>
      <c r="AA115" s="13"/>
      <c r="AB115" s="25"/>
      <c r="AC115" s="53"/>
      <c r="AD115" s="52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</row>
    <row r="116" spans="1:156" x14ac:dyDescent="0.2">
      <c r="A116" s="97">
        <f t="shared" si="37"/>
        <v>43214</v>
      </c>
      <c r="B116" s="98">
        <f t="shared" ca="1" si="43"/>
        <v>10216.578199989999</v>
      </c>
      <c r="C116" s="99">
        <f t="shared" si="38"/>
        <v>10000</v>
      </c>
      <c r="D116" s="100">
        <f ca="1">IF(A116&lt;$B$1,VLOOKUP(A116,[1]DI!$A$4:$B$15000,2,FALSE),0)</f>
        <v>6.3899999999999998E-2</v>
      </c>
      <c r="E116" s="99">
        <f t="shared" ca="1" si="44"/>
        <v>2.4583E-4</v>
      </c>
      <c r="F116" s="101">
        <f t="shared" si="39"/>
        <v>1.1499999999999999</v>
      </c>
      <c r="G116" s="102">
        <f t="shared" ca="1" si="32"/>
        <v>1.0002827045</v>
      </c>
      <c r="H116" s="99">
        <f ca="1">TRUNC(PRODUCT(G$10:G115),15)</f>
        <v>1.0216578179240601</v>
      </c>
      <c r="I116" s="99">
        <f t="shared" si="40"/>
        <v>1</v>
      </c>
      <c r="J116" s="99">
        <f t="shared" ca="1" si="33"/>
        <v>1.0216578199999999</v>
      </c>
      <c r="K116" s="99">
        <f t="shared" ca="1" si="34"/>
        <v>216.57819999</v>
      </c>
      <c r="L116" s="103">
        <f>IF(VLOOKUP(A116,$U$12:$AD$125,8)=VLOOKUP(A115,$U$12:$AD$125,8),0,VLOOKUP(A116,U$12:$AD$125,8))</f>
        <v>0</v>
      </c>
      <c r="M116" s="104">
        <f>IF(L116&gt;0,VLOOKUP(L116,T$12:$AC$125,7),0)</f>
        <v>0</v>
      </c>
      <c r="N116" s="99">
        <f t="shared" si="35"/>
        <v>0</v>
      </c>
      <c r="O116" s="99">
        <f t="shared" ca="1" si="36"/>
        <v>216.57819999</v>
      </c>
      <c r="P116" s="105" t="str">
        <f t="shared" si="41"/>
        <v>J=</v>
      </c>
      <c r="Q116" s="106">
        <f t="shared" si="42"/>
        <v>43277</v>
      </c>
      <c r="R116" s="13"/>
      <c r="S116" s="13"/>
      <c r="T116" s="51">
        <v>41633</v>
      </c>
      <c r="U116" s="27" t="s">
        <v>58</v>
      </c>
      <c r="V116" s="48"/>
      <c r="W116" s="13"/>
      <c r="X116" s="48"/>
      <c r="Y116" s="48"/>
      <c r="Z116" s="54"/>
      <c r="AA116" s="13"/>
      <c r="AB116" s="25"/>
      <c r="AC116" s="53"/>
      <c r="AD116" s="52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</row>
    <row r="117" spans="1:156" x14ac:dyDescent="0.2">
      <c r="A117" s="97">
        <f t="shared" si="37"/>
        <v>43215</v>
      </c>
      <c r="B117" s="98">
        <f t="shared" ca="1" si="43"/>
        <v>10219.4665</v>
      </c>
      <c r="C117" s="99">
        <f t="shared" si="38"/>
        <v>10000</v>
      </c>
      <c r="D117" s="100">
        <f ca="1">IF(A117&lt;$B$1,VLOOKUP(A117,[1]DI!$A$4:$B$15000,2,FALSE),0)</f>
        <v>6.3899999999999998E-2</v>
      </c>
      <c r="E117" s="99">
        <f t="shared" ca="1" si="44"/>
        <v>2.4583E-4</v>
      </c>
      <c r="F117" s="101">
        <f t="shared" si="39"/>
        <v>1.1499999999999999</v>
      </c>
      <c r="G117" s="102">
        <f t="shared" ca="1" si="32"/>
        <v>1.0002827045</v>
      </c>
      <c r="H117" s="99">
        <f ca="1">TRUNC(PRODUCT(G$10:G116),15)</f>
        <v>1.0219466451866499</v>
      </c>
      <c r="I117" s="99">
        <f t="shared" si="40"/>
        <v>1</v>
      </c>
      <c r="J117" s="99">
        <f t="shared" ca="1" si="33"/>
        <v>1.0219466500000001</v>
      </c>
      <c r="K117" s="99">
        <f t="shared" ca="1" si="34"/>
        <v>219.4665</v>
      </c>
      <c r="L117" s="103">
        <f>IF(VLOOKUP(A117,$U$12:$AD$125,8)=VLOOKUP(A116,$U$12:$AD$125,8),0,VLOOKUP(A117,U$12:$AD$125,8))</f>
        <v>0</v>
      </c>
      <c r="M117" s="104">
        <f>IF(L117&gt;0,VLOOKUP(L117,T$12:$AC$125,7),0)</f>
        <v>0</v>
      </c>
      <c r="N117" s="99">
        <f t="shared" si="35"/>
        <v>0</v>
      </c>
      <c r="O117" s="99">
        <f t="shared" ca="1" si="36"/>
        <v>219.4665</v>
      </c>
      <c r="P117" s="105" t="str">
        <f t="shared" si="41"/>
        <v>J=</v>
      </c>
      <c r="Q117" s="106">
        <f t="shared" si="42"/>
        <v>43277</v>
      </c>
      <c r="R117" s="13"/>
      <c r="S117" s="13"/>
      <c r="T117" s="51">
        <v>41640</v>
      </c>
      <c r="U117" s="27" t="s">
        <v>59</v>
      </c>
      <c r="V117" s="48"/>
      <c r="W117" s="13"/>
      <c r="X117" s="48"/>
      <c r="Y117" s="48"/>
      <c r="Z117" s="54"/>
      <c r="AA117" s="13"/>
      <c r="AB117" s="25"/>
      <c r="AC117" s="53"/>
      <c r="AD117" s="52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</row>
    <row r="118" spans="1:156" x14ac:dyDescent="0.2">
      <c r="A118" s="97">
        <f t="shared" si="37"/>
        <v>43216</v>
      </c>
      <c r="B118" s="98">
        <f t="shared" ca="1" si="43"/>
        <v>10222.3555</v>
      </c>
      <c r="C118" s="99">
        <f t="shared" si="38"/>
        <v>10000</v>
      </c>
      <c r="D118" s="100">
        <f ca="1">IF(A118&lt;$B$1,VLOOKUP(A118,[1]DI!$A$4:$B$15000,2,FALSE),0)</f>
        <v>6.3899999999999998E-2</v>
      </c>
      <c r="E118" s="99">
        <f t="shared" ca="1" si="44"/>
        <v>2.4583E-4</v>
      </c>
      <c r="F118" s="101">
        <f t="shared" si="39"/>
        <v>1.1499999999999999</v>
      </c>
      <c r="G118" s="102">
        <f t="shared" ca="1" si="32"/>
        <v>1.0002827045</v>
      </c>
      <c r="H118" s="99">
        <f ca="1">TRUNC(PRODUCT(G$10:G117),15)</f>
        <v>1.0222355541020001</v>
      </c>
      <c r="I118" s="99">
        <f t="shared" si="40"/>
        <v>1</v>
      </c>
      <c r="J118" s="99">
        <f t="shared" ca="1" si="33"/>
        <v>1.02223555</v>
      </c>
      <c r="K118" s="99">
        <f t="shared" ca="1" si="34"/>
        <v>222.35550000000001</v>
      </c>
      <c r="L118" s="103">
        <f>IF(VLOOKUP(A118,$U$12:$AD$125,8)=VLOOKUP(A117,$U$12:$AD$125,8),0,VLOOKUP(A118,U$12:$AD$125,8))</f>
        <v>0</v>
      </c>
      <c r="M118" s="104">
        <f>IF(L118&gt;0,VLOOKUP(L118,T$12:$AC$125,7),0)</f>
        <v>0</v>
      </c>
      <c r="N118" s="99">
        <f t="shared" si="35"/>
        <v>0</v>
      </c>
      <c r="O118" s="99">
        <f t="shared" ca="1" si="36"/>
        <v>222.35550000000001</v>
      </c>
      <c r="P118" s="105" t="str">
        <f t="shared" si="41"/>
        <v>J=</v>
      </c>
      <c r="Q118" s="106">
        <f t="shared" si="42"/>
        <v>43277</v>
      </c>
      <c r="R118" s="13"/>
      <c r="S118" s="13"/>
      <c r="T118" s="51">
        <v>41701</v>
      </c>
      <c r="U118" s="27" t="s">
        <v>53</v>
      </c>
      <c r="V118" s="48"/>
      <c r="W118" s="13"/>
      <c r="X118" s="48"/>
      <c r="Y118" s="48"/>
      <c r="Z118" s="54"/>
      <c r="AA118" s="13"/>
      <c r="AB118" s="25"/>
      <c r="AC118" s="53"/>
      <c r="AD118" s="52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</row>
    <row r="119" spans="1:156" x14ac:dyDescent="0.2">
      <c r="A119" s="97">
        <f t="shared" si="37"/>
        <v>43217</v>
      </c>
      <c r="B119" s="98">
        <f t="shared" ca="1" si="43"/>
        <v>10225.2454</v>
      </c>
      <c r="C119" s="99">
        <f t="shared" si="38"/>
        <v>10000</v>
      </c>
      <c r="D119" s="100">
        <f ca="1">IF(A119&lt;$B$1,VLOOKUP(A119,[1]DI!$A$4:$B$15000,2,FALSE),0)</f>
        <v>6.3899999999999998E-2</v>
      </c>
      <c r="E119" s="99">
        <f t="shared" ca="1" si="44"/>
        <v>2.4583E-4</v>
      </c>
      <c r="F119" s="101">
        <f t="shared" si="39"/>
        <v>1.1499999999999999</v>
      </c>
      <c r="G119" s="102">
        <f t="shared" ca="1" si="32"/>
        <v>1.0002827045</v>
      </c>
      <c r="H119" s="99">
        <f ca="1">TRUNC(PRODUCT(G$10:G118),15)</f>
        <v>1.0225245446932101</v>
      </c>
      <c r="I119" s="99">
        <f t="shared" si="40"/>
        <v>1</v>
      </c>
      <c r="J119" s="99">
        <f t="shared" ca="1" si="33"/>
        <v>1.02252454</v>
      </c>
      <c r="K119" s="99">
        <f t="shared" ca="1" si="34"/>
        <v>225.24539999999999</v>
      </c>
      <c r="L119" s="103">
        <f>IF(VLOOKUP(A119,$U$12:$AD$125,8)=VLOOKUP(A118,$U$12:$AD$125,8),0,VLOOKUP(A119,U$12:$AD$125,8))</f>
        <v>0</v>
      </c>
      <c r="M119" s="104">
        <f>IF(L119&gt;0,VLOOKUP(L119,T$12:$AC$125,7),0)</f>
        <v>0</v>
      </c>
      <c r="N119" s="99">
        <f t="shared" si="35"/>
        <v>0</v>
      </c>
      <c r="O119" s="99">
        <f t="shared" ca="1" si="36"/>
        <v>225.24539999999999</v>
      </c>
      <c r="P119" s="105" t="str">
        <f t="shared" si="41"/>
        <v>J=</v>
      </c>
      <c r="Q119" s="106">
        <f t="shared" si="42"/>
        <v>43277</v>
      </c>
      <c r="R119" s="13"/>
      <c r="S119" s="13"/>
      <c r="T119" s="51">
        <v>41702</v>
      </c>
      <c r="U119" s="27" t="s">
        <v>53</v>
      </c>
      <c r="V119" s="48"/>
      <c r="W119" s="13"/>
      <c r="X119" s="48"/>
      <c r="Y119" s="48"/>
      <c r="Z119" s="54"/>
      <c r="AA119" s="13"/>
      <c r="AB119" s="25"/>
      <c r="AC119" s="53"/>
      <c r="AD119" s="52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</row>
    <row r="120" spans="1:156" x14ac:dyDescent="0.2">
      <c r="A120" s="97">
        <f t="shared" si="37"/>
        <v>43218</v>
      </c>
      <c r="B120" s="98">
        <f t="shared" ca="1" si="43"/>
        <v>10228.136200000001</v>
      </c>
      <c r="C120" s="99">
        <f t="shared" si="38"/>
        <v>10000</v>
      </c>
      <c r="D120" s="100">
        <f ca="1">IF(A120&lt;$B$1,VLOOKUP(A120,[1]DI!$A$4:$B$15000,2,FALSE),0)</f>
        <v>0</v>
      </c>
      <c r="E120" s="99">
        <f t="shared" ca="1" si="44"/>
        <v>0</v>
      </c>
      <c r="F120" s="101">
        <f t="shared" si="39"/>
        <v>1.1499999999999999</v>
      </c>
      <c r="G120" s="102">
        <f t="shared" ca="1" si="32"/>
        <v>1</v>
      </c>
      <c r="H120" s="99">
        <f ca="1">TRUNC(PRODUCT(G$10:G119),15)</f>
        <v>1.0228136169833499</v>
      </c>
      <c r="I120" s="99">
        <f t="shared" si="40"/>
        <v>1</v>
      </c>
      <c r="J120" s="99">
        <f t="shared" ca="1" si="33"/>
        <v>1.02281362</v>
      </c>
      <c r="K120" s="99">
        <f t="shared" ca="1" si="34"/>
        <v>228.1362</v>
      </c>
      <c r="L120" s="103">
        <f>IF(VLOOKUP(A120,$U$12:$AD$125,8)=VLOOKUP(A119,$U$12:$AD$125,8),0,VLOOKUP(A120,U$12:$AD$125,8))</f>
        <v>0</v>
      </c>
      <c r="M120" s="104">
        <f>IF(L120&gt;0,VLOOKUP(L120,T$12:$AC$125,7),0)</f>
        <v>0</v>
      </c>
      <c r="N120" s="99">
        <f t="shared" si="35"/>
        <v>0</v>
      </c>
      <c r="O120" s="99">
        <f t="shared" ca="1" si="36"/>
        <v>228.1362</v>
      </c>
      <c r="P120" s="105" t="str">
        <f t="shared" si="41"/>
        <v>J=</v>
      </c>
      <c r="Q120" s="106">
        <f t="shared" si="42"/>
        <v>43277</v>
      </c>
      <c r="R120" s="13"/>
      <c r="S120" s="13"/>
      <c r="T120" s="51">
        <v>41747</v>
      </c>
      <c r="U120" s="27" t="s">
        <v>54</v>
      </c>
      <c r="V120" s="48"/>
      <c r="W120" s="13"/>
      <c r="X120" s="48"/>
      <c r="Y120" s="48"/>
      <c r="Z120" s="54"/>
      <c r="AA120" s="13"/>
      <c r="AB120" s="25"/>
      <c r="AC120" s="53"/>
      <c r="AD120" s="52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</row>
    <row r="121" spans="1:156" x14ac:dyDescent="0.2">
      <c r="A121" s="97">
        <f t="shared" si="37"/>
        <v>43219</v>
      </c>
      <c r="B121" s="98">
        <f t="shared" ca="1" si="43"/>
        <v>10228.136200000001</v>
      </c>
      <c r="C121" s="99">
        <f t="shared" si="38"/>
        <v>10000</v>
      </c>
      <c r="D121" s="100">
        <f ca="1">IF(A121&lt;$B$1,VLOOKUP(A121,[1]DI!$A$4:$B$15000,2,FALSE),0)</f>
        <v>0</v>
      </c>
      <c r="E121" s="99">
        <f t="shared" ca="1" si="44"/>
        <v>0</v>
      </c>
      <c r="F121" s="101">
        <f t="shared" si="39"/>
        <v>1.1499999999999999</v>
      </c>
      <c r="G121" s="102">
        <f t="shared" ca="1" si="32"/>
        <v>1</v>
      </c>
      <c r="H121" s="99">
        <f ca="1">TRUNC(PRODUCT(G$10:G120),15)</f>
        <v>1.0228136169833499</v>
      </c>
      <c r="I121" s="99">
        <f t="shared" si="40"/>
        <v>1</v>
      </c>
      <c r="J121" s="99">
        <f t="shared" ca="1" si="33"/>
        <v>1.02281362</v>
      </c>
      <c r="K121" s="99">
        <f t="shared" ca="1" si="34"/>
        <v>228.1362</v>
      </c>
      <c r="L121" s="103">
        <f>IF(VLOOKUP(A121,$U$12:$AD$125,8)=VLOOKUP(A120,$U$12:$AD$125,8),0,VLOOKUP(A121,U$12:$AD$125,8))</f>
        <v>0</v>
      </c>
      <c r="M121" s="104">
        <f>IF(L121&gt;0,VLOOKUP(L121,T$12:$AC$125,7),0)</f>
        <v>0</v>
      </c>
      <c r="N121" s="99">
        <f t="shared" si="35"/>
        <v>0</v>
      </c>
      <c r="O121" s="99">
        <f t="shared" ca="1" si="36"/>
        <v>228.1362</v>
      </c>
      <c r="P121" s="105" t="str">
        <f t="shared" si="41"/>
        <v>J=</v>
      </c>
      <c r="Q121" s="106">
        <f t="shared" si="42"/>
        <v>43277</v>
      </c>
      <c r="R121" s="13"/>
      <c r="S121" s="13"/>
      <c r="T121" s="51">
        <v>41750</v>
      </c>
      <c r="U121" s="27" t="s">
        <v>55</v>
      </c>
      <c r="V121" s="48"/>
      <c r="W121" s="13"/>
      <c r="X121" s="48"/>
      <c r="Y121" s="48"/>
      <c r="Z121" s="54"/>
      <c r="AA121" s="13"/>
      <c r="AB121" s="25"/>
      <c r="AC121" s="53"/>
      <c r="AD121" s="52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</row>
    <row r="122" spans="1:156" x14ac:dyDescent="0.2">
      <c r="A122" s="97">
        <f t="shared" si="37"/>
        <v>43220</v>
      </c>
      <c r="B122" s="98">
        <f t="shared" ca="1" si="43"/>
        <v>10228.136200000001</v>
      </c>
      <c r="C122" s="99">
        <f t="shared" si="38"/>
        <v>10000</v>
      </c>
      <c r="D122" s="100">
        <f ca="1">IF(A122&lt;$B$1,VLOOKUP(A122,[1]DI!$A$4:$B$15000,2,FALSE),0)</f>
        <v>6.3899999999999998E-2</v>
      </c>
      <c r="E122" s="99">
        <f t="shared" ca="1" si="44"/>
        <v>2.4583E-4</v>
      </c>
      <c r="F122" s="101">
        <f t="shared" si="39"/>
        <v>1.1499999999999999</v>
      </c>
      <c r="G122" s="102">
        <f t="shared" ca="1" si="32"/>
        <v>1.0002827045</v>
      </c>
      <c r="H122" s="99">
        <f ca="1">TRUNC(PRODUCT(G$10:G121),15)</f>
        <v>1.0228136169833499</v>
      </c>
      <c r="I122" s="99">
        <f t="shared" si="40"/>
        <v>1</v>
      </c>
      <c r="J122" s="99">
        <f t="shared" ca="1" si="33"/>
        <v>1.02281362</v>
      </c>
      <c r="K122" s="99">
        <f t="shared" ca="1" si="34"/>
        <v>228.1362</v>
      </c>
      <c r="L122" s="103">
        <f>IF(VLOOKUP(A122,$U$12:$AD$125,8)=VLOOKUP(A121,$U$12:$AD$125,8),0,VLOOKUP(A122,U$12:$AD$125,8))</f>
        <v>0</v>
      </c>
      <c r="M122" s="104">
        <f>IF(L122&gt;0,VLOOKUP(L122,T$12:$AC$125,7),0)</f>
        <v>0</v>
      </c>
      <c r="N122" s="99">
        <f t="shared" si="35"/>
        <v>0</v>
      </c>
      <c r="O122" s="99">
        <f t="shared" ca="1" si="36"/>
        <v>228.1362</v>
      </c>
      <c r="P122" s="105" t="str">
        <f t="shared" si="41"/>
        <v>J=</v>
      </c>
      <c r="Q122" s="106">
        <f t="shared" si="42"/>
        <v>43277</v>
      </c>
      <c r="R122" s="13"/>
      <c r="S122" s="13"/>
      <c r="T122" s="51">
        <v>41760</v>
      </c>
      <c r="U122" s="27" t="s">
        <v>56</v>
      </c>
      <c r="V122" s="48"/>
      <c r="W122" s="13"/>
      <c r="X122" s="48"/>
      <c r="Y122" s="48"/>
      <c r="Z122" s="54"/>
      <c r="AA122" s="13"/>
      <c r="AB122" s="25"/>
      <c r="AC122" s="53"/>
      <c r="AD122" s="52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</row>
    <row r="123" spans="1:156" x14ac:dyDescent="0.2">
      <c r="A123" s="97">
        <f t="shared" si="37"/>
        <v>43221</v>
      </c>
      <c r="B123" s="98">
        <f t="shared" ca="1" si="43"/>
        <v>10231.02769999</v>
      </c>
      <c r="C123" s="99">
        <f t="shared" si="38"/>
        <v>10000</v>
      </c>
      <c r="D123" s="100">
        <f ca="1">IF(A123&lt;$B$1,VLOOKUP(A123,[1]DI!$A$4:$B$15000,2,FALSE),0)</f>
        <v>0</v>
      </c>
      <c r="E123" s="99">
        <f t="shared" ca="1" si="44"/>
        <v>0</v>
      </c>
      <c r="F123" s="101">
        <f t="shared" si="39"/>
        <v>1.1499999999999999</v>
      </c>
      <c r="G123" s="102">
        <f t="shared" ca="1" si="32"/>
        <v>1</v>
      </c>
      <c r="H123" s="99">
        <f ca="1">TRUNC(PRODUCT(G$10:G122),15)</f>
        <v>1.02310277099553</v>
      </c>
      <c r="I123" s="99">
        <f t="shared" si="40"/>
        <v>1</v>
      </c>
      <c r="J123" s="99">
        <f t="shared" ca="1" si="33"/>
        <v>1.0231027699999999</v>
      </c>
      <c r="K123" s="99">
        <f t="shared" ca="1" si="34"/>
        <v>231.02769999</v>
      </c>
      <c r="L123" s="103">
        <f>IF(VLOOKUP(A123,$U$12:$AD$125,8)=VLOOKUP(A122,$U$12:$AD$125,8),0,VLOOKUP(A123,U$12:$AD$125,8))</f>
        <v>0</v>
      </c>
      <c r="M123" s="104">
        <f>IF(L123&gt;0,VLOOKUP(L123,T$12:$AC$125,7),0)</f>
        <v>0</v>
      </c>
      <c r="N123" s="99">
        <f t="shared" si="35"/>
        <v>0</v>
      </c>
      <c r="O123" s="99">
        <f t="shared" ca="1" si="36"/>
        <v>231.02769999</v>
      </c>
      <c r="P123" s="105" t="str">
        <f t="shared" si="41"/>
        <v>J=</v>
      </c>
      <c r="Q123" s="106">
        <f t="shared" si="42"/>
        <v>43277</v>
      </c>
      <c r="R123" s="13"/>
      <c r="S123" s="13"/>
      <c r="T123" s="51">
        <v>41809</v>
      </c>
      <c r="U123" s="27" t="s">
        <v>57</v>
      </c>
      <c r="V123" s="48"/>
      <c r="W123" s="13"/>
      <c r="X123" s="48"/>
      <c r="Y123" s="48"/>
      <c r="Z123" s="54"/>
      <c r="AA123" s="13"/>
      <c r="AB123" s="25"/>
      <c r="AC123" s="53"/>
      <c r="AD123" s="52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</row>
    <row r="124" spans="1:156" x14ac:dyDescent="0.2">
      <c r="A124" s="97">
        <f t="shared" si="37"/>
        <v>43222</v>
      </c>
      <c r="B124" s="98">
        <f t="shared" ca="1" si="43"/>
        <v>10231.02769999</v>
      </c>
      <c r="C124" s="99">
        <f t="shared" si="38"/>
        <v>10000</v>
      </c>
      <c r="D124" s="100">
        <f ca="1">IF(A124&lt;$B$1,VLOOKUP(A124,[1]DI!$A$4:$B$15000,2,FALSE),0)</f>
        <v>6.3899999999999998E-2</v>
      </c>
      <c r="E124" s="99">
        <f t="shared" ca="1" si="44"/>
        <v>2.4583E-4</v>
      </c>
      <c r="F124" s="101">
        <f t="shared" si="39"/>
        <v>1.1499999999999999</v>
      </c>
      <c r="G124" s="102">
        <f t="shared" ca="1" si="32"/>
        <v>1.0002827045</v>
      </c>
      <c r="H124" s="99">
        <f ca="1">TRUNC(PRODUCT(G$10:G123),15)</f>
        <v>1.02310277099553</v>
      </c>
      <c r="I124" s="99">
        <f t="shared" si="40"/>
        <v>1</v>
      </c>
      <c r="J124" s="99">
        <f t="shared" ca="1" si="33"/>
        <v>1.0231027699999999</v>
      </c>
      <c r="K124" s="99">
        <f t="shared" ca="1" si="34"/>
        <v>231.02769999</v>
      </c>
      <c r="L124" s="103">
        <f>IF(VLOOKUP(A124,$U$12:$AD$125,8)=VLOOKUP(A123,$U$12:$AD$125,8),0,VLOOKUP(A124,U$12:$AD$125,8))</f>
        <v>0</v>
      </c>
      <c r="M124" s="104">
        <f>IF(L124&gt;0,VLOOKUP(L124,T$12:$AC$125,7),0)</f>
        <v>0</v>
      </c>
      <c r="N124" s="99">
        <f t="shared" si="35"/>
        <v>0</v>
      </c>
      <c r="O124" s="99">
        <f t="shared" ca="1" si="36"/>
        <v>231.02769999</v>
      </c>
      <c r="P124" s="105" t="str">
        <f t="shared" si="41"/>
        <v>J=</v>
      </c>
      <c r="Q124" s="106">
        <f t="shared" si="42"/>
        <v>43277</v>
      </c>
      <c r="R124" s="13"/>
      <c r="S124" s="13"/>
      <c r="T124" s="51">
        <v>41998</v>
      </c>
      <c r="U124" s="27" t="s">
        <v>58</v>
      </c>
      <c r="V124" s="48"/>
      <c r="W124" s="13"/>
      <c r="X124" s="48"/>
      <c r="Y124" s="48"/>
      <c r="Z124" s="54"/>
      <c r="AA124" s="13"/>
      <c r="AB124" s="25"/>
      <c r="AC124" s="53"/>
      <c r="AD124" s="52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</row>
    <row r="125" spans="1:156" x14ac:dyDescent="0.2">
      <c r="A125" s="97">
        <f t="shared" si="37"/>
        <v>43223</v>
      </c>
      <c r="B125" s="98">
        <f t="shared" ca="1" si="43"/>
        <v>10233.920099999999</v>
      </c>
      <c r="C125" s="99">
        <f t="shared" si="38"/>
        <v>10000</v>
      </c>
      <c r="D125" s="100">
        <f ca="1">IF(A125&lt;$B$1,VLOOKUP(A125,[1]DI!$A$4:$B$15000,2,FALSE),0)</f>
        <v>6.3899999999999998E-2</v>
      </c>
      <c r="E125" s="99">
        <f t="shared" ca="1" si="44"/>
        <v>2.4583E-4</v>
      </c>
      <c r="F125" s="101">
        <f t="shared" si="39"/>
        <v>1.1499999999999999</v>
      </c>
      <c r="G125" s="102">
        <f t="shared" ca="1" si="32"/>
        <v>1.0002827045</v>
      </c>
      <c r="H125" s="99">
        <f ca="1">TRUNC(PRODUCT(G$10:G124),15)</f>
        <v>1.0233920067528599</v>
      </c>
      <c r="I125" s="99">
        <f t="shared" si="40"/>
        <v>1</v>
      </c>
      <c r="J125" s="99">
        <f t="shared" ca="1" si="33"/>
        <v>1.02339201</v>
      </c>
      <c r="K125" s="99">
        <f t="shared" ca="1" si="34"/>
        <v>233.92009999999999</v>
      </c>
      <c r="L125" s="103">
        <f>IF(VLOOKUP(A125,$U$12:$AD$125,8)=VLOOKUP(A124,$U$12:$AD$125,8),0,VLOOKUP(A125,U$12:$AD$125,8))</f>
        <v>0</v>
      </c>
      <c r="M125" s="104">
        <f>IF(L125&gt;0,VLOOKUP(L125,T$12:$AC$125,7),0)</f>
        <v>0</v>
      </c>
      <c r="N125" s="99">
        <f t="shared" si="35"/>
        <v>0</v>
      </c>
      <c r="O125" s="99">
        <f t="shared" ca="1" si="36"/>
        <v>233.92009999999999</v>
      </c>
      <c r="P125" s="105" t="str">
        <f t="shared" si="41"/>
        <v>J=</v>
      </c>
      <c r="Q125" s="106">
        <f t="shared" si="42"/>
        <v>43277</v>
      </c>
      <c r="R125" s="13"/>
      <c r="S125" s="13"/>
      <c r="T125" s="51">
        <v>42005</v>
      </c>
      <c r="U125" s="27" t="s">
        <v>59</v>
      </c>
      <c r="V125" s="48"/>
      <c r="W125" s="13"/>
      <c r="X125" s="48"/>
      <c r="Y125" s="48"/>
      <c r="Z125" s="54"/>
      <c r="AA125" s="13"/>
      <c r="AB125" s="25"/>
      <c r="AC125" s="53"/>
      <c r="AD125" s="52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</row>
    <row r="126" spans="1:156" x14ac:dyDescent="0.2">
      <c r="A126" s="97">
        <f t="shared" si="37"/>
        <v>43224</v>
      </c>
      <c r="B126" s="98">
        <f t="shared" ca="1" si="43"/>
        <v>10236.81319999</v>
      </c>
      <c r="C126" s="99">
        <f t="shared" si="38"/>
        <v>10000</v>
      </c>
      <c r="D126" s="100">
        <f ca="1">IF(A126&lt;$B$1,VLOOKUP(A126,[1]DI!$A$4:$B$15000,2,FALSE),0)</f>
        <v>6.3899999999999998E-2</v>
      </c>
      <c r="E126" s="99">
        <f t="shared" ca="1" si="44"/>
        <v>2.4583E-4</v>
      </c>
      <c r="F126" s="101">
        <f t="shared" si="39"/>
        <v>1.1499999999999999</v>
      </c>
      <c r="G126" s="102">
        <f t="shared" ca="1" si="32"/>
        <v>1.0002827045</v>
      </c>
      <c r="H126" s="99">
        <f ca="1">TRUNC(PRODUCT(G$10:G125),15)</f>
        <v>1.0236813242784299</v>
      </c>
      <c r="I126" s="99">
        <f t="shared" si="40"/>
        <v>1</v>
      </c>
      <c r="J126" s="99">
        <f t="shared" ca="1" si="33"/>
        <v>1.0236813199999999</v>
      </c>
      <c r="K126" s="99">
        <f t="shared" ca="1" si="34"/>
        <v>236.81319998999999</v>
      </c>
      <c r="L126" s="103">
        <f>IF(VLOOKUP(A126,$U$12:$AD$125,8)=VLOOKUP(A125,$U$12:$AD$125,8),0,VLOOKUP(A126,U$12:$AD$125,8))</f>
        <v>0</v>
      </c>
      <c r="M126" s="104">
        <f>IF(L126&gt;0,VLOOKUP(L126,T$12:$AC$125,7),0)</f>
        <v>0</v>
      </c>
      <c r="N126" s="99">
        <f t="shared" si="35"/>
        <v>0</v>
      </c>
      <c r="O126" s="99">
        <f t="shared" ca="1" si="36"/>
        <v>236.81319998999999</v>
      </c>
      <c r="P126" s="105" t="str">
        <f t="shared" si="41"/>
        <v>J=</v>
      </c>
      <c r="Q126" s="106">
        <f t="shared" si="42"/>
        <v>43277</v>
      </c>
      <c r="R126" s="13"/>
      <c r="S126" s="13"/>
      <c r="T126" s="51">
        <v>42051</v>
      </c>
      <c r="U126" s="27" t="s">
        <v>53</v>
      </c>
      <c r="V126" s="21"/>
      <c r="W126" s="21"/>
      <c r="AA126" s="13"/>
      <c r="AB126" s="13"/>
      <c r="AC126" s="13"/>
      <c r="AD126" s="13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</row>
    <row r="127" spans="1:156" x14ac:dyDescent="0.2">
      <c r="A127" s="97">
        <f t="shared" si="37"/>
        <v>43225</v>
      </c>
      <c r="B127" s="98">
        <f t="shared" ca="1" si="43"/>
        <v>10239.70719999</v>
      </c>
      <c r="C127" s="99">
        <f t="shared" si="38"/>
        <v>10000</v>
      </c>
      <c r="D127" s="100">
        <f ca="1">IF(A127&lt;$B$1,VLOOKUP(A127,[1]DI!$A$4:$B$15000,2,FALSE),0)</f>
        <v>0</v>
      </c>
      <c r="E127" s="99">
        <f t="shared" ca="1" si="44"/>
        <v>0</v>
      </c>
      <c r="F127" s="101">
        <f t="shared" si="39"/>
        <v>1.1499999999999999</v>
      </c>
      <c r="G127" s="102">
        <f t="shared" ca="1" si="32"/>
        <v>1</v>
      </c>
      <c r="H127" s="99">
        <f ca="1">TRUNC(PRODUCT(G$10:G126),15)</f>
        <v>1.0239707235953699</v>
      </c>
      <c r="I127" s="99">
        <f t="shared" si="40"/>
        <v>1</v>
      </c>
      <c r="J127" s="99">
        <f t="shared" ca="1" si="33"/>
        <v>1.0239707199999999</v>
      </c>
      <c r="K127" s="99">
        <f t="shared" ca="1" si="34"/>
        <v>239.70719998999999</v>
      </c>
      <c r="L127" s="103">
        <f>IF(VLOOKUP(A127,$U$12:$AD$125,8)=VLOOKUP(A126,$U$12:$AD$125,8),0,VLOOKUP(A127,U$12:$AD$125,8))</f>
        <v>0</v>
      </c>
      <c r="M127" s="104">
        <f>IF(L127&gt;0,VLOOKUP(L127,T$12:$AC$125,7),0)</f>
        <v>0</v>
      </c>
      <c r="N127" s="99">
        <f t="shared" si="35"/>
        <v>0</v>
      </c>
      <c r="O127" s="99">
        <f t="shared" ca="1" si="36"/>
        <v>239.70719998999999</v>
      </c>
      <c r="P127" s="105" t="str">
        <f t="shared" si="41"/>
        <v>J=</v>
      </c>
      <c r="Q127" s="106">
        <f t="shared" si="42"/>
        <v>43277</v>
      </c>
      <c r="R127" s="13"/>
      <c r="S127" s="13"/>
      <c r="T127" s="51">
        <v>42052</v>
      </c>
      <c r="U127" s="27" t="s">
        <v>53</v>
      </c>
      <c r="V127" s="21"/>
      <c r="W127" s="21"/>
      <c r="AA127" s="13"/>
      <c r="AB127" s="13"/>
      <c r="AC127" s="13"/>
      <c r="AD127" s="13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</row>
    <row r="128" spans="1:156" x14ac:dyDescent="0.2">
      <c r="A128" s="97">
        <f t="shared" si="37"/>
        <v>43226</v>
      </c>
      <c r="B128" s="98">
        <f t="shared" ca="1" si="43"/>
        <v>10239.70719999</v>
      </c>
      <c r="C128" s="99">
        <f t="shared" si="38"/>
        <v>10000</v>
      </c>
      <c r="D128" s="100">
        <f ca="1">IF(A128&lt;$B$1,VLOOKUP(A128,[1]DI!$A$4:$B$15000,2,FALSE),0)</f>
        <v>0</v>
      </c>
      <c r="E128" s="99">
        <f t="shared" ca="1" si="44"/>
        <v>0</v>
      </c>
      <c r="F128" s="101">
        <f t="shared" si="39"/>
        <v>1.1499999999999999</v>
      </c>
      <c r="G128" s="102">
        <f t="shared" ca="1" si="32"/>
        <v>1</v>
      </c>
      <c r="H128" s="99">
        <f ca="1">TRUNC(PRODUCT(G$10:G127),15)</f>
        <v>1.0239707235953699</v>
      </c>
      <c r="I128" s="99">
        <f t="shared" si="40"/>
        <v>1</v>
      </c>
      <c r="J128" s="99">
        <f t="shared" ca="1" si="33"/>
        <v>1.0239707199999999</v>
      </c>
      <c r="K128" s="99">
        <f t="shared" ca="1" si="34"/>
        <v>239.70719998999999</v>
      </c>
      <c r="L128" s="103">
        <f>IF(VLOOKUP(A128,$U$12:$AD$125,8)=VLOOKUP(A127,$U$12:$AD$125,8),0,VLOOKUP(A128,U$12:$AD$125,8))</f>
        <v>0</v>
      </c>
      <c r="M128" s="104">
        <f>IF(L128&gt;0,VLOOKUP(L128,T$12:$AC$125,7),0)</f>
        <v>0</v>
      </c>
      <c r="N128" s="99">
        <f t="shared" si="35"/>
        <v>0</v>
      </c>
      <c r="O128" s="99">
        <f t="shared" ca="1" si="36"/>
        <v>239.70719998999999</v>
      </c>
      <c r="P128" s="105" t="str">
        <f t="shared" si="41"/>
        <v>J=</v>
      </c>
      <c r="Q128" s="106">
        <f t="shared" si="42"/>
        <v>43277</v>
      </c>
      <c r="R128" s="13"/>
      <c r="S128" s="13"/>
      <c r="T128" s="51">
        <v>42097</v>
      </c>
      <c r="U128" s="27" t="s">
        <v>54</v>
      </c>
      <c r="V128" s="21"/>
      <c r="W128" s="21"/>
      <c r="AA128" s="13"/>
      <c r="AB128" s="13"/>
      <c r="AC128" s="13"/>
      <c r="AD128" s="13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</row>
    <row r="129" spans="1:156" x14ac:dyDescent="0.2">
      <c r="A129" s="97">
        <f t="shared" si="37"/>
        <v>43227</v>
      </c>
      <c r="B129" s="98">
        <f t="shared" ca="1" si="43"/>
        <v>10239.70719999</v>
      </c>
      <c r="C129" s="99">
        <f t="shared" si="38"/>
        <v>10000</v>
      </c>
      <c r="D129" s="100">
        <f ca="1">IF(A129&lt;$B$1,VLOOKUP(A129,[1]DI!$A$4:$B$15000,2,FALSE),0)</f>
        <v>6.3899999999999998E-2</v>
      </c>
      <c r="E129" s="99">
        <f t="shared" ca="1" si="44"/>
        <v>2.4583E-4</v>
      </c>
      <c r="F129" s="101">
        <f t="shared" si="39"/>
        <v>1.1499999999999999</v>
      </c>
      <c r="G129" s="102">
        <f t="shared" ca="1" si="32"/>
        <v>1.0002827045</v>
      </c>
      <c r="H129" s="99">
        <f ca="1">TRUNC(PRODUCT(G$10:G128),15)</f>
        <v>1.0239707235953699</v>
      </c>
      <c r="I129" s="99">
        <f t="shared" si="40"/>
        <v>1</v>
      </c>
      <c r="J129" s="99">
        <f t="shared" ca="1" si="33"/>
        <v>1.0239707199999999</v>
      </c>
      <c r="K129" s="99">
        <f t="shared" ca="1" si="34"/>
        <v>239.70719998999999</v>
      </c>
      <c r="L129" s="103">
        <f>IF(VLOOKUP(A129,$U$12:$AD$125,8)=VLOOKUP(A128,$U$12:$AD$125,8),0,VLOOKUP(A129,U$12:$AD$125,8))</f>
        <v>0</v>
      </c>
      <c r="M129" s="104">
        <f>IF(L129&gt;0,VLOOKUP(L129,T$12:$AC$125,7),0)</f>
        <v>0</v>
      </c>
      <c r="N129" s="99">
        <f t="shared" si="35"/>
        <v>0</v>
      </c>
      <c r="O129" s="99">
        <f t="shared" ca="1" si="36"/>
        <v>239.70719998999999</v>
      </c>
      <c r="P129" s="105" t="str">
        <f t="shared" si="41"/>
        <v>J=</v>
      </c>
      <c r="Q129" s="106">
        <f t="shared" si="42"/>
        <v>43277</v>
      </c>
      <c r="R129" s="13"/>
      <c r="S129" s="13"/>
      <c r="T129" s="51">
        <v>42115</v>
      </c>
      <c r="U129" s="27" t="s">
        <v>55</v>
      </c>
      <c r="V129" s="21"/>
      <c r="W129" s="21"/>
      <c r="AA129" s="13"/>
      <c r="AB129" s="13"/>
      <c r="AC129" s="13"/>
      <c r="AD129" s="13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</row>
    <row r="130" spans="1:156" x14ac:dyDescent="0.2">
      <c r="A130" s="97">
        <f t="shared" si="37"/>
        <v>43228</v>
      </c>
      <c r="B130" s="98">
        <f t="shared" ca="1" si="43"/>
        <v>10242.602000000001</v>
      </c>
      <c r="C130" s="99">
        <f t="shared" si="38"/>
        <v>10000</v>
      </c>
      <c r="D130" s="100">
        <f ca="1">IF(A130&lt;$B$1,VLOOKUP(A130,[1]DI!$A$4:$B$15000,2,FALSE),0)</f>
        <v>6.3899999999999998E-2</v>
      </c>
      <c r="E130" s="99">
        <f t="shared" ca="1" si="44"/>
        <v>2.4583E-4</v>
      </c>
      <c r="F130" s="101">
        <f t="shared" si="39"/>
        <v>1.1499999999999999</v>
      </c>
      <c r="G130" s="102">
        <f t="shared" ca="1" si="32"/>
        <v>1.0002827045</v>
      </c>
      <c r="H130" s="99">
        <f ca="1">TRUNC(PRODUCT(G$10:G129),15)</f>
        <v>1.0242602047267999</v>
      </c>
      <c r="I130" s="99">
        <f t="shared" si="40"/>
        <v>1</v>
      </c>
      <c r="J130" s="99">
        <f t="shared" ca="1" si="33"/>
        <v>1.0242602000000001</v>
      </c>
      <c r="K130" s="99">
        <f t="shared" ca="1" si="34"/>
        <v>242.602</v>
      </c>
      <c r="L130" s="103">
        <f>IF(VLOOKUP(A130,$U$12:$AD$125,8)=VLOOKUP(A129,$U$12:$AD$125,8),0,VLOOKUP(A130,U$12:$AD$125,8))</f>
        <v>0</v>
      </c>
      <c r="M130" s="104">
        <f>IF(L130&gt;0,VLOOKUP(L130,T$12:$AC$125,7),0)</f>
        <v>0</v>
      </c>
      <c r="N130" s="99">
        <f t="shared" si="35"/>
        <v>0</v>
      </c>
      <c r="O130" s="99">
        <f t="shared" ca="1" si="36"/>
        <v>242.602</v>
      </c>
      <c r="P130" s="105" t="str">
        <f t="shared" si="41"/>
        <v>J=</v>
      </c>
      <c r="Q130" s="106">
        <f t="shared" si="42"/>
        <v>43277</v>
      </c>
      <c r="R130" s="13"/>
      <c r="S130" s="13"/>
      <c r="T130" s="51">
        <v>42125</v>
      </c>
      <c r="U130" s="27" t="s">
        <v>56</v>
      </c>
      <c r="V130" s="21"/>
      <c r="W130" s="21"/>
      <c r="AA130" s="13"/>
      <c r="AB130" s="13"/>
      <c r="AC130" s="13"/>
      <c r="AD130" s="13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</row>
    <row r="131" spans="1:156" x14ac:dyDescent="0.2">
      <c r="A131" s="97">
        <f t="shared" si="37"/>
        <v>43229</v>
      </c>
      <c r="B131" s="98">
        <f t="shared" ca="1" si="43"/>
        <v>10245.497699989999</v>
      </c>
      <c r="C131" s="99">
        <f t="shared" si="38"/>
        <v>10000</v>
      </c>
      <c r="D131" s="100">
        <f ca="1">IF(A131&lt;$B$1,VLOOKUP(A131,[1]DI!$A$4:$B$15000,2,FALSE),0)</f>
        <v>6.3899999999999998E-2</v>
      </c>
      <c r="E131" s="99">
        <f t="shared" ca="1" si="44"/>
        <v>2.4583E-4</v>
      </c>
      <c r="F131" s="101">
        <f t="shared" si="39"/>
        <v>1.1499999999999999</v>
      </c>
      <c r="G131" s="102">
        <f t="shared" ca="1" si="32"/>
        <v>1.0002827045</v>
      </c>
      <c r="H131" s="99">
        <f ca="1">TRUNC(PRODUCT(G$10:G130),15)</f>
        <v>1.0245497676958399</v>
      </c>
      <c r="I131" s="99">
        <f t="shared" si="40"/>
        <v>1</v>
      </c>
      <c r="J131" s="99">
        <f t="shared" ca="1" si="33"/>
        <v>1.0245497699999999</v>
      </c>
      <c r="K131" s="99">
        <f t="shared" ca="1" si="34"/>
        <v>245.49769999</v>
      </c>
      <c r="L131" s="103">
        <f>IF(VLOOKUP(A131,$U$12:$AD$125,8)=VLOOKUP(A130,$U$12:$AD$125,8),0,VLOOKUP(A131,U$12:$AD$125,8))</f>
        <v>0</v>
      </c>
      <c r="M131" s="104">
        <f>IF(L131&gt;0,VLOOKUP(L131,T$12:$AC$125,7),0)</f>
        <v>0</v>
      </c>
      <c r="N131" s="99">
        <f t="shared" si="35"/>
        <v>0</v>
      </c>
      <c r="O131" s="99">
        <f t="shared" ca="1" si="36"/>
        <v>245.49769999</v>
      </c>
      <c r="P131" s="105" t="str">
        <f t="shared" si="41"/>
        <v>J=</v>
      </c>
      <c r="Q131" s="106">
        <f t="shared" si="42"/>
        <v>43277</v>
      </c>
      <c r="R131" s="13"/>
      <c r="S131" s="13"/>
      <c r="T131" s="95">
        <v>42159</v>
      </c>
      <c r="U131" s="44" t="s">
        <v>57</v>
      </c>
      <c r="V131" s="21"/>
      <c r="W131" s="21"/>
      <c r="AA131" s="13"/>
      <c r="AB131" s="13"/>
      <c r="AC131" s="13"/>
      <c r="AD131" s="13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</row>
    <row r="132" spans="1:156" x14ac:dyDescent="0.2">
      <c r="A132" s="97">
        <f t="shared" si="37"/>
        <v>43230</v>
      </c>
      <c r="B132" s="98">
        <f t="shared" ca="1" si="43"/>
        <v>10248.3941</v>
      </c>
      <c r="C132" s="99">
        <f t="shared" si="38"/>
        <v>10000</v>
      </c>
      <c r="D132" s="100">
        <f ca="1">IF(A132&lt;$B$1,VLOOKUP(A132,[1]DI!$A$4:$B$15000,2,FALSE),0)</f>
        <v>6.3899999999999998E-2</v>
      </c>
      <c r="E132" s="99">
        <f t="shared" ca="1" si="44"/>
        <v>2.4583E-4</v>
      </c>
      <c r="F132" s="101">
        <f t="shared" si="39"/>
        <v>1.1499999999999999</v>
      </c>
      <c r="G132" s="102">
        <f t="shared" ca="1" si="32"/>
        <v>1.0002827045</v>
      </c>
      <c r="H132" s="99">
        <f ca="1">TRUNC(PRODUCT(G$10:G131),15)</f>
        <v>1.0248394125256499</v>
      </c>
      <c r="I132" s="99">
        <f t="shared" si="40"/>
        <v>1</v>
      </c>
      <c r="J132" s="99">
        <f t="shared" ca="1" si="33"/>
        <v>1.02483941</v>
      </c>
      <c r="K132" s="99">
        <f t="shared" ca="1" si="34"/>
        <v>248.39410000000001</v>
      </c>
      <c r="L132" s="103">
        <f>IF(VLOOKUP(A132,$U$12:$AD$125,8)=VLOOKUP(A131,$U$12:$AD$125,8),0,VLOOKUP(A132,U$12:$AD$125,8))</f>
        <v>0</v>
      </c>
      <c r="M132" s="104">
        <f>IF(L132&gt;0,VLOOKUP(L132,T$12:$AC$125,7),0)</f>
        <v>0</v>
      </c>
      <c r="N132" s="99">
        <f t="shared" si="35"/>
        <v>0</v>
      </c>
      <c r="O132" s="99">
        <f t="shared" ca="1" si="36"/>
        <v>248.39410000000001</v>
      </c>
      <c r="P132" s="105" t="str">
        <f t="shared" si="41"/>
        <v>J=</v>
      </c>
      <c r="Q132" s="106">
        <f t="shared" si="42"/>
        <v>43277</v>
      </c>
      <c r="R132" s="13"/>
      <c r="S132" s="13"/>
      <c r="T132" s="51">
        <v>42254</v>
      </c>
      <c r="U132" s="27" t="s">
        <v>67</v>
      </c>
      <c r="V132" s="21"/>
      <c r="W132" s="21"/>
      <c r="AA132" s="13"/>
      <c r="AB132" s="13"/>
      <c r="AC132" s="13"/>
      <c r="AD132" s="13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</row>
    <row r="133" spans="1:156" x14ac:dyDescent="0.2">
      <c r="A133" s="97">
        <f t="shared" si="37"/>
        <v>43231</v>
      </c>
      <c r="B133" s="98">
        <f t="shared" ca="1" si="43"/>
        <v>10251.2914</v>
      </c>
      <c r="C133" s="99">
        <f t="shared" si="38"/>
        <v>10000</v>
      </c>
      <c r="D133" s="100">
        <f ca="1">IF(A133&lt;$B$1,VLOOKUP(A133,[1]DI!$A$4:$B$15000,2,FALSE),0)</f>
        <v>6.3899999999999998E-2</v>
      </c>
      <c r="E133" s="99">
        <f t="shared" ca="1" si="44"/>
        <v>2.4583E-4</v>
      </c>
      <c r="F133" s="101">
        <f t="shared" si="39"/>
        <v>1.1499999999999999</v>
      </c>
      <c r="G133" s="102">
        <f t="shared" ca="1" si="32"/>
        <v>1.0002827045</v>
      </c>
      <c r="H133" s="99">
        <f ca="1">TRUNC(PRODUCT(G$10:G132),15)</f>
        <v>1.02512913923934</v>
      </c>
      <c r="I133" s="99">
        <f t="shared" si="40"/>
        <v>1</v>
      </c>
      <c r="J133" s="99">
        <f t="shared" ca="1" si="33"/>
        <v>1.02512914</v>
      </c>
      <c r="K133" s="99">
        <f t="shared" ca="1" si="34"/>
        <v>251.29140000000001</v>
      </c>
      <c r="L133" s="103">
        <f>IF(VLOOKUP(A133,$U$12:$AD$125,8)=VLOOKUP(A132,$U$12:$AD$125,8),0,VLOOKUP(A133,U$12:$AD$125,8))</f>
        <v>0</v>
      </c>
      <c r="M133" s="104">
        <f>IF(L133&gt;0,VLOOKUP(L133,T$12:$AC$125,7),0)</f>
        <v>0</v>
      </c>
      <c r="N133" s="99">
        <f t="shared" si="35"/>
        <v>0</v>
      </c>
      <c r="O133" s="99">
        <f t="shared" ca="1" si="36"/>
        <v>251.29140000000001</v>
      </c>
      <c r="P133" s="105" t="str">
        <f t="shared" si="41"/>
        <v>J=</v>
      </c>
      <c r="Q133" s="106">
        <f t="shared" si="42"/>
        <v>43277</v>
      </c>
      <c r="R133" s="13"/>
      <c r="S133" s="13"/>
      <c r="T133" s="51">
        <v>42289</v>
      </c>
      <c r="U133" s="27" t="s">
        <v>66</v>
      </c>
      <c r="V133" s="21"/>
      <c r="W133" s="21"/>
      <c r="AA133" s="13"/>
      <c r="AB133" s="13"/>
      <c r="AC133" s="13"/>
      <c r="AD133" s="13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</row>
    <row r="134" spans="1:156" x14ac:dyDescent="0.2">
      <c r="A134" s="97">
        <f t="shared" si="37"/>
        <v>43232</v>
      </c>
      <c r="B134" s="98">
        <f t="shared" ca="1" si="43"/>
        <v>10254.18949999</v>
      </c>
      <c r="C134" s="99">
        <f t="shared" si="38"/>
        <v>10000</v>
      </c>
      <c r="D134" s="100">
        <f ca="1">IF(A134&lt;$B$1,VLOOKUP(A134,[1]DI!$A$4:$B$15000,2,FALSE),0)</f>
        <v>0</v>
      </c>
      <c r="E134" s="99">
        <f t="shared" ca="1" si="44"/>
        <v>0</v>
      </c>
      <c r="F134" s="101">
        <f t="shared" si="39"/>
        <v>1.1499999999999999</v>
      </c>
      <c r="G134" s="102">
        <f t="shared" ca="1" si="32"/>
        <v>1</v>
      </c>
      <c r="H134" s="99">
        <f ca="1">TRUNC(PRODUCT(G$10:G133),15)</f>
        <v>1.0254189478600899</v>
      </c>
      <c r="I134" s="99">
        <f t="shared" si="40"/>
        <v>1</v>
      </c>
      <c r="J134" s="99">
        <f t="shared" ca="1" si="33"/>
        <v>1.0254189499999999</v>
      </c>
      <c r="K134" s="99">
        <f t="shared" ca="1" si="34"/>
        <v>254.18949999</v>
      </c>
      <c r="L134" s="103">
        <f>IF(VLOOKUP(A134,$U$12:$AD$125,8)=VLOOKUP(A133,$U$12:$AD$125,8),0,VLOOKUP(A134,U$12:$AD$125,8))</f>
        <v>0</v>
      </c>
      <c r="M134" s="104">
        <f>IF(L134&gt;0,VLOOKUP(L134,T$12:$AC$125,7),0)</f>
        <v>0</v>
      </c>
      <c r="N134" s="99">
        <f t="shared" si="35"/>
        <v>0</v>
      </c>
      <c r="O134" s="99">
        <f t="shared" ca="1" si="36"/>
        <v>254.18949999</v>
      </c>
      <c r="P134" s="105" t="str">
        <f t="shared" si="41"/>
        <v>J=</v>
      </c>
      <c r="Q134" s="106">
        <f t="shared" si="42"/>
        <v>43277</v>
      </c>
      <c r="R134" s="13"/>
      <c r="S134" s="13"/>
      <c r="T134" s="51">
        <v>42310</v>
      </c>
      <c r="U134" s="27" t="s">
        <v>51</v>
      </c>
      <c r="V134" s="21"/>
      <c r="W134" s="21"/>
      <c r="AA134" s="13"/>
      <c r="AB134" s="13"/>
      <c r="AC134" s="13"/>
      <c r="AD134" s="13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</row>
    <row r="135" spans="1:156" x14ac:dyDescent="0.2">
      <c r="A135" s="97">
        <f t="shared" si="37"/>
        <v>43233</v>
      </c>
      <c r="B135" s="98">
        <f t="shared" ca="1" si="43"/>
        <v>10254.18949999</v>
      </c>
      <c r="C135" s="99">
        <f t="shared" si="38"/>
        <v>10000</v>
      </c>
      <c r="D135" s="100">
        <f ca="1">IF(A135&lt;$B$1,VLOOKUP(A135,[1]DI!$A$4:$B$15000,2,FALSE),0)</f>
        <v>0</v>
      </c>
      <c r="E135" s="99">
        <f t="shared" ca="1" si="44"/>
        <v>0</v>
      </c>
      <c r="F135" s="101">
        <f t="shared" si="39"/>
        <v>1.1499999999999999</v>
      </c>
      <c r="G135" s="102">
        <f t="shared" ca="1" si="32"/>
        <v>1</v>
      </c>
      <c r="H135" s="99">
        <f ca="1">TRUNC(PRODUCT(G$10:G134),15)</f>
        <v>1.0254189478600899</v>
      </c>
      <c r="I135" s="99">
        <f t="shared" si="40"/>
        <v>1</v>
      </c>
      <c r="J135" s="99">
        <f t="shared" ca="1" si="33"/>
        <v>1.0254189499999999</v>
      </c>
      <c r="K135" s="99">
        <f t="shared" ca="1" si="34"/>
        <v>254.18949999</v>
      </c>
      <c r="L135" s="103">
        <f>IF(VLOOKUP(A135,$U$12:$AD$125,8)=VLOOKUP(A134,$U$12:$AD$125,8),0,VLOOKUP(A135,U$12:$AD$125,8))</f>
        <v>0</v>
      </c>
      <c r="M135" s="104">
        <f>IF(L135&gt;0,VLOOKUP(L135,T$12:$AC$125,7),0)</f>
        <v>0</v>
      </c>
      <c r="N135" s="99">
        <f t="shared" si="35"/>
        <v>0</v>
      </c>
      <c r="O135" s="99">
        <f t="shared" ca="1" si="36"/>
        <v>254.18949999</v>
      </c>
      <c r="P135" s="105" t="str">
        <f t="shared" si="41"/>
        <v>J=</v>
      </c>
      <c r="Q135" s="106">
        <f t="shared" si="42"/>
        <v>43277</v>
      </c>
      <c r="R135" s="13"/>
      <c r="S135" s="13"/>
      <c r="T135" s="51">
        <v>42363</v>
      </c>
      <c r="U135" s="27" t="s">
        <v>58</v>
      </c>
      <c r="V135" s="21"/>
      <c r="W135" s="21"/>
      <c r="AA135" s="13"/>
      <c r="AB135" s="13"/>
      <c r="AC135" s="13"/>
      <c r="AD135" s="13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</row>
    <row r="136" spans="1:156" x14ac:dyDescent="0.2">
      <c r="A136" s="97">
        <f t="shared" si="37"/>
        <v>43234</v>
      </c>
      <c r="B136" s="98">
        <f t="shared" ca="1" si="43"/>
        <v>10254.18949999</v>
      </c>
      <c r="C136" s="99">
        <f t="shared" si="38"/>
        <v>10000</v>
      </c>
      <c r="D136" s="100">
        <f ca="1">IF(A136&lt;$B$1,VLOOKUP(A136,[1]DI!$A$4:$B$15000,2,FALSE),0)</f>
        <v>6.3899999999999998E-2</v>
      </c>
      <c r="E136" s="99">
        <f t="shared" ca="1" si="44"/>
        <v>2.4583E-4</v>
      </c>
      <c r="F136" s="101">
        <f t="shared" si="39"/>
        <v>1.1499999999999999</v>
      </c>
      <c r="G136" s="102">
        <f t="shared" ca="1" si="32"/>
        <v>1.0002827045</v>
      </c>
      <c r="H136" s="99">
        <f ca="1">TRUNC(PRODUCT(G$10:G135),15)</f>
        <v>1.0254189478600899</v>
      </c>
      <c r="I136" s="99">
        <f t="shared" si="40"/>
        <v>1</v>
      </c>
      <c r="J136" s="99">
        <f t="shared" ca="1" si="33"/>
        <v>1.0254189499999999</v>
      </c>
      <c r="K136" s="99">
        <f t="shared" ca="1" si="34"/>
        <v>254.18949999</v>
      </c>
      <c r="L136" s="103">
        <f>IF(VLOOKUP(A136,$U$12:$AD$125,8)=VLOOKUP(A135,$U$12:$AD$125,8),0,VLOOKUP(A136,U$12:$AD$125,8))</f>
        <v>0</v>
      </c>
      <c r="M136" s="104">
        <f>IF(L136&gt;0,VLOOKUP(L136,T$12:$AC$125,7),0)</f>
        <v>0</v>
      </c>
      <c r="N136" s="99">
        <f t="shared" si="35"/>
        <v>0</v>
      </c>
      <c r="O136" s="99">
        <f t="shared" ca="1" si="36"/>
        <v>254.18949999</v>
      </c>
      <c r="P136" s="105" t="str">
        <f t="shared" si="41"/>
        <v>J=</v>
      </c>
      <c r="Q136" s="106">
        <f t="shared" si="42"/>
        <v>43277</v>
      </c>
      <c r="R136" s="13"/>
      <c r="S136" s="13"/>
      <c r="T136" s="51">
        <v>42370</v>
      </c>
      <c r="U136" s="27" t="s">
        <v>59</v>
      </c>
      <c r="V136" s="21"/>
      <c r="W136" s="21"/>
      <c r="AA136" s="13"/>
      <c r="AB136" s="13"/>
      <c r="AC136" s="13"/>
      <c r="AD136" s="13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</row>
    <row r="137" spans="1:156" x14ac:dyDescent="0.2">
      <c r="A137" s="97">
        <f t="shared" si="37"/>
        <v>43235</v>
      </c>
      <c r="B137" s="98">
        <f t="shared" ca="1" si="43"/>
        <v>10257.088400000001</v>
      </c>
      <c r="C137" s="99">
        <f t="shared" si="38"/>
        <v>10000</v>
      </c>
      <c r="D137" s="100">
        <f ca="1">IF(A137&lt;$B$1,VLOOKUP(A137,[1]DI!$A$4:$B$15000,2,FALSE),0)</f>
        <v>6.3899999999999998E-2</v>
      </c>
      <c r="E137" s="99">
        <f t="shared" ca="1" si="44"/>
        <v>2.4583E-4</v>
      </c>
      <c r="F137" s="101">
        <f t="shared" si="39"/>
        <v>1.1499999999999999</v>
      </c>
      <c r="G137" s="102">
        <f t="shared" ca="1" si="32"/>
        <v>1.0002827045</v>
      </c>
      <c r="H137" s="99">
        <f ca="1">TRUNC(PRODUCT(G$10:G136),15)</f>
        <v>1.02570883841103</v>
      </c>
      <c r="I137" s="99">
        <f t="shared" si="40"/>
        <v>1</v>
      </c>
      <c r="J137" s="99">
        <f t="shared" ca="1" si="33"/>
        <v>1.0257088400000001</v>
      </c>
      <c r="K137" s="99">
        <f t="shared" ca="1" si="34"/>
        <v>257.08839999999998</v>
      </c>
      <c r="L137" s="103">
        <f>IF(VLOOKUP(A137,$U$12:$AD$125,8)=VLOOKUP(A136,$U$12:$AD$125,8),0,VLOOKUP(A137,U$12:$AD$125,8))</f>
        <v>0</v>
      </c>
      <c r="M137" s="104">
        <f>IF(L137&gt;0,VLOOKUP(L137,T$12:$AC$125,7),0)</f>
        <v>0</v>
      </c>
      <c r="N137" s="99">
        <f t="shared" si="35"/>
        <v>0</v>
      </c>
      <c r="O137" s="99">
        <f t="shared" ca="1" si="36"/>
        <v>257.08839999999998</v>
      </c>
      <c r="P137" s="105" t="str">
        <f t="shared" si="41"/>
        <v>J=</v>
      </c>
      <c r="Q137" s="106">
        <f t="shared" si="42"/>
        <v>43277</v>
      </c>
      <c r="R137" s="13"/>
      <c r="S137" s="13"/>
      <c r="T137" s="51">
        <v>42408</v>
      </c>
      <c r="U137" s="27" t="s">
        <v>53</v>
      </c>
      <c r="V137" s="21"/>
      <c r="W137" s="21"/>
      <c r="AA137" s="13"/>
      <c r="AB137" s="13"/>
      <c r="AC137" s="13"/>
      <c r="AD137" s="13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</row>
    <row r="138" spans="1:156" x14ac:dyDescent="0.2">
      <c r="A138" s="97">
        <f t="shared" si="37"/>
        <v>43236</v>
      </c>
      <c r="B138" s="98">
        <f t="shared" ca="1" si="43"/>
        <v>10259.98809999</v>
      </c>
      <c r="C138" s="99">
        <f t="shared" si="38"/>
        <v>10000</v>
      </c>
      <c r="D138" s="100">
        <f ca="1">IF(A138&lt;$B$1,VLOOKUP(A138,[1]DI!$A$4:$B$15000,2,FALSE),0)</f>
        <v>6.3899999999999998E-2</v>
      </c>
      <c r="E138" s="99">
        <f t="shared" ca="1" si="44"/>
        <v>2.4583E-4</v>
      </c>
      <c r="F138" s="101">
        <f t="shared" si="39"/>
        <v>1.1499999999999999</v>
      </c>
      <c r="G138" s="102">
        <f t="shared" ref="G138:G201" ca="1" si="45">TRUNC((1+(E138*F138)),15)</f>
        <v>1.0002827045</v>
      </c>
      <c r="H138" s="99">
        <f ca="1">TRUNC(PRODUCT(G$10:G137),15)</f>
        <v>1.02599881091534</v>
      </c>
      <c r="I138" s="99">
        <f t="shared" si="40"/>
        <v>1</v>
      </c>
      <c r="J138" s="99">
        <f t="shared" ref="J138:J201" ca="1" si="46">ROUND(TRUNC(H138/I138,15),8)</f>
        <v>1.0259988099999999</v>
      </c>
      <c r="K138" s="99">
        <f t="shared" ref="K138:K201" ca="1" si="47">TRUNC((C138*(J138-1)),8)</f>
        <v>259.98809999000002</v>
      </c>
      <c r="L138" s="103">
        <f>IF(VLOOKUP(A138,$U$12:$AD$125,8)=VLOOKUP(A137,$U$12:$AD$125,8),0,VLOOKUP(A138,U$12:$AD$125,8))</f>
        <v>0</v>
      </c>
      <c r="M138" s="104">
        <f>IF(L138&gt;0,VLOOKUP(L138,T$12:$AC$125,7),0)</f>
        <v>0</v>
      </c>
      <c r="N138" s="99">
        <f t="shared" ref="N138:N201" si="48">IF(M138&gt;0,(C$10*M138),0)</f>
        <v>0</v>
      </c>
      <c r="O138" s="99">
        <f t="shared" ref="O138:O201" ca="1" si="49">(K138+N138)</f>
        <v>259.98809999000002</v>
      </c>
      <c r="P138" s="105" t="str">
        <f t="shared" si="41"/>
        <v>J=</v>
      </c>
      <c r="Q138" s="106">
        <f t="shared" si="42"/>
        <v>43277</v>
      </c>
      <c r="R138" s="13"/>
      <c r="S138" s="13"/>
      <c r="T138" s="51">
        <v>42409</v>
      </c>
      <c r="U138" s="27" t="s">
        <v>53</v>
      </c>
      <c r="V138" s="21"/>
      <c r="W138" s="21"/>
      <c r="AA138" s="13"/>
      <c r="AB138" s="13"/>
      <c r="AC138" s="13"/>
      <c r="AD138" s="13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</row>
    <row r="139" spans="1:156" x14ac:dyDescent="0.2">
      <c r="A139" s="97">
        <f t="shared" ref="A139:A202" si="50">(A138+1)</f>
        <v>43237</v>
      </c>
      <c r="B139" s="98">
        <f t="shared" ca="1" si="43"/>
        <v>10262.888699990001</v>
      </c>
      <c r="C139" s="99">
        <f t="shared" ref="C139:C202" si="51">TRUNC(C138-N138,8)</f>
        <v>10000</v>
      </c>
      <c r="D139" s="100">
        <f ca="1">IF(A139&lt;$B$1,VLOOKUP(A139,[1]DI!$A$4:$B$15000,2,FALSE),0)</f>
        <v>6.3899999999999998E-2</v>
      </c>
      <c r="E139" s="99">
        <f t="shared" ca="1" si="44"/>
        <v>2.4583E-4</v>
      </c>
      <c r="F139" s="101">
        <f t="shared" ref="F139:F202" si="52">F138</f>
        <v>1.1499999999999999</v>
      </c>
      <c r="G139" s="102">
        <f t="shared" ca="1" si="45"/>
        <v>1.0002827045</v>
      </c>
      <c r="H139" s="99">
        <f ca="1">TRUNC(PRODUCT(G$10:G138),15)</f>
        <v>1.0262888653961799</v>
      </c>
      <c r="I139" s="99">
        <f t="shared" ref="I139:I202" si="53">IF(OR(L138&gt;0,L138="E"),H138,I138)</f>
        <v>1</v>
      </c>
      <c r="J139" s="99">
        <f t="shared" ca="1" si="46"/>
        <v>1.0262888699999999</v>
      </c>
      <c r="K139" s="99">
        <f t="shared" ca="1" si="47"/>
        <v>262.88869999000002</v>
      </c>
      <c r="L139" s="103">
        <f>IF(VLOOKUP(A139,$U$12:$AD$125,8)=VLOOKUP(A138,$U$12:$AD$125,8),0,VLOOKUP(A139,U$12:$AD$125,8))</f>
        <v>0</v>
      </c>
      <c r="M139" s="104">
        <f>IF(L139&gt;0,VLOOKUP(L139,T$12:$AC$125,7),0)</f>
        <v>0</v>
      </c>
      <c r="N139" s="99">
        <f t="shared" si="48"/>
        <v>0</v>
      </c>
      <c r="O139" s="99">
        <f t="shared" ca="1" si="49"/>
        <v>262.88869999000002</v>
      </c>
      <c r="P139" s="105" t="str">
        <f t="shared" ref="P139:P202" si="54">IF(L138&gt;0,VLOOKUP(A138,$U$12:$AD$125,9),P138)</f>
        <v>J=</v>
      </c>
      <c r="Q139" s="106">
        <f t="shared" ref="Q139:Q202" si="55">IF(L138&gt;0,VLOOKUP(A138,$U$12:$AD$125,10),Q138)</f>
        <v>43277</v>
      </c>
      <c r="R139" s="13"/>
      <c r="S139" s="13"/>
      <c r="T139" s="51">
        <v>42454</v>
      </c>
      <c r="U139" s="27" t="s">
        <v>54</v>
      </c>
      <c r="V139" s="21"/>
      <c r="W139" s="21"/>
      <c r="AA139" s="13"/>
      <c r="AB139" s="13"/>
      <c r="AC139" s="13"/>
      <c r="AD139" s="13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</row>
    <row r="140" spans="1:156" x14ac:dyDescent="0.2">
      <c r="A140" s="97">
        <f t="shared" si="50"/>
        <v>43238</v>
      </c>
      <c r="B140" s="98">
        <f t="shared" ref="B140:B203" ca="1" si="56">IF(A140&lt;=TODAY(),C140+K140,IF(AND(A140&gt;TODAY(),A140&lt;=$B$1),IF(VLOOKUP(TODAY(),$A$10:$D$5000,4,FALSE)=0,"n.d",C140+K140),"n.d"))</f>
        <v>10265.78999999</v>
      </c>
      <c r="C140" s="99">
        <f t="shared" si="51"/>
        <v>10000</v>
      </c>
      <c r="D140" s="100">
        <f ca="1">IF(A140&lt;$B$1,VLOOKUP(A140,[1]DI!$A$4:$B$15000,2,FALSE),0)</f>
        <v>6.3899999999999998E-2</v>
      </c>
      <c r="E140" s="99">
        <f t="shared" ca="1" si="44"/>
        <v>2.4583E-4</v>
      </c>
      <c r="F140" s="101">
        <f t="shared" si="52"/>
        <v>1.1499999999999999</v>
      </c>
      <c r="G140" s="102">
        <f t="shared" ca="1" si="45"/>
        <v>1.0002827045</v>
      </c>
      <c r="H140" s="99">
        <f ca="1">TRUNC(PRODUCT(G$10:G139),15)</f>
        <v>1.02657900187673</v>
      </c>
      <c r="I140" s="99">
        <f t="shared" si="53"/>
        <v>1</v>
      </c>
      <c r="J140" s="99">
        <f t="shared" ca="1" si="46"/>
        <v>1.0265789999999999</v>
      </c>
      <c r="K140" s="99">
        <f t="shared" ca="1" si="47"/>
        <v>265.78999999000001</v>
      </c>
      <c r="L140" s="103">
        <f>IF(VLOOKUP(A140,$U$12:$AD$125,8)=VLOOKUP(A139,$U$12:$AD$125,8),0,VLOOKUP(A140,U$12:$AD$125,8))</f>
        <v>0</v>
      </c>
      <c r="M140" s="104">
        <f>IF(L140&gt;0,VLOOKUP(L140,T$12:$AC$125,7),0)</f>
        <v>0</v>
      </c>
      <c r="N140" s="99">
        <f t="shared" si="48"/>
        <v>0</v>
      </c>
      <c r="O140" s="99">
        <f t="shared" ca="1" si="49"/>
        <v>265.78999999000001</v>
      </c>
      <c r="P140" s="105" t="str">
        <f t="shared" si="54"/>
        <v>J=</v>
      </c>
      <c r="Q140" s="106">
        <f t="shared" si="55"/>
        <v>43277</v>
      </c>
      <c r="R140" s="13"/>
      <c r="S140" s="13"/>
      <c r="T140" s="51">
        <v>42481</v>
      </c>
      <c r="U140" s="27" t="s">
        <v>55</v>
      </c>
      <c r="V140" s="21"/>
      <c r="W140" s="21"/>
      <c r="AA140" s="13"/>
      <c r="AB140" s="13"/>
      <c r="AC140" s="13"/>
      <c r="AD140" s="13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</row>
    <row r="141" spans="1:156" x14ac:dyDescent="0.2">
      <c r="A141" s="97">
        <f t="shared" si="50"/>
        <v>43239</v>
      </c>
      <c r="B141" s="98">
        <f t="shared" ca="1" si="56"/>
        <v>10268.6922</v>
      </c>
      <c r="C141" s="99">
        <f t="shared" si="51"/>
        <v>10000</v>
      </c>
      <c r="D141" s="100">
        <f ca="1">IF(A141&lt;$B$1,VLOOKUP(A141,[1]DI!$A$4:$B$15000,2,FALSE),0)</f>
        <v>0</v>
      </c>
      <c r="E141" s="99">
        <f t="shared" ref="E141:E204" ca="1" si="57">ROUND((((1+D141)^(1/252)-1)),8)</f>
        <v>0</v>
      </c>
      <c r="F141" s="101">
        <f t="shared" si="52"/>
        <v>1.1499999999999999</v>
      </c>
      <c r="G141" s="102">
        <f t="shared" ca="1" si="45"/>
        <v>1</v>
      </c>
      <c r="H141" s="99">
        <f ca="1">TRUNC(PRODUCT(G$10:G140),15)</f>
        <v>1.0268692203801699</v>
      </c>
      <c r="I141" s="99">
        <f t="shared" si="53"/>
        <v>1</v>
      </c>
      <c r="J141" s="99">
        <f t="shared" ca="1" si="46"/>
        <v>1.02686922</v>
      </c>
      <c r="K141" s="99">
        <f t="shared" ca="1" si="47"/>
        <v>268.69220000000001</v>
      </c>
      <c r="L141" s="103">
        <f>IF(VLOOKUP(A141,$U$12:$AD$125,8)=VLOOKUP(A140,$U$12:$AD$125,8),0,VLOOKUP(A141,U$12:$AD$125,8))</f>
        <v>0</v>
      </c>
      <c r="M141" s="104">
        <f>IF(L141&gt;0,VLOOKUP(L141,T$12:$AC$125,7),0)</f>
        <v>0</v>
      </c>
      <c r="N141" s="99">
        <f t="shared" si="48"/>
        <v>0</v>
      </c>
      <c r="O141" s="99">
        <f t="shared" ca="1" si="49"/>
        <v>268.69220000000001</v>
      </c>
      <c r="P141" s="105" t="str">
        <f t="shared" si="54"/>
        <v>J=</v>
      </c>
      <c r="Q141" s="106">
        <f t="shared" si="55"/>
        <v>43277</v>
      </c>
      <c r="R141" s="13"/>
      <c r="S141" s="13"/>
      <c r="T141" s="51">
        <v>42516</v>
      </c>
      <c r="U141" s="27" t="s">
        <v>57</v>
      </c>
      <c r="V141" s="21"/>
      <c r="W141" s="21"/>
      <c r="AA141" s="13"/>
      <c r="AB141" s="13"/>
      <c r="AC141" s="13"/>
      <c r="AD141" s="13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</row>
    <row r="142" spans="1:156" x14ac:dyDescent="0.2">
      <c r="A142" s="97">
        <f t="shared" si="50"/>
        <v>43240</v>
      </c>
      <c r="B142" s="98">
        <f t="shared" ca="1" si="56"/>
        <v>10268.6922</v>
      </c>
      <c r="C142" s="99">
        <f t="shared" si="51"/>
        <v>10000</v>
      </c>
      <c r="D142" s="100">
        <f ca="1">IF(A142&lt;$B$1,VLOOKUP(A142,[1]DI!$A$4:$B$15000,2,FALSE),0)</f>
        <v>0</v>
      </c>
      <c r="E142" s="99">
        <f t="shared" ca="1" si="57"/>
        <v>0</v>
      </c>
      <c r="F142" s="101">
        <f t="shared" si="52"/>
        <v>1.1499999999999999</v>
      </c>
      <c r="G142" s="102">
        <f t="shared" ca="1" si="45"/>
        <v>1</v>
      </c>
      <c r="H142" s="99">
        <f ca="1">TRUNC(PRODUCT(G$10:G141),15)</f>
        <v>1.0268692203801699</v>
      </c>
      <c r="I142" s="99">
        <f t="shared" si="53"/>
        <v>1</v>
      </c>
      <c r="J142" s="99">
        <f t="shared" ca="1" si="46"/>
        <v>1.02686922</v>
      </c>
      <c r="K142" s="99">
        <f t="shared" ca="1" si="47"/>
        <v>268.69220000000001</v>
      </c>
      <c r="L142" s="103">
        <f>IF(VLOOKUP(A142,$U$12:$AD$125,8)=VLOOKUP(A141,$U$12:$AD$125,8),0,VLOOKUP(A142,U$12:$AD$125,8))</f>
        <v>0</v>
      </c>
      <c r="M142" s="104">
        <f>IF(L142&gt;0,VLOOKUP(L142,T$12:$AC$125,7),0)</f>
        <v>0</v>
      </c>
      <c r="N142" s="99">
        <f t="shared" si="48"/>
        <v>0</v>
      </c>
      <c r="O142" s="99">
        <f t="shared" ca="1" si="49"/>
        <v>268.69220000000001</v>
      </c>
      <c r="P142" s="105" t="str">
        <f t="shared" si="54"/>
        <v>J=</v>
      </c>
      <c r="Q142" s="106">
        <f t="shared" si="55"/>
        <v>43277</v>
      </c>
      <c r="R142" s="13"/>
      <c r="S142" s="13"/>
      <c r="T142" s="51">
        <v>42620</v>
      </c>
      <c r="U142" s="27" t="s">
        <v>49</v>
      </c>
      <c r="V142" s="21"/>
      <c r="W142" s="21"/>
      <c r="AA142" s="13"/>
      <c r="AB142" s="13"/>
      <c r="AC142" s="13"/>
      <c r="AD142" s="13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</row>
    <row r="143" spans="1:156" x14ac:dyDescent="0.2">
      <c r="A143" s="97">
        <f t="shared" si="50"/>
        <v>43241</v>
      </c>
      <c r="B143" s="98">
        <f t="shared" ca="1" si="56"/>
        <v>10268.6922</v>
      </c>
      <c r="C143" s="99">
        <f t="shared" si="51"/>
        <v>10000</v>
      </c>
      <c r="D143" s="100">
        <f ca="1">IF(A143&lt;$B$1,VLOOKUP(A143,[1]DI!$A$4:$B$15000,2,FALSE),0)</f>
        <v>6.3899999999999998E-2</v>
      </c>
      <c r="E143" s="99">
        <f t="shared" ca="1" si="57"/>
        <v>2.4583E-4</v>
      </c>
      <c r="F143" s="101">
        <f t="shared" si="52"/>
        <v>1.1499999999999999</v>
      </c>
      <c r="G143" s="102">
        <f t="shared" ca="1" si="45"/>
        <v>1.0002827045</v>
      </c>
      <c r="H143" s="99">
        <f ca="1">TRUNC(PRODUCT(G$10:G142),15)</f>
        <v>1.0268692203801699</v>
      </c>
      <c r="I143" s="99">
        <f t="shared" si="53"/>
        <v>1</v>
      </c>
      <c r="J143" s="99">
        <f t="shared" ca="1" si="46"/>
        <v>1.02686922</v>
      </c>
      <c r="K143" s="99">
        <f t="shared" ca="1" si="47"/>
        <v>268.69220000000001</v>
      </c>
      <c r="L143" s="103">
        <f>IF(VLOOKUP(A143,$U$12:$AD$125,8)=VLOOKUP(A142,$U$12:$AD$125,8),0,VLOOKUP(A143,U$12:$AD$125,8))</f>
        <v>0</v>
      </c>
      <c r="M143" s="104">
        <f>IF(L143&gt;0,VLOOKUP(L143,T$12:$AC$125,7),0)</f>
        <v>0</v>
      </c>
      <c r="N143" s="99">
        <f t="shared" si="48"/>
        <v>0</v>
      </c>
      <c r="O143" s="99">
        <f t="shared" ca="1" si="49"/>
        <v>268.69220000000001</v>
      </c>
      <c r="P143" s="105" t="str">
        <f t="shared" si="54"/>
        <v>J=</v>
      </c>
      <c r="Q143" s="106">
        <f t="shared" si="55"/>
        <v>43277</v>
      </c>
      <c r="R143" s="13"/>
      <c r="S143" s="13"/>
      <c r="T143" s="51">
        <v>42655</v>
      </c>
      <c r="U143" s="27" t="s">
        <v>66</v>
      </c>
      <c r="V143" s="21"/>
      <c r="W143" s="21"/>
      <c r="AA143" s="13"/>
      <c r="AB143" s="13"/>
      <c r="AC143" s="13"/>
      <c r="AD143" s="13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</row>
    <row r="144" spans="1:156" x14ac:dyDescent="0.2">
      <c r="A144" s="97">
        <f t="shared" si="50"/>
        <v>43242</v>
      </c>
      <c r="B144" s="98">
        <f t="shared" ca="1" si="56"/>
        <v>10271.5952</v>
      </c>
      <c r="C144" s="99">
        <f t="shared" si="51"/>
        <v>10000</v>
      </c>
      <c r="D144" s="100">
        <f ca="1">IF(A144&lt;$B$1,VLOOKUP(A144,[1]DI!$A$4:$B$15000,2,FALSE),0)</f>
        <v>6.3899999999999998E-2</v>
      </c>
      <c r="E144" s="99">
        <f t="shared" ca="1" si="57"/>
        <v>2.4583E-4</v>
      </c>
      <c r="F144" s="101">
        <f t="shared" si="52"/>
        <v>1.1499999999999999</v>
      </c>
      <c r="G144" s="102">
        <f t="shared" ca="1" si="45"/>
        <v>1.0002827045</v>
      </c>
      <c r="H144" s="99">
        <f ca="1">TRUNC(PRODUCT(G$10:G143),15)</f>
        <v>1.02715952092968</v>
      </c>
      <c r="I144" s="99">
        <f t="shared" si="53"/>
        <v>1</v>
      </c>
      <c r="J144" s="99">
        <f t="shared" ca="1" si="46"/>
        <v>1.0271595200000001</v>
      </c>
      <c r="K144" s="99">
        <f t="shared" ca="1" si="47"/>
        <v>271.59519999999998</v>
      </c>
      <c r="L144" s="103">
        <f>IF(VLOOKUP(A144,$U$12:$AD$125,8)=VLOOKUP(A143,$U$12:$AD$125,8),0,VLOOKUP(A144,U$12:$AD$125,8))</f>
        <v>0</v>
      </c>
      <c r="M144" s="104">
        <f>IF(L144&gt;0,VLOOKUP(L144,T$12:$AC$125,7),0)</f>
        <v>0</v>
      </c>
      <c r="N144" s="99">
        <f t="shared" si="48"/>
        <v>0</v>
      </c>
      <c r="O144" s="99">
        <f t="shared" ca="1" si="49"/>
        <v>271.59519999999998</v>
      </c>
      <c r="P144" s="105" t="str">
        <f t="shared" si="54"/>
        <v>J=</v>
      </c>
      <c r="Q144" s="106">
        <f t="shared" si="55"/>
        <v>43277</v>
      </c>
      <c r="R144" s="13"/>
      <c r="S144" s="13"/>
      <c r="T144" s="51">
        <v>42676</v>
      </c>
      <c r="U144" s="27" t="s">
        <v>51</v>
      </c>
      <c r="V144" s="21"/>
      <c r="W144" s="21"/>
      <c r="AA144" s="13"/>
      <c r="AB144" s="13"/>
      <c r="AC144" s="13"/>
      <c r="AD144" s="13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</row>
    <row r="145" spans="1:159" x14ac:dyDescent="0.2">
      <c r="A145" s="97">
        <f t="shared" si="50"/>
        <v>43243</v>
      </c>
      <c r="B145" s="98">
        <f t="shared" ca="1" si="56"/>
        <v>10274.498999990001</v>
      </c>
      <c r="C145" s="99">
        <f t="shared" si="51"/>
        <v>10000</v>
      </c>
      <c r="D145" s="100">
        <f ca="1">IF(A145&lt;$B$1,VLOOKUP(A145,[1]DI!$A$4:$B$15000,2,FALSE),0)</f>
        <v>6.3899999999999998E-2</v>
      </c>
      <c r="E145" s="99">
        <f t="shared" ca="1" si="57"/>
        <v>2.4583E-4</v>
      </c>
      <c r="F145" s="101">
        <f t="shared" si="52"/>
        <v>1.1499999999999999</v>
      </c>
      <c r="G145" s="102">
        <f t="shared" ca="1" si="45"/>
        <v>1.0002827045</v>
      </c>
      <c r="H145" s="99">
        <f ca="1">TRUNC(PRODUCT(G$10:G144),15)</f>
        <v>1.0274499035484601</v>
      </c>
      <c r="I145" s="99">
        <f t="shared" si="53"/>
        <v>1</v>
      </c>
      <c r="J145" s="99">
        <f t="shared" ca="1" si="46"/>
        <v>1.0274498999999999</v>
      </c>
      <c r="K145" s="99">
        <f t="shared" ca="1" si="47"/>
        <v>274.49899999000002</v>
      </c>
      <c r="L145" s="103">
        <f>IF(VLOOKUP(A145,$U$12:$AD$125,8)=VLOOKUP(A144,$U$12:$AD$125,8),0,VLOOKUP(A145,U$12:$AD$125,8))</f>
        <v>0</v>
      </c>
      <c r="M145" s="104">
        <f>IF(L145&gt;0,VLOOKUP(L145,T$12:$AC$125,7),0)</f>
        <v>0</v>
      </c>
      <c r="N145" s="99">
        <f t="shared" si="48"/>
        <v>0</v>
      </c>
      <c r="O145" s="99">
        <f t="shared" ca="1" si="49"/>
        <v>274.49899999000002</v>
      </c>
      <c r="P145" s="105" t="str">
        <f t="shared" si="54"/>
        <v>J=</v>
      </c>
      <c r="Q145" s="106">
        <f t="shared" si="55"/>
        <v>43277</v>
      </c>
      <c r="R145" s="13"/>
      <c r="S145" s="13"/>
      <c r="T145" s="51">
        <v>42689</v>
      </c>
      <c r="U145" s="27" t="s">
        <v>52</v>
      </c>
      <c r="V145" s="21"/>
      <c r="W145" s="21"/>
      <c r="AA145" s="13"/>
      <c r="AB145" s="13"/>
      <c r="AC145" s="13"/>
      <c r="AD145" s="13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</row>
    <row r="146" spans="1:159" x14ac:dyDescent="0.2">
      <c r="A146" s="97">
        <f t="shared" si="50"/>
        <v>43244</v>
      </c>
      <c r="B146" s="98">
        <f t="shared" ca="1" si="56"/>
        <v>10277.403700000001</v>
      </c>
      <c r="C146" s="99">
        <f t="shared" si="51"/>
        <v>10000</v>
      </c>
      <c r="D146" s="100">
        <f ca="1">IF(A146&lt;$B$1,VLOOKUP(A146,[1]DI!$A$4:$B$15000,2,FALSE),0)</f>
        <v>6.3899999999999998E-2</v>
      </c>
      <c r="E146" s="99">
        <f t="shared" ca="1" si="57"/>
        <v>2.4583E-4</v>
      </c>
      <c r="F146" s="101">
        <f t="shared" si="52"/>
        <v>1.1499999999999999</v>
      </c>
      <c r="G146" s="102">
        <f t="shared" ca="1" si="45"/>
        <v>1.0002827045</v>
      </c>
      <c r="H146" s="99">
        <f ca="1">TRUNC(PRODUCT(G$10:G145),15)</f>
        <v>1.0277403682597199</v>
      </c>
      <c r="I146" s="99">
        <f t="shared" si="53"/>
        <v>1</v>
      </c>
      <c r="J146" s="99">
        <f t="shared" ca="1" si="46"/>
        <v>1.0277403700000001</v>
      </c>
      <c r="K146" s="99">
        <f t="shared" ca="1" si="47"/>
        <v>277.40370000000001</v>
      </c>
      <c r="L146" s="103">
        <f>IF(VLOOKUP(A146,$U$12:$AD$125,8)=VLOOKUP(A145,$U$12:$AD$125,8),0,VLOOKUP(A146,U$12:$AD$125,8))</f>
        <v>0</v>
      </c>
      <c r="M146" s="104">
        <f>IF(L146&gt;0,VLOOKUP(L146,T$12:$AC$125,7),0)</f>
        <v>0</v>
      </c>
      <c r="N146" s="99">
        <f t="shared" si="48"/>
        <v>0</v>
      </c>
      <c r="O146" s="99">
        <f t="shared" ca="1" si="49"/>
        <v>277.40370000000001</v>
      </c>
      <c r="P146" s="105" t="str">
        <f t="shared" si="54"/>
        <v>J=</v>
      </c>
      <c r="Q146" s="106">
        <f t="shared" si="55"/>
        <v>43277</v>
      </c>
      <c r="R146" s="13"/>
      <c r="S146" s="13"/>
      <c r="T146" s="96">
        <v>42793</v>
      </c>
      <c r="U146" s="23" t="s">
        <v>60</v>
      </c>
      <c r="V146" s="21"/>
      <c r="W146" s="21"/>
      <c r="AA146" s="13"/>
      <c r="AB146" s="13"/>
      <c r="AC146" s="13"/>
      <c r="AD146" s="13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</row>
    <row r="147" spans="1:159" x14ac:dyDescent="0.2">
      <c r="A147" s="97">
        <f t="shared" si="50"/>
        <v>43245</v>
      </c>
      <c r="B147" s="98">
        <f t="shared" ca="1" si="56"/>
        <v>10280.3092</v>
      </c>
      <c r="C147" s="99">
        <f t="shared" si="51"/>
        <v>10000</v>
      </c>
      <c r="D147" s="100">
        <f ca="1">IF(A147&lt;$B$1,VLOOKUP(A147,[1]DI!$A$4:$B$15000,2,FALSE),0)</f>
        <v>6.3899999999999998E-2</v>
      </c>
      <c r="E147" s="99">
        <f t="shared" ca="1" si="57"/>
        <v>2.4583E-4</v>
      </c>
      <c r="F147" s="101">
        <f t="shared" si="52"/>
        <v>1.1499999999999999</v>
      </c>
      <c r="G147" s="102">
        <f t="shared" ca="1" si="45"/>
        <v>1.0002827045</v>
      </c>
      <c r="H147" s="99">
        <f ca="1">TRUNC(PRODUCT(G$10:G146),15)</f>
        <v>1.02803091508666</v>
      </c>
      <c r="I147" s="99">
        <f t="shared" si="53"/>
        <v>1</v>
      </c>
      <c r="J147" s="99">
        <f t="shared" ca="1" si="46"/>
        <v>1.02803092</v>
      </c>
      <c r="K147" s="99">
        <f t="shared" ca="1" si="47"/>
        <v>280.30919999999998</v>
      </c>
      <c r="L147" s="103">
        <f>IF(VLOOKUP(A147,$U$12:$AD$125,8)=VLOOKUP(A146,$U$12:$AD$125,8),0,VLOOKUP(A147,U$12:$AD$125,8))</f>
        <v>0</v>
      </c>
      <c r="M147" s="104">
        <f>IF(L147&gt;0,VLOOKUP(L147,T$12:$AC$125,7),0)</f>
        <v>0</v>
      </c>
      <c r="N147" s="99">
        <f t="shared" si="48"/>
        <v>0</v>
      </c>
      <c r="O147" s="99">
        <f t="shared" ca="1" si="49"/>
        <v>280.30919999999998</v>
      </c>
      <c r="P147" s="105" t="str">
        <f t="shared" si="54"/>
        <v>J=</v>
      </c>
      <c r="Q147" s="106">
        <f t="shared" si="55"/>
        <v>43277</v>
      </c>
      <c r="R147" s="13"/>
      <c r="S147" s="13"/>
      <c r="T147" s="96">
        <v>42794</v>
      </c>
      <c r="U147" s="23" t="s">
        <v>60</v>
      </c>
      <c r="V147" s="21"/>
      <c r="W147" s="21"/>
      <c r="X147" s="29"/>
      <c r="Y147" s="29"/>
      <c r="Z147" s="29"/>
      <c r="AA147" s="13"/>
      <c r="AB147" s="13"/>
      <c r="AC147" s="13"/>
      <c r="AD147" s="13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</row>
    <row r="148" spans="1:159" x14ac:dyDescent="0.2">
      <c r="A148" s="97">
        <f t="shared" si="50"/>
        <v>43246</v>
      </c>
      <c r="B148" s="98">
        <f t="shared" ca="1" si="56"/>
        <v>10283.215399999999</v>
      </c>
      <c r="C148" s="99">
        <f t="shared" si="51"/>
        <v>10000</v>
      </c>
      <c r="D148" s="100">
        <f ca="1">IF(A148&lt;$B$1,VLOOKUP(A148,[1]DI!$A$4:$B$15000,2,FALSE),0)</f>
        <v>0</v>
      </c>
      <c r="E148" s="99">
        <f t="shared" ca="1" si="57"/>
        <v>0</v>
      </c>
      <c r="F148" s="101">
        <f t="shared" si="52"/>
        <v>1.1499999999999999</v>
      </c>
      <c r="G148" s="102">
        <f t="shared" ca="1" si="45"/>
        <v>1</v>
      </c>
      <c r="H148" s="99">
        <f ca="1">TRUNC(PRODUCT(G$10:G147),15)</f>
        <v>1.02832154405249</v>
      </c>
      <c r="I148" s="99">
        <f t="shared" si="53"/>
        <v>1</v>
      </c>
      <c r="J148" s="99">
        <f t="shared" ca="1" si="46"/>
        <v>1.0283215400000001</v>
      </c>
      <c r="K148" s="99">
        <f t="shared" ca="1" si="47"/>
        <v>283.21539999999999</v>
      </c>
      <c r="L148" s="103">
        <f>IF(VLOOKUP(A148,$U$12:$AD$125,8)=VLOOKUP(A147,$U$12:$AD$125,8),0,VLOOKUP(A148,U$12:$AD$125,8))</f>
        <v>0</v>
      </c>
      <c r="M148" s="104">
        <f>IF(L148&gt;0,VLOOKUP(L148,T$12:$AC$125,7),0)</f>
        <v>0</v>
      </c>
      <c r="N148" s="99">
        <f t="shared" si="48"/>
        <v>0</v>
      </c>
      <c r="O148" s="99">
        <f t="shared" ca="1" si="49"/>
        <v>283.21539999999999</v>
      </c>
      <c r="P148" s="105" t="str">
        <f t="shared" si="54"/>
        <v>J=</v>
      </c>
      <c r="Q148" s="106">
        <f t="shared" si="55"/>
        <v>43277</v>
      </c>
      <c r="R148" s="13"/>
      <c r="S148" s="13"/>
      <c r="T148" s="96">
        <v>42839</v>
      </c>
      <c r="U148" s="23" t="s">
        <v>68</v>
      </c>
      <c r="V148" s="21"/>
      <c r="W148" s="21"/>
      <c r="X148" s="29"/>
      <c r="Y148" s="29"/>
      <c r="Z148" s="29"/>
      <c r="AA148" s="13"/>
      <c r="AB148" s="13"/>
      <c r="AC148" s="13"/>
      <c r="AD148" s="13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</row>
    <row r="149" spans="1:159" x14ac:dyDescent="0.2">
      <c r="A149" s="97">
        <f t="shared" si="50"/>
        <v>43247</v>
      </c>
      <c r="B149" s="98">
        <f t="shared" ca="1" si="56"/>
        <v>10283.215399999999</v>
      </c>
      <c r="C149" s="99">
        <f t="shared" si="51"/>
        <v>10000</v>
      </c>
      <c r="D149" s="100">
        <f ca="1">IF(A149&lt;$B$1,VLOOKUP(A149,[1]DI!$A$4:$B$15000,2,FALSE),0)</f>
        <v>0</v>
      </c>
      <c r="E149" s="99">
        <f t="shared" ca="1" si="57"/>
        <v>0</v>
      </c>
      <c r="F149" s="101">
        <f t="shared" si="52"/>
        <v>1.1499999999999999</v>
      </c>
      <c r="G149" s="102">
        <f t="shared" ca="1" si="45"/>
        <v>1</v>
      </c>
      <c r="H149" s="99">
        <f ca="1">TRUNC(PRODUCT(G$10:G148),15)</f>
        <v>1.02832154405249</v>
      </c>
      <c r="I149" s="99">
        <f t="shared" si="53"/>
        <v>1</v>
      </c>
      <c r="J149" s="99">
        <f t="shared" ca="1" si="46"/>
        <v>1.0283215400000001</v>
      </c>
      <c r="K149" s="99">
        <f t="shared" ca="1" si="47"/>
        <v>283.21539999999999</v>
      </c>
      <c r="L149" s="103">
        <f>IF(VLOOKUP(A149,$U$12:$AD$125,8)=VLOOKUP(A148,$U$12:$AD$125,8),0,VLOOKUP(A149,U$12:$AD$125,8))</f>
        <v>0</v>
      </c>
      <c r="M149" s="104">
        <f>IF(L149&gt;0,VLOOKUP(L149,T$12:$AC$125,7),0)</f>
        <v>0</v>
      </c>
      <c r="N149" s="99">
        <f t="shared" si="48"/>
        <v>0</v>
      </c>
      <c r="O149" s="99">
        <f t="shared" ca="1" si="49"/>
        <v>283.21539999999999</v>
      </c>
      <c r="P149" s="105" t="str">
        <f t="shared" si="54"/>
        <v>J=</v>
      </c>
      <c r="Q149" s="106">
        <f t="shared" si="55"/>
        <v>43277</v>
      </c>
      <c r="R149" s="13"/>
      <c r="S149" s="13"/>
      <c r="T149" s="96">
        <v>42846</v>
      </c>
      <c r="U149" s="23" t="s">
        <v>62</v>
      </c>
      <c r="V149" s="21"/>
      <c r="W149" s="21"/>
      <c r="X149" s="29"/>
      <c r="Y149" s="29"/>
      <c r="Z149" s="29"/>
      <c r="AA149" s="13"/>
      <c r="AB149" s="13"/>
      <c r="AC149" s="13"/>
      <c r="AD149" s="13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</row>
    <row r="150" spans="1:159" x14ac:dyDescent="0.2">
      <c r="A150" s="97">
        <f t="shared" si="50"/>
        <v>43248</v>
      </c>
      <c r="B150" s="98">
        <f t="shared" ca="1" si="56"/>
        <v>10283.215399999999</v>
      </c>
      <c r="C150" s="99">
        <f t="shared" si="51"/>
        <v>10000</v>
      </c>
      <c r="D150" s="100">
        <f ca="1">IF(A150&lt;$B$1,VLOOKUP(A150,[1]DI!$A$4:$B$15000,2,FALSE),0)</f>
        <v>6.3899999999999998E-2</v>
      </c>
      <c r="E150" s="99">
        <f t="shared" ca="1" si="57"/>
        <v>2.4583E-4</v>
      </c>
      <c r="F150" s="101">
        <f t="shared" si="52"/>
        <v>1.1499999999999999</v>
      </c>
      <c r="G150" s="102">
        <f t="shared" ca="1" si="45"/>
        <v>1.0002827045</v>
      </c>
      <c r="H150" s="99">
        <f ca="1">TRUNC(PRODUCT(G$10:G149),15)</f>
        <v>1.02832154405249</v>
      </c>
      <c r="I150" s="99">
        <f t="shared" si="53"/>
        <v>1</v>
      </c>
      <c r="J150" s="99">
        <f t="shared" ca="1" si="46"/>
        <v>1.0283215400000001</v>
      </c>
      <c r="K150" s="99">
        <f t="shared" ca="1" si="47"/>
        <v>283.21539999999999</v>
      </c>
      <c r="L150" s="103">
        <f>IF(VLOOKUP(A150,$U$12:$AD$125,8)=VLOOKUP(A149,$U$12:$AD$125,8),0,VLOOKUP(A150,U$12:$AD$125,8))</f>
        <v>0</v>
      </c>
      <c r="M150" s="104">
        <f>IF(L150&gt;0,VLOOKUP(L150,T$12:$AC$125,7),0)</f>
        <v>0</v>
      </c>
      <c r="N150" s="99">
        <f t="shared" si="48"/>
        <v>0</v>
      </c>
      <c r="O150" s="99">
        <f t="shared" ca="1" si="49"/>
        <v>283.21539999999999</v>
      </c>
      <c r="P150" s="105" t="str">
        <f t="shared" si="54"/>
        <v>J=</v>
      </c>
      <c r="Q150" s="106">
        <f t="shared" si="55"/>
        <v>43277</v>
      </c>
      <c r="R150" s="13"/>
      <c r="S150" s="13"/>
      <c r="T150" s="96">
        <v>42856</v>
      </c>
      <c r="U150" s="23" t="s">
        <v>69</v>
      </c>
      <c r="V150" s="21"/>
      <c r="W150" s="21"/>
      <c r="X150" s="29"/>
      <c r="Y150" s="29"/>
      <c r="Z150" s="29"/>
      <c r="AA150" s="13"/>
      <c r="AB150" s="13"/>
      <c r="AC150" s="13"/>
      <c r="AD150" s="13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</row>
    <row r="151" spans="1:159" x14ac:dyDescent="0.2">
      <c r="A151" s="97">
        <f t="shared" si="50"/>
        <v>43249</v>
      </c>
      <c r="B151" s="98">
        <f t="shared" ca="1" si="56"/>
        <v>10286.122600000001</v>
      </c>
      <c r="C151" s="99">
        <f t="shared" si="51"/>
        <v>10000</v>
      </c>
      <c r="D151" s="100">
        <f ca="1">IF(A151&lt;$B$1,VLOOKUP(A151,[1]DI!$A$4:$B$15000,2,FALSE),0)</f>
        <v>6.3899999999999998E-2</v>
      </c>
      <c r="E151" s="99">
        <f t="shared" ca="1" si="57"/>
        <v>2.4583E-4</v>
      </c>
      <c r="F151" s="101">
        <f t="shared" si="52"/>
        <v>1.1499999999999999</v>
      </c>
      <c r="G151" s="102">
        <f t="shared" ca="1" si="45"/>
        <v>1.0002827045</v>
      </c>
      <c r="H151" s="99">
        <f ca="1">TRUNC(PRODUCT(G$10:G150),15)</f>
        <v>1.02861225518045</v>
      </c>
      <c r="I151" s="99">
        <f t="shared" si="53"/>
        <v>1</v>
      </c>
      <c r="J151" s="99">
        <f t="shared" ca="1" si="46"/>
        <v>1.0286122600000001</v>
      </c>
      <c r="K151" s="99">
        <f t="shared" ca="1" si="47"/>
        <v>286.12259999999998</v>
      </c>
      <c r="L151" s="103">
        <f>IF(VLOOKUP(A151,$U$12:$AD$125,8)=VLOOKUP(A150,$U$12:$AD$125,8),0,VLOOKUP(A151,U$12:$AD$125,8))</f>
        <v>0</v>
      </c>
      <c r="M151" s="104">
        <f>IF(L151&gt;0,VLOOKUP(L151,T$12:$AC$125,7),0)</f>
        <v>0</v>
      </c>
      <c r="N151" s="99">
        <f t="shared" si="48"/>
        <v>0</v>
      </c>
      <c r="O151" s="99">
        <f t="shared" ca="1" si="49"/>
        <v>286.12259999999998</v>
      </c>
      <c r="P151" s="105" t="str">
        <f t="shared" si="54"/>
        <v>J=</v>
      </c>
      <c r="Q151" s="106">
        <f t="shared" si="55"/>
        <v>43277</v>
      </c>
      <c r="R151" s="13"/>
      <c r="S151" s="13"/>
      <c r="T151" s="96">
        <v>42901</v>
      </c>
      <c r="U151" s="23" t="s">
        <v>70</v>
      </c>
      <c r="V151" s="21"/>
      <c r="W151" s="21"/>
      <c r="X151" s="29"/>
      <c r="Y151" s="29"/>
      <c r="Z151" s="29"/>
      <c r="AA151" s="13"/>
      <c r="AB151" s="13"/>
      <c r="AC151" s="13"/>
      <c r="AD151" s="13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</row>
    <row r="152" spans="1:159" x14ac:dyDescent="0.2">
      <c r="A152" s="97">
        <f t="shared" si="50"/>
        <v>43250</v>
      </c>
      <c r="B152" s="98">
        <f t="shared" ca="1" si="56"/>
        <v>10289.030500000001</v>
      </c>
      <c r="C152" s="99">
        <f t="shared" si="51"/>
        <v>10000</v>
      </c>
      <c r="D152" s="100">
        <f ca="1">IF(A152&lt;$B$1,VLOOKUP(A152,[1]DI!$A$4:$B$15000,2,FALSE),0)</f>
        <v>6.3899999999999998E-2</v>
      </c>
      <c r="E152" s="99">
        <f t="shared" ca="1" si="57"/>
        <v>2.4583E-4</v>
      </c>
      <c r="F152" s="101">
        <f t="shared" si="52"/>
        <v>1.1499999999999999</v>
      </c>
      <c r="G152" s="102">
        <f t="shared" ca="1" si="45"/>
        <v>1.0002827045</v>
      </c>
      <c r="H152" s="99">
        <f ca="1">TRUNC(PRODUCT(G$10:G151),15)</f>
        <v>1.02890304849374</v>
      </c>
      <c r="I152" s="99">
        <f t="shared" si="53"/>
        <v>1</v>
      </c>
      <c r="J152" s="99">
        <f t="shared" ca="1" si="46"/>
        <v>1.02890305</v>
      </c>
      <c r="K152" s="99">
        <f t="shared" ca="1" si="47"/>
        <v>289.03050000000002</v>
      </c>
      <c r="L152" s="103">
        <f>IF(VLOOKUP(A152,$U$12:$AD$125,8)=VLOOKUP(A151,$U$12:$AD$125,8),0,VLOOKUP(A152,U$12:$AD$125,8))</f>
        <v>0</v>
      </c>
      <c r="M152" s="104">
        <f>IF(L152&gt;0,VLOOKUP(L152,T$12:$AC$125,7),0)</f>
        <v>0</v>
      </c>
      <c r="N152" s="99">
        <f t="shared" si="48"/>
        <v>0</v>
      </c>
      <c r="O152" s="99">
        <f t="shared" ca="1" si="49"/>
        <v>289.03050000000002</v>
      </c>
      <c r="P152" s="105" t="str">
        <f t="shared" si="54"/>
        <v>J=</v>
      </c>
      <c r="Q152" s="106">
        <f t="shared" si="55"/>
        <v>43277</v>
      </c>
      <c r="R152" s="13"/>
      <c r="S152" s="13"/>
      <c r="T152" s="96">
        <v>42985</v>
      </c>
      <c r="U152" s="23" t="s">
        <v>71</v>
      </c>
      <c r="V152" s="21"/>
      <c r="W152" s="21"/>
      <c r="X152" s="29"/>
      <c r="Y152" s="29"/>
      <c r="Z152" s="29"/>
      <c r="AA152" s="13"/>
      <c r="AB152" s="13"/>
      <c r="AC152" s="13"/>
      <c r="AD152" s="13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</row>
    <row r="153" spans="1:159" x14ac:dyDescent="0.2">
      <c r="A153" s="97">
        <f t="shared" si="50"/>
        <v>43251</v>
      </c>
      <c r="B153" s="98">
        <f t="shared" ca="1" si="56"/>
        <v>10291.939200000001</v>
      </c>
      <c r="C153" s="99">
        <f t="shared" si="51"/>
        <v>10000</v>
      </c>
      <c r="D153" s="100">
        <f ca="1">IF(A153&lt;$B$1,VLOOKUP(A153,[1]DI!$A$4:$B$15000,2,FALSE),0)</f>
        <v>0</v>
      </c>
      <c r="E153" s="99">
        <f t="shared" ca="1" si="57"/>
        <v>0</v>
      </c>
      <c r="F153" s="101">
        <f t="shared" si="52"/>
        <v>1.1499999999999999</v>
      </c>
      <c r="G153" s="102">
        <f t="shared" ca="1" si="45"/>
        <v>1</v>
      </c>
      <c r="H153" s="99">
        <f ca="1">TRUNC(PRODUCT(G$10:G152),15)</f>
        <v>1.0291939240156101</v>
      </c>
      <c r="I153" s="99">
        <f t="shared" si="53"/>
        <v>1</v>
      </c>
      <c r="J153" s="99">
        <f t="shared" ca="1" si="46"/>
        <v>1.02919392</v>
      </c>
      <c r="K153" s="99">
        <f t="shared" ca="1" si="47"/>
        <v>291.93920000000003</v>
      </c>
      <c r="L153" s="103">
        <f>IF(VLOOKUP(A153,$U$12:$AD$125,8)=VLOOKUP(A152,$U$12:$AD$125,8),0,VLOOKUP(A153,U$12:$AD$125,8))</f>
        <v>0</v>
      </c>
      <c r="M153" s="104">
        <f>IF(L153&gt;0,VLOOKUP(L153,T$12:$AC$125,7),0)</f>
        <v>0</v>
      </c>
      <c r="N153" s="99">
        <f t="shared" si="48"/>
        <v>0</v>
      </c>
      <c r="O153" s="99">
        <f t="shared" ca="1" si="49"/>
        <v>291.93920000000003</v>
      </c>
      <c r="P153" s="105" t="str">
        <f t="shared" si="54"/>
        <v>J=</v>
      </c>
      <c r="Q153" s="106">
        <f t="shared" si="55"/>
        <v>43277</v>
      </c>
      <c r="R153" s="13"/>
      <c r="S153" s="13"/>
      <c r="T153" s="96">
        <v>43020</v>
      </c>
      <c r="U153" s="27" t="s">
        <v>66</v>
      </c>
      <c r="V153" s="21"/>
      <c r="W153" s="21"/>
      <c r="X153" s="29"/>
      <c r="Y153" s="29"/>
      <c r="Z153" s="29"/>
      <c r="AA153" s="13"/>
      <c r="AB153" s="13"/>
      <c r="AC153" s="13"/>
      <c r="AD153" s="13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</row>
    <row r="154" spans="1:159" x14ac:dyDescent="0.2">
      <c r="A154" s="97">
        <f t="shared" si="50"/>
        <v>43252</v>
      </c>
      <c r="B154" s="98">
        <f t="shared" ca="1" si="56"/>
        <v>10291.939200000001</v>
      </c>
      <c r="C154" s="99">
        <f t="shared" si="51"/>
        <v>10000</v>
      </c>
      <c r="D154" s="100">
        <f ca="1">IF(A154&lt;$B$1,VLOOKUP(A154,[1]DI!$A$4:$B$15000,2,FALSE),0)</f>
        <v>6.3899999999999998E-2</v>
      </c>
      <c r="E154" s="99">
        <f t="shared" ca="1" si="57"/>
        <v>2.4583E-4</v>
      </c>
      <c r="F154" s="101">
        <f t="shared" si="52"/>
        <v>1.1499999999999999</v>
      </c>
      <c r="G154" s="102">
        <f t="shared" ca="1" si="45"/>
        <v>1.0002827045</v>
      </c>
      <c r="H154" s="99">
        <f ca="1">TRUNC(PRODUCT(G$10:G153),15)</f>
        <v>1.0291939240156101</v>
      </c>
      <c r="I154" s="99">
        <f t="shared" si="53"/>
        <v>1</v>
      </c>
      <c r="J154" s="99">
        <f t="shared" ca="1" si="46"/>
        <v>1.02919392</v>
      </c>
      <c r="K154" s="99">
        <f t="shared" ca="1" si="47"/>
        <v>291.93920000000003</v>
      </c>
      <c r="L154" s="103">
        <f>IF(VLOOKUP(A154,$U$12:$AD$125,8)=VLOOKUP(A153,$U$12:$AD$125,8),0,VLOOKUP(A154,U$12:$AD$125,8))</f>
        <v>0</v>
      </c>
      <c r="M154" s="104">
        <f>IF(L154&gt;0,VLOOKUP(L154,T$12:$AC$125,7),0)</f>
        <v>0</v>
      </c>
      <c r="N154" s="99">
        <f t="shared" si="48"/>
        <v>0</v>
      </c>
      <c r="O154" s="99">
        <f t="shared" ca="1" si="49"/>
        <v>291.93920000000003</v>
      </c>
      <c r="P154" s="105" t="str">
        <f t="shared" si="54"/>
        <v>J=</v>
      </c>
      <c r="Q154" s="106">
        <f t="shared" si="55"/>
        <v>43277</v>
      </c>
      <c r="R154" s="13"/>
      <c r="S154" s="13"/>
      <c r="T154" s="96">
        <v>43041</v>
      </c>
      <c r="U154" s="23" t="s">
        <v>72</v>
      </c>
      <c r="V154" s="21"/>
      <c r="W154" s="21"/>
      <c r="X154" s="29"/>
      <c r="Y154" s="29"/>
      <c r="Z154" s="29"/>
      <c r="AA154" s="13"/>
      <c r="AB154" s="13"/>
      <c r="AC154" s="13"/>
      <c r="AD154" s="13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</row>
    <row r="155" spans="1:159" x14ac:dyDescent="0.2">
      <c r="A155" s="97">
        <f t="shared" si="50"/>
        <v>43253</v>
      </c>
      <c r="B155" s="98">
        <f t="shared" ca="1" si="56"/>
        <v>10294.8488</v>
      </c>
      <c r="C155" s="99">
        <f t="shared" si="51"/>
        <v>10000</v>
      </c>
      <c r="D155" s="100">
        <f ca="1">IF(A155&lt;$B$1,VLOOKUP(A155,[1]DI!$A$4:$B$15000,2,FALSE),0)</f>
        <v>0</v>
      </c>
      <c r="E155" s="99">
        <f t="shared" ca="1" si="57"/>
        <v>0</v>
      </c>
      <c r="F155" s="101">
        <f t="shared" si="52"/>
        <v>1.1499999999999999</v>
      </c>
      <c r="G155" s="102">
        <f t="shared" ca="1" si="45"/>
        <v>1</v>
      </c>
      <c r="H155" s="99">
        <f ca="1">TRUNC(PRODUCT(G$10:G154),15)</f>
        <v>1.0294848817693001</v>
      </c>
      <c r="I155" s="99">
        <f t="shared" si="53"/>
        <v>1</v>
      </c>
      <c r="J155" s="99">
        <f t="shared" ca="1" si="46"/>
        <v>1.02948488</v>
      </c>
      <c r="K155" s="99">
        <f t="shared" ca="1" si="47"/>
        <v>294.84879999999998</v>
      </c>
      <c r="L155" s="103">
        <f>IF(VLOOKUP(A155,$U$12:$AD$125,8)=VLOOKUP(A154,$U$12:$AD$125,8),0,VLOOKUP(A155,U$12:$AD$125,8))</f>
        <v>0</v>
      </c>
      <c r="M155" s="104">
        <f>IF(L155&gt;0,VLOOKUP(L155,T$12:$AC$125,7),0)</f>
        <v>0</v>
      </c>
      <c r="N155" s="99">
        <f t="shared" si="48"/>
        <v>0</v>
      </c>
      <c r="O155" s="99">
        <f t="shared" ca="1" si="49"/>
        <v>294.84879999999998</v>
      </c>
      <c r="P155" s="105" t="str">
        <f t="shared" si="54"/>
        <v>J=</v>
      </c>
      <c r="Q155" s="106">
        <f t="shared" si="55"/>
        <v>43277</v>
      </c>
      <c r="R155" s="13"/>
      <c r="S155" s="13"/>
      <c r="T155" s="96">
        <v>43054</v>
      </c>
      <c r="U155" s="23" t="s">
        <v>73</v>
      </c>
      <c r="V155" s="21"/>
      <c r="W155" s="21"/>
      <c r="X155" s="29"/>
      <c r="Y155" s="29"/>
      <c r="Z155" s="29"/>
      <c r="AA155" s="13"/>
      <c r="AB155" s="13"/>
      <c r="AC155" s="13"/>
      <c r="AD155" s="13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</row>
    <row r="156" spans="1:159" x14ac:dyDescent="0.2">
      <c r="A156" s="97">
        <f t="shared" si="50"/>
        <v>43254</v>
      </c>
      <c r="B156" s="98">
        <f t="shared" ca="1" si="56"/>
        <v>10294.8488</v>
      </c>
      <c r="C156" s="99">
        <f t="shared" si="51"/>
        <v>10000</v>
      </c>
      <c r="D156" s="100">
        <f ca="1">IF(A156&lt;$B$1,VLOOKUP(A156,[1]DI!$A$4:$B$15000,2,FALSE),0)</f>
        <v>0</v>
      </c>
      <c r="E156" s="99">
        <f t="shared" ca="1" si="57"/>
        <v>0</v>
      </c>
      <c r="F156" s="101">
        <f t="shared" si="52"/>
        <v>1.1499999999999999</v>
      </c>
      <c r="G156" s="102">
        <f t="shared" ca="1" si="45"/>
        <v>1</v>
      </c>
      <c r="H156" s="99">
        <f ca="1">TRUNC(PRODUCT(G$10:G155),15)</f>
        <v>1.0294848817693001</v>
      </c>
      <c r="I156" s="99">
        <f t="shared" si="53"/>
        <v>1</v>
      </c>
      <c r="J156" s="99">
        <f t="shared" ca="1" si="46"/>
        <v>1.02948488</v>
      </c>
      <c r="K156" s="99">
        <f t="shared" ca="1" si="47"/>
        <v>294.84879999999998</v>
      </c>
      <c r="L156" s="103">
        <f>IF(VLOOKUP(A156,$U$12:$AD$125,8)=VLOOKUP(A155,$U$12:$AD$125,8),0,VLOOKUP(A156,U$12:$AD$125,8))</f>
        <v>0</v>
      </c>
      <c r="M156" s="104">
        <f>IF(L156&gt;0,VLOOKUP(L156,T$12:$AC$125,7),0)</f>
        <v>0</v>
      </c>
      <c r="N156" s="99">
        <f t="shared" si="48"/>
        <v>0</v>
      </c>
      <c r="O156" s="99">
        <f t="shared" ca="1" si="49"/>
        <v>294.84879999999998</v>
      </c>
      <c r="P156" s="105" t="str">
        <f t="shared" si="54"/>
        <v>J=</v>
      </c>
      <c r="Q156" s="106">
        <f t="shared" si="55"/>
        <v>43277</v>
      </c>
      <c r="R156" s="13"/>
      <c r="S156" s="38"/>
      <c r="T156" s="96">
        <v>43094</v>
      </c>
      <c r="U156" s="23" t="s">
        <v>74</v>
      </c>
      <c r="V156" s="21"/>
      <c r="W156" s="39"/>
      <c r="X156" s="29"/>
      <c r="Y156" s="29"/>
      <c r="Z156" s="29"/>
      <c r="AA156" s="13"/>
      <c r="AB156" s="13"/>
      <c r="AC156" s="38"/>
      <c r="AD156" s="38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</row>
    <row r="157" spans="1:159" x14ac:dyDescent="0.2">
      <c r="A157" s="97">
        <f t="shared" si="50"/>
        <v>43255</v>
      </c>
      <c r="B157" s="98">
        <f t="shared" ca="1" si="56"/>
        <v>10294.8488</v>
      </c>
      <c r="C157" s="99">
        <f t="shared" si="51"/>
        <v>10000</v>
      </c>
      <c r="D157" s="100">
        <f ca="1">IF(A157&lt;$B$1,VLOOKUP(A157,[1]DI!$A$4:$B$15000,2,FALSE),0)</f>
        <v>6.3899999999999998E-2</v>
      </c>
      <c r="E157" s="99">
        <f t="shared" ca="1" si="57"/>
        <v>2.4583E-4</v>
      </c>
      <c r="F157" s="101">
        <f t="shared" si="52"/>
        <v>1.1499999999999999</v>
      </c>
      <c r="G157" s="102">
        <f t="shared" ca="1" si="45"/>
        <v>1.0002827045</v>
      </c>
      <c r="H157" s="99">
        <f ca="1">TRUNC(PRODUCT(G$10:G156),15)</f>
        <v>1.0294848817693001</v>
      </c>
      <c r="I157" s="99">
        <f t="shared" si="53"/>
        <v>1</v>
      </c>
      <c r="J157" s="99">
        <f t="shared" ca="1" si="46"/>
        <v>1.02948488</v>
      </c>
      <c r="K157" s="99">
        <f t="shared" ca="1" si="47"/>
        <v>294.84879999999998</v>
      </c>
      <c r="L157" s="103">
        <f>IF(VLOOKUP(A157,$U$12:$AD$125,8)=VLOOKUP(A156,$U$12:$AD$125,8),0,VLOOKUP(A157,U$12:$AD$125,8))</f>
        <v>0</v>
      </c>
      <c r="M157" s="104">
        <f>IF(L157&gt;0,VLOOKUP(L157,T$12:$AC$125,7),0)</f>
        <v>0</v>
      </c>
      <c r="N157" s="99">
        <f t="shared" si="48"/>
        <v>0</v>
      </c>
      <c r="O157" s="99">
        <f t="shared" ca="1" si="49"/>
        <v>294.84879999999998</v>
      </c>
      <c r="P157" s="105" t="str">
        <f t="shared" si="54"/>
        <v>J=</v>
      </c>
      <c r="Q157" s="106">
        <f t="shared" si="55"/>
        <v>43277</v>
      </c>
      <c r="R157" s="13"/>
      <c r="S157" s="13"/>
      <c r="T157" s="96">
        <v>43101</v>
      </c>
      <c r="U157" s="23" t="s">
        <v>75</v>
      </c>
      <c r="V157" s="21"/>
      <c r="W157" s="21"/>
      <c r="X157" s="29"/>
      <c r="Y157" s="29"/>
      <c r="Z157" s="29"/>
      <c r="AA157" s="13"/>
      <c r="AB157" s="13"/>
      <c r="AC157" s="13"/>
      <c r="AD157" s="13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</row>
    <row r="158" spans="1:159" x14ac:dyDescent="0.2">
      <c r="A158" s="97">
        <f t="shared" si="50"/>
        <v>43256</v>
      </c>
      <c r="B158" s="98">
        <f t="shared" ca="1" si="56"/>
        <v>10297.7592</v>
      </c>
      <c r="C158" s="99">
        <f t="shared" si="51"/>
        <v>10000</v>
      </c>
      <c r="D158" s="100">
        <f ca="1">IF(A158&lt;$B$1,VLOOKUP(A158,[1]DI!$A$4:$B$15000,2,FALSE),0)</f>
        <v>6.3899999999999998E-2</v>
      </c>
      <c r="E158" s="99">
        <f t="shared" ca="1" si="57"/>
        <v>2.4583E-4</v>
      </c>
      <c r="F158" s="101">
        <f t="shared" si="52"/>
        <v>1.1499999999999999</v>
      </c>
      <c r="G158" s="102">
        <f t="shared" ca="1" si="45"/>
        <v>1.0002827045</v>
      </c>
      <c r="H158" s="99">
        <f ca="1">TRUNC(PRODUCT(G$10:G157),15)</f>
        <v>1.02977592177806</v>
      </c>
      <c r="I158" s="99">
        <f t="shared" si="53"/>
        <v>1</v>
      </c>
      <c r="J158" s="99">
        <f t="shared" ca="1" si="46"/>
        <v>1.0297759200000001</v>
      </c>
      <c r="K158" s="99">
        <f t="shared" ca="1" si="47"/>
        <v>297.75920000000002</v>
      </c>
      <c r="L158" s="103">
        <f>IF(VLOOKUP(A158,$U$12:$AD$125,8)=VLOOKUP(A157,$U$12:$AD$125,8),0,VLOOKUP(A158,U$12:$AD$125,8))</f>
        <v>0</v>
      </c>
      <c r="M158" s="104">
        <f>IF(L158&gt;0,VLOOKUP(L158,T$12:$AC$125,7),0)</f>
        <v>0</v>
      </c>
      <c r="N158" s="99">
        <f t="shared" si="48"/>
        <v>0</v>
      </c>
      <c r="O158" s="99">
        <f t="shared" ca="1" si="49"/>
        <v>297.75920000000002</v>
      </c>
      <c r="P158" s="105" t="str">
        <f t="shared" si="54"/>
        <v>J=</v>
      </c>
      <c r="Q158" s="106">
        <f t="shared" si="55"/>
        <v>43277</v>
      </c>
      <c r="R158" s="13"/>
      <c r="S158" s="13"/>
      <c r="T158" s="96">
        <v>43143</v>
      </c>
      <c r="U158" s="23" t="s">
        <v>60</v>
      </c>
      <c r="V158" s="21"/>
      <c r="W158" s="21"/>
      <c r="X158" s="29"/>
      <c r="Y158" s="29"/>
      <c r="Z158" s="29"/>
      <c r="AA158" s="13"/>
      <c r="AB158" s="13"/>
      <c r="AC158" s="13"/>
      <c r="AD158" s="13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</row>
    <row r="159" spans="1:159" x14ac:dyDescent="0.2">
      <c r="A159" s="97">
        <f t="shared" si="50"/>
        <v>43257</v>
      </c>
      <c r="B159" s="98">
        <f t="shared" ca="1" si="56"/>
        <v>10300.670399999999</v>
      </c>
      <c r="C159" s="99">
        <f t="shared" si="51"/>
        <v>10000</v>
      </c>
      <c r="D159" s="100">
        <f ca="1">IF(A159&lt;$B$1,VLOOKUP(A159,[1]DI!$A$4:$B$15000,2,FALSE),0)</f>
        <v>6.3899999999999998E-2</v>
      </c>
      <c r="E159" s="99">
        <f t="shared" ca="1" si="57"/>
        <v>2.4583E-4</v>
      </c>
      <c r="F159" s="101">
        <f t="shared" si="52"/>
        <v>1.1499999999999999</v>
      </c>
      <c r="G159" s="102">
        <f t="shared" ca="1" si="45"/>
        <v>1.0002827045</v>
      </c>
      <c r="H159" s="99">
        <f ca="1">TRUNC(PRODUCT(G$10:G158),15)</f>
        <v>1.03006704406514</v>
      </c>
      <c r="I159" s="99">
        <f t="shared" si="53"/>
        <v>1</v>
      </c>
      <c r="J159" s="99">
        <f t="shared" ca="1" si="46"/>
        <v>1.03006704</v>
      </c>
      <c r="K159" s="99">
        <f t="shared" ca="1" si="47"/>
        <v>300.67039999999997</v>
      </c>
      <c r="L159" s="103">
        <f>IF(VLOOKUP(A159,$U$12:$AD$125,8)=VLOOKUP(A158,$U$12:$AD$125,8),0,VLOOKUP(A159,U$12:$AD$125,8))</f>
        <v>0</v>
      </c>
      <c r="M159" s="104">
        <f>IF(L159&gt;0,VLOOKUP(L159,T$12:$AC$125,7),0)</f>
        <v>0</v>
      </c>
      <c r="N159" s="99">
        <f t="shared" si="48"/>
        <v>0</v>
      </c>
      <c r="O159" s="99">
        <f t="shared" ca="1" si="49"/>
        <v>300.67039999999997</v>
      </c>
      <c r="P159" s="105" t="str">
        <f t="shared" si="54"/>
        <v>J=</v>
      </c>
      <c r="Q159" s="106">
        <f t="shared" si="55"/>
        <v>43277</v>
      </c>
      <c r="R159" s="13"/>
      <c r="S159" s="13"/>
      <c r="T159" s="96">
        <v>43144</v>
      </c>
      <c r="U159" s="23" t="s">
        <v>60</v>
      </c>
      <c r="V159" s="21"/>
      <c r="W159" s="21"/>
      <c r="X159" s="29"/>
      <c r="Y159" s="29"/>
      <c r="Z159" s="29"/>
      <c r="AA159" s="13"/>
      <c r="AB159" s="13"/>
      <c r="AC159" s="13"/>
      <c r="AD159" s="13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</row>
    <row r="160" spans="1:159" x14ac:dyDescent="0.2">
      <c r="A160" s="97">
        <f t="shared" si="50"/>
        <v>43258</v>
      </c>
      <c r="B160" s="98">
        <f t="shared" ca="1" si="56"/>
        <v>10303.58249999</v>
      </c>
      <c r="C160" s="99">
        <f t="shared" si="51"/>
        <v>10000</v>
      </c>
      <c r="D160" s="100">
        <f ca="1">IF(A160&lt;$B$1,VLOOKUP(A160,[1]DI!$A$4:$B$15000,2,FALSE),0)</f>
        <v>6.3899999999999998E-2</v>
      </c>
      <c r="E160" s="99">
        <f t="shared" ca="1" si="57"/>
        <v>2.4583E-4</v>
      </c>
      <c r="F160" s="101">
        <f t="shared" si="52"/>
        <v>1.1499999999999999</v>
      </c>
      <c r="G160" s="102">
        <f t="shared" ca="1" si="45"/>
        <v>1.0002827045</v>
      </c>
      <c r="H160" s="99">
        <f ca="1">TRUNC(PRODUCT(G$10:G159),15)</f>
        <v>1.0303582486538001</v>
      </c>
      <c r="I160" s="99">
        <f t="shared" si="53"/>
        <v>1</v>
      </c>
      <c r="J160" s="99">
        <f t="shared" ca="1" si="46"/>
        <v>1.0303582499999999</v>
      </c>
      <c r="K160" s="99">
        <f t="shared" ca="1" si="47"/>
        <v>303.58249998999997</v>
      </c>
      <c r="L160" s="103">
        <f>IF(VLOOKUP(A160,$U$12:$AD$125,8)=VLOOKUP(A159,$U$12:$AD$125,8),0,VLOOKUP(A160,U$12:$AD$125,8))</f>
        <v>0</v>
      </c>
      <c r="M160" s="104">
        <f>IF(L160&gt;0,VLOOKUP(L160,T$12:$AC$125,7),0)</f>
        <v>0</v>
      </c>
      <c r="N160" s="99">
        <f t="shared" si="48"/>
        <v>0</v>
      </c>
      <c r="O160" s="99">
        <f t="shared" ca="1" si="49"/>
        <v>303.58249998999997</v>
      </c>
      <c r="P160" s="105" t="str">
        <f t="shared" si="54"/>
        <v>J=</v>
      </c>
      <c r="Q160" s="106">
        <f t="shared" si="55"/>
        <v>43277</v>
      </c>
      <c r="R160" s="13"/>
      <c r="S160" s="13"/>
      <c r="T160" s="96">
        <v>43189</v>
      </c>
      <c r="U160" s="23" t="s">
        <v>68</v>
      </c>
      <c r="V160" s="21"/>
      <c r="W160" s="21"/>
      <c r="X160" s="29"/>
      <c r="Y160" s="29"/>
      <c r="Z160" s="29"/>
      <c r="AA160" s="13"/>
      <c r="AB160" s="13"/>
      <c r="AC160" s="13"/>
      <c r="AD160" s="13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</row>
    <row r="161" spans="1:156" x14ac:dyDescent="0.2">
      <c r="A161" s="97">
        <f t="shared" si="50"/>
        <v>43259</v>
      </c>
      <c r="B161" s="98">
        <f t="shared" ca="1" si="56"/>
        <v>10306.4954</v>
      </c>
      <c r="C161" s="99">
        <f t="shared" si="51"/>
        <v>10000</v>
      </c>
      <c r="D161" s="100">
        <f ca="1">IF(A161&lt;$B$1,VLOOKUP(A161,[1]DI!$A$4:$B$15000,2,FALSE),0)</f>
        <v>6.3899999999999998E-2</v>
      </c>
      <c r="E161" s="99">
        <f t="shared" ca="1" si="57"/>
        <v>2.4583E-4</v>
      </c>
      <c r="F161" s="101">
        <f t="shared" si="52"/>
        <v>1.1499999999999999</v>
      </c>
      <c r="G161" s="102">
        <f t="shared" ca="1" si="45"/>
        <v>1.0002827045</v>
      </c>
      <c r="H161" s="99">
        <f ca="1">TRUNC(PRODUCT(G$10:G160),15)</f>
        <v>1.03064953556731</v>
      </c>
      <c r="I161" s="99">
        <f t="shared" si="53"/>
        <v>1</v>
      </c>
      <c r="J161" s="99">
        <f t="shared" ca="1" si="46"/>
        <v>1.03064954</v>
      </c>
      <c r="K161" s="99">
        <f t="shared" ca="1" si="47"/>
        <v>306.49540000000002</v>
      </c>
      <c r="L161" s="103">
        <f>IF(VLOOKUP(A161,$U$12:$AD$125,8)=VLOOKUP(A160,$U$12:$AD$125,8),0,VLOOKUP(A161,U$12:$AD$125,8))</f>
        <v>0</v>
      </c>
      <c r="M161" s="104">
        <f>IF(L161&gt;0,VLOOKUP(L161,T$12:$AC$125,7),0)</f>
        <v>0</v>
      </c>
      <c r="N161" s="99">
        <f t="shared" si="48"/>
        <v>0</v>
      </c>
      <c r="O161" s="99">
        <f t="shared" ca="1" si="49"/>
        <v>306.49540000000002</v>
      </c>
      <c r="P161" s="105" t="str">
        <f t="shared" si="54"/>
        <v>J=</v>
      </c>
      <c r="Q161" s="106">
        <f t="shared" si="55"/>
        <v>43277</v>
      </c>
      <c r="R161" s="13"/>
      <c r="S161" s="13"/>
      <c r="T161" s="96">
        <v>43221</v>
      </c>
      <c r="U161" s="23" t="s">
        <v>69</v>
      </c>
      <c r="V161" s="21"/>
      <c r="W161" s="21"/>
      <c r="X161" s="29"/>
      <c r="Y161" s="29"/>
      <c r="Z161" s="29"/>
      <c r="AA161" s="13"/>
      <c r="AB161" s="13"/>
      <c r="AC161" s="13"/>
      <c r="AD161" s="13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</row>
    <row r="162" spans="1:156" x14ac:dyDescent="0.2">
      <c r="A162" s="97">
        <f t="shared" si="50"/>
        <v>43260</v>
      </c>
      <c r="B162" s="98">
        <f t="shared" ca="1" si="56"/>
        <v>10309.409</v>
      </c>
      <c r="C162" s="99">
        <f t="shared" si="51"/>
        <v>10000</v>
      </c>
      <c r="D162" s="100">
        <f ca="1">IF(A162&lt;$B$1,VLOOKUP(A162,[1]DI!$A$4:$B$15000,2,FALSE),0)</f>
        <v>0</v>
      </c>
      <c r="E162" s="99">
        <f t="shared" ca="1" si="57"/>
        <v>0</v>
      </c>
      <c r="F162" s="101">
        <f t="shared" si="52"/>
        <v>1.1499999999999999</v>
      </c>
      <c r="G162" s="102">
        <f t="shared" ca="1" si="45"/>
        <v>1</v>
      </c>
      <c r="H162" s="99">
        <f ca="1">TRUNC(PRODUCT(G$10:G161),15)</f>
        <v>1.03094090482893</v>
      </c>
      <c r="I162" s="99">
        <f t="shared" si="53"/>
        <v>1</v>
      </c>
      <c r="J162" s="99">
        <f t="shared" ca="1" si="46"/>
        <v>1.0309409</v>
      </c>
      <c r="K162" s="99">
        <f t="shared" ca="1" si="47"/>
        <v>309.40899999999999</v>
      </c>
      <c r="L162" s="103">
        <f>IF(VLOOKUP(A162,$U$12:$AD$125,8)=VLOOKUP(A161,$U$12:$AD$125,8),0,VLOOKUP(A162,U$12:$AD$125,8))</f>
        <v>0</v>
      </c>
      <c r="M162" s="104">
        <f>IF(L162&gt;0,VLOOKUP(L162,T$12:$AC$125,7),0)</f>
        <v>0</v>
      </c>
      <c r="N162" s="99">
        <f t="shared" si="48"/>
        <v>0</v>
      </c>
      <c r="O162" s="99">
        <f t="shared" ca="1" si="49"/>
        <v>309.40899999999999</v>
      </c>
      <c r="P162" s="105" t="str">
        <f t="shared" si="54"/>
        <v>J=</v>
      </c>
      <c r="Q162" s="106">
        <f t="shared" si="55"/>
        <v>43277</v>
      </c>
      <c r="R162" s="13"/>
      <c r="S162" s="13"/>
      <c r="T162" s="96">
        <v>43251</v>
      </c>
      <c r="U162" s="23" t="s">
        <v>70</v>
      </c>
      <c r="V162" s="21"/>
      <c r="W162" s="21"/>
      <c r="X162" s="29"/>
      <c r="Y162" s="29"/>
      <c r="Z162" s="29"/>
      <c r="AA162" s="13"/>
      <c r="AB162" s="13"/>
      <c r="AC162" s="13"/>
      <c r="AD162" s="13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</row>
    <row r="163" spans="1:156" x14ac:dyDescent="0.2">
      <c r="A163" s="97">
        <f t="shared" si="50"/>
        <v>43261</v>
      </c>
      <c r="B163" s="98">
        <f t="shared" ca="1" si="56"/>
        <v>10309.409</v>
      </c>
      <c r="C163" s="99">
        <f t="shared" si="51"/>
        <v>10000</v>
      </c>
      <c r="D163" s="100">
        <f ca="1">IF(A163&lt;$B$1,VLOOKUP(A163,[1]DI!$A$4:$B$15000,2,FALSE),0)</f>
        <v>0</v>
      </c>
      <c r="E163" s="99">
        <f t="shared" ca="1" si="57"/>
        <v>0</v>
      </c>
      <c r="F163" s="101">
        <f t="shared" si="52"/>
        <v>1.1499999999999999</v>
      </c>
      <c r="G163" s="102">
        <f t="shared" ca="1" si="45"/>
        <v>1</v>
      </c>
      <c r="H163" s="99">
        <f ca="1">TRUNC(PRODUCT(G$10:G162),15)</f>
        <v>1.03094090482893</v>
      </c>
      <c r="I163" s="99">
        <f t="shared" si="53"/>
        <v>1</v>
      </c>
      <c r="J163" s="99">
        <f t="shared" ca="1" si="46"/>
        <v>1.0309409</v>
      </c>
      <c r="K163" s="99">
        <f t="shared" ca="1" si="47"/>
        <v>309.40899999999999</v>
      </c>
      <c r="L163" s="103">
        <f>IF(VLOOKUP(A163,$U$12:$AD$125,8)=VLOOKUP(A162,$U$12:$AD$125,8),0,VLOOKUP(A163,U$12:$AD$125,8))</f>
        <v>0</v>
      </c>
      <c r="M163" s="104">
        <f>IF(L163&gt;0,VLOOKUP(L163,T$12:$AC$125,7),0)</f>
        <v>0</v>
      </c>
      <c r="N163" s="99">
        <f t="shared" si="48"/>
        <v>0</v>
      </c>
      <c r="O163" s="99">
        <f t="shared" ca="1" si="49"/>
        <v>309.40899999999999</v>
      </c>
      <c r="P163" s="105" t="str">
        <f t="shared" si="54"/>
        <v>J=</v>
      </c>
      <c r="Q163" s="106">
        <f t="shared" si="55"/>
        <v>43277</v>
      </c>
      <c r="R163" s="13"/>
      <c r="S163" s="13"/>
      <c r="T163" s="96">
        <v>43350</v>
      </c>
      <c r="U163" s="23" t="s">
        <v>71</v>
      </c>
      <c r="V163" s="21"/>
      <c r="W163" s="21"/>
      <c r="X163" s="29"/>
      <c r="Y163" s="29"/>
      <c r="Z163" s="29"/>
      <c r="AA163" s="13"/>
      <c r="AB163" s="13"/>
      <c r="AC163" s="13"/>
      <c r="AD163" s="13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</row>
    <row r="164" spans="1:156" x14ac:dyDescent="0.2">
      <c r="A164" s="97">
        <f t="shared" si="50"/>
        <v>43262</v>
      </c>
      <c r="B164" s="98">
        <f t="shared" ca="1" si="56"/>
        <v>10309.409</v>
      </c>
      <c r="C164" s="99">
        <f t="shared" si="51"/>
        <v>10000</v>
      </c>
      <c r="D164" s="100">
        <f ca="1">IF(A164&lt;$B$1,VLOOKUP(A164,[1]DI!$A$4:$B$15000,2,FALSE),0)</f>
        <v>6.3899999999999998E-2</v>
      </c>
      <c r="E164" s="99">
        <f t="shared" ca="1" si="57"/>
        <v>2.4583E-4</v>
      </c>
      <c r="F164" s="101">
        <f t="shared" si="52"/>
        <v>1.1499999999999999</v>
      </c>
      <c r="G164" s="102">
        <f t="shared" ca="1" si="45"/>
        <v>1.0002827045</v>
      </c>
      <c r="H164" s="99">
        <f ca="1">TRUNC(PRODUCT(G$10:G163),15)</f>
        <v>1.03094090482893</v>
      </c>
      <c r="I164" s="99">
        <f t="shared" si="53"/>
        <v>1</v>
      </c>
      <c r="J164" s="99">
        <f t="shared" ca="1" si="46"/>
        <v>1.0309409</v>
      </c>
      <c r="K164" s="99">
        <f t="shared" ca="1" si="47"/>
        <v>309.40899999999999</v>
      </c>
      <c r="L164" s="103">
        <f>IF(VLOOKUP(A164,$U$12:$AD$125,8)=VLOOKUP(A163,$U$12:$AD$125,8),0,VLOOKUP(A164,U$12:$AD$125,8))</f>
        <v>0</v>
      </c>
      <c r="M164" s="104">
        <f>IF(L164&gt;0,VLOOKUP(L164,T$12:$AC$125,7),0)</f>
        <v>0</v>
      </c>
      <c r="N164" s="99">
        <f t="shared" si="48"/>
        <v>0</v>
      </c>
      <c r="O164" s="99">
        <f t="shared" ca="1" si="49"/>
        <v>309.40899999999999</v>
      </c>
      <c r="P164" s="105" t="str">
        <f t="shared" si="54"/>
        <v>J=</v>
      </c>
      <c r="Q164" s="106">
        <f t="shared" si="55"/>
        <v>43277</v>
      </c>
      <c r="R164" s="13"/>
      <c r="S164" s="13"/>
      <c r="T164" s="95">
        <v>43385</v>
      </c>
      <c r="U164" s="44" t="s">
        <v>66</v>
      </c>
      <c r="V164" s="21"/>
      <c r="W164" s="21"/>
      <c r="X164" s="29"/>
      <c r="Y164" s="29"/>
      <c r="Z164" s="29"/>
      <c r="AA164" s="13"/>
      <c r="AB164" s="13"/>
      <c r="AC164" s="13"/>
      <c r="AD164" s="13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</row>
    <row r="165" spans="1:156" x14ac:dyDescent="0.2">
      <c r="A165" s="97">
        <f t="shared" si="50"/>
        <v>43263</v>
      </c>
      <c r="B165" s="98">
        <f t="shared" ca="1" si="56"/>
        <v>10312.3236</v>
      </c>
      <c r="C165" s="99">
        <f t="shared" si="51"/>
        <v>10000</v>
      </c>
      <c r="D165" s="100">
        <f ca="1">IF(A165&lt;$B$1,VLOOKUP(A165,[1]DI!$A$4:$B$15000,2,FALSE),0)</f>
        <v>6.3899999999999998E-2</v>
      </c>
      <c r="E165" s="99">
        <f t="shared" ca="1" si="57"/>
        <v>2.4583E-4</v>
      </c>
      <c r="F165" s="101">
        <f t="shared" si="52"/>
        <v>1.1499999999999999</v>
      </c>
      <c r="G165" s="102">
        <f t="shared" ca="1" si="45"/>
        <v>1.0002827045</v>
      </c>
      <c r="H165" s="99">
        <f ca="1">TRUNC(PRODUCT(G$10:G164),15)</f>
        <v>1.0312323564619601</v>
      </c>
      <c r="I165" s="99">
        <f t="shared" si="53"/>
        <v>1</v>
      </c>
      <c r="J165" s="99">
        <f t="shared" ca="1" si="46"/>
        <v>1.03123236</v>
      </c>
      <c r="K165" s="99">
        <f t="shared" ca="1" si="47"/>
        <v>312.3236</v>
      </c>
      <c r="L165" s="103">
        <f>IF(VLOOKUP(A165,$U$12:$AD$125,8)=VLOOKUP(A164,$U$12:$AD$125,8),0,VLOOKUP(A165,U$12:$AD$125,8))</f>
        <v>0</v>
      </c>
      <c r="M165" s="104">
        <f>IF(L165&gt;0,VLOOKUP(L165,T$12:$AC$125,7),0)</f>
        <v>0</v>
      </c>
      <c r="N165" s="99">
        <f t="shared" si="48"/>
        <v>0</v>
      </c>
      <c r="O165" s="99">
        <f t="shared" ca="1" si="49"/>
        <v>312.3236</v>
      </c>
      <c r="P165" s="105" t="str">
        <f t="shared" si="54"/>
        <v>J=</v>
      </c>
      <c r="Q165" s="106">
        <f t="shared" si="55"/>
        <v>43277</v>
      </c>
      <c r="R165" s="13"/>
      <c r="S165" s="13"/>
      <c r="T165" s="96">
        <v>43406</v>
      </c>
      <c r="U165" s="23" t="s">
        <v>72</v>
      </c>
      <c r="V165" s="21"/>
      <c r="W165" s="21"/>
      <c r="X165" s="29"/>
      <c r="Y165" s="29"/>
      <c r="Z165" s="29"/>
      <c r="AA165" s="13"/>
      <c r="AB165" s="13"/>
      <c r="AC165" s="13"/>
      <c r="AD165" s="13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</row>
    <row r="166" spans="1:156" x14ac:dyDescent="0.2">
      <c r="A166" s="97">
        <f t="shared" si="50"/>
        <v>43264</v>
      </c>
      <c r="B166" s="98">
        <f t="shared" ca="1" si="56"/>
        <v>10315.2389</v>
      </c>
      <c r="C166" s="99">
        <f t="shared" si="51"/>
        <v>10000</v>
      </c>
      <c r="D166" s="100">
        <f ca="1">IF(A166&lt;$B$1,VLOOKUP(A166,[1]DI!$A$4:$B$15000,2,FALSE),0)</f>
        <v>6.3899999999999998E-2</v>
      </c>
      <c r="E166" s="99">
        <f t="shared" ca="1" si="57"/>
        <v>2.4583E-4</v>
      </c>
      <c r="F166" s="101">
        <f t="shared" si="52"/>
        <v>1.1499999999999999</v>
      </c>
      <c r="G166" s="102">
        <f t="shared" ca="1" si="45"/>
        <v>1.0002827045</v>
      </c>
      <c r="H166" s="99">
        <f ca="1">TRUNC(PRODUCT(G$10:G165),15)</f>
        <v>1.03152389048968</v>
      </c>
      <c r="I166" s="99">
        <f t="shared" si="53"/>
        <v>1</v>
      </c>
      <c r="J166" s="99">
        <f t="shared" ca="1" si="46"/>
        <v>1.0315238900000001</v>
      </c>
      <c r="K166" s="99">
        <f t="shared" ca="1" si="47"/>
        <v>315.2389</v>
      </c>
      <c r="L166" s="103">
        <f>IF(VLOOKUP(A166,$U$12:$AD$125,8)=VLOOKUP(A165,$U$12:$AD$125,8),0,VLOOKUP(A166,U$12:$AD$125,8))</f>
        <v>0</v>
      </c>
      <c r="M166" s="104">
        <f>IF(L166&gt;0,VLOOKUP(L166,T$12:$AC$125,7),0)</f>
        <v>0</v>
      </c>
      <c r="N166" s="99">
        <f t="shared" si="48"/>
        <v>0</v>
      </c>
      <c r="O166" s="99">
        <f t="shared" ca="1" si="49"/>
        <v>315.2389</v>
      </c>
      <c r="P166" s="105" t="str">
        <f t="shared" si="54"/>
        <v>J=</v>
      </c>
      <c r="Q166" s="106">
        <f t="shared" si="55"/>
        <v>43277</v>
      </c>
      <c r="R166" s="13"/>
      <c r="S166" s="13"/>
      <c r="T166" s="96">
        <v>43419</v>
      </c>
      <c r="U166" s="23" t="s">
        <v>73</v>
      </c>
      <c r="V166" s="21"/>
      <c r="W166" s="21"/>
      <c r="X166" s="29"/>
      <c r="Y166" s="29"/>
      <c r="Z166" s="29"/>
      <c r="AA166" s="13"/>
      <c r="AB166" s="13"/>
      <c r="AC166" s="13"/>
      <c r="AD166" s="13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</row>
    <row r="167" spans="1:156" x14ac:dyDescent="0.2">
      <c r="A167" s="97">
        <f t="shared" si="50"/>
        <v>43265</v>
      </c>
      <c r="B167" s="98">
        <f t="shared" ca="1" si="56"/>
        <v>10318.155099989999</v>
      </c>
      <c r="C167" s="99">
        <f t="shared" si="51"/>
        <v>10000</v>
      </c>
      <c r="D167" s="100">
        <f ca="1">IF(A167&lt;$B$1,VLOOKUP(A167,[1]DI!$A$4:$B$15000,2,FALSE),0)</f>
        <v>6.3899999999999998E-2</v>
      </c>
      <c r="E167" s="99">
        <f t="shared" ca="1" si="57"/>
        <v>2.4583E-4</v>
      </c>
      <c r="F167" s="101">
        <f t="shared" si="52"/>
        <v>1.1499999999999999</v>
      </c>
      <c r="G167" s="102">
        <f t="shared" ca="1" si="45"/>
        <v>1.0002827045</v>
      </c>
      <c r="H167" s="99">
        <f ca="1">TRUNC(PRODUCT(G$10:G166),15)</f>
        <v>1.03181550693538</v>
      </c>
      <c r="I167" s="99">
        <f t="shared" si="53"/>
        <v>1</v>
      </c>
      <c r="J167" s="99">
        <f t="shared" ca="1" si="46"/>
        <v>1.0318155099999999</v>
      </c>
      <c r="K167" s="99">
        <f t="shared" ca="1" si="47"/>
        <v>318.15509999</v>
      </c>
      <c r="L167" s="103">
        <f>IF(VLOOKUP(A167,$U$12:$AD$125,8)=VLOOKUP(A166,$U$12:$AD$125,8),0,VLOOKUP(A167,U$12:$AD$125,8))</f>
        <v>0</v>
      </c>
      <c r="M167" s="104">
        <f>IF(L167&gt;0,VLOOKUP(L167,T$12:$AC$125,7),0)</f>
        <v>0</v>
      </c>
      <c r="N167" s="99">
        <f t="shared" si="48"/>
        <v>0</v>
      </c>
      <c r="O167" s="99">
        <f t="shared" ca="1" si="49"/>
        <v>318.15509999</v>
      </c>
      <c r="P167" s="105" t="str">
        <f t="shared" si="54"/>
        <v>J=</v>
      </c>
      <c r="Q167" s="106">
        <f t="shared" si="55"/>
        <v>43277</v>
      </c>
      <c r="R167" s="13"/>
      <c r="S167" s="13"/>
      <c r="T167" s="96">
        <v>43459</v>
      </c>
      <c r="U167" s="23" t="s">
        <v>74</v>
      </c>
      <c r="V167" s="21"/>
      <c r="W167" s="13"/>
      <c r="X167" s="29"/>
      <c r="Y167" s="29"/>
      <c r="Z167" s="29"/>
      <c r="AA167" s="13"/>
      <c r="AB167" s="13"/>
      <c r="AC167" s="13"/>
      <c r="AD167" s="13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</row>
    <row r="168" spans="1:156" x14ac:dyDescent="0.2">
      <c r="A168" s="97">
        <f t="shared" si="50"/>
        <v>43266</v>
      </c>
      <c r="B168" s="98">
        <f t="shared" ca="1" si="56"/>
        <v>10321.07209999</v>
      </c>
      <c r="C168" s="99">
        <f t="shared" si="51"/>
        <v>10000</v>
      </c>
      <c r="D168" s="100">
        <f ca="1">IF(A168&lt;$B$1,VLOOKUP(A168,[1]DI!$A$4:$B$15000,2,FALSE),0)</f>
        <v>6.3899999999999998E-2</v>
      </c>
      <c r="E168" s="99">
        <f t="shared" ca="1" si="57"/>
        <v>2.4583E-4</v>
      </c>
      <c r="F168" s="101">
        <f t="shared" si="52"/>
        <v>1.1499999999999999</v>
      </c>
      <c r="G168" s="102">
        <f t="shared" ca="1" si="45"/>
        <v>1.0002827045</v>
      </c>
      <c r="H168" s="99">
        <f ca="1">TRUNC(PRODUCT(G$10:G167),15)</f>
        <v>1.0321072058223599</v>
      </c>
      <c r="I168" s="99">
        <f t="shared" si="53"/>
        <v>1</v>
      </c>
      <c r="J168" s="99">
        <f t="shared" ca="1" si="46"/>
        <v>1.0321072099999999</v>
      </c>
      <c r="K168" s="99">
        <f t="shared" ca="1" si="47"/>
        <v>321.07209999000003</v>
      </c>
      <c r="L168" s="103">
        <f>IF(VLOOKUP(A168,$U$12:$AD$125,8)=VLOOKUP(A167,$U$12:$AD$125,8),0,VLOOKUP(A168,U$12:$AD$125,8))</f>
        <v>0</v>
      </c>
      <c r="M168" s="104">
        <f>IF(L168&gt;0,VLOOKUP(L168,T$12:$AC$125,7),0)</f>
        <v>0</v>
      </c>
      <c r="N168" s="99">
        <f t="shared" si="48"/>
        <v>0</v>
      </c>
      <c r="O168" s="99">
        <f t="shared" ca="1" si="49"/>
        <v>321.07209999000003</v>
      </c>
      <c r="P168" s="105" t="str">
        <f t="shared" si="54"/>
        <v>J=</v>
      </c>
      <c r="Q168" s="106">
        <f t="shared" si="55"/>
        <v>43277</v>
      </c>
      <c r="R168" s="13"/>
      <c r="S168" s="13"/>
      <c r="T168" s="96">
        <v>43466</v>
      </c>
      <c r="U168" s="23" t="s">
        <v>75</v>
      </c>
      <c r="V168" s="21"/>
      <c r="W168" s="13"/>
      <c r="X168" s="29"/>
      <c r="Y168" s="29"/>
      <c r="Z168" s="29"/>
      <c r="AA168" s="13"/>
      <c r="AB168" s="13"/>
      <c r="AC168" s="13"/>
      <c r="AD168" s="13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</row>
    <row r="169" spans="1:156" x14ac:dyDescent="0.2">
      <c r="A169" s="97">
        <f t="shared" si="50"/>
        <v>43267</v>
      </c>
      <c r="B169" s="98">
        <f t="shared" ca="1" si="56"/>
        <v>10323.98989999</v>
      </c>
      <c r="C169" s="99">
        <f t="shared" si="51"/>
        <v>10000</v>
      </c>
      <c r="D169" s="100">
        <f ca="1">IF(A169&lt;$B$1,VLOOKUP(A169,[1]DI!$A$4:$B$15000,2,FALSE),0)</f>
        <v>0</v>
      </c>
      <c r="E169" s="99">
        <f t="shared" ca="1" si="57"/>
        <v>0</v>
      </c>
      <c r="F169" s="101">
        <f t="shared" si="52"/>
        <v>1.1499999999999999</v>
      </c>
      <c r="G169" s="102">
        <f t="shared" ca="1" si="45"/>
        <v>1</v>
      </c>
      <c r="H169" s="99">
        <f ca="1">TRUNC(PRODUCT(G$10:G168),15)</f>
        <v>1.0323989871739301</v>
      </c>
      <c r="I169" s="99">
        <f t="shared" si="53"/>
        <v>1</v>
      </c>
      <c r="J169" s="99">
        <f t="shared" ca="1" si="46"/>
        <v>1.0323989899999999</v>
      </c>
      <c r="K169" s="99">
        <f t="shared" ca="1" si="47"/>
        <v>323.98989999000003</v>
      </c>
      <c r="L169" s="103">
        <f>IF(VLOOKUP(A169,$U$12:$AD$125,8)=VLOOKUP(A168,$U$12:$AD$125,8),0,VLOOKUP(A169,U$12:$AD$125,8))</f>
        <v>0</v>
      </c>
      <c r="M169" s="104">
        <f>IF(L169&gt;0,VLOOKUP(L169,T$12:$AC$125,7),0)</f>
        <v>0</v>
      </c>
      <c r="N169" s="99">
        <f t="shared" si="48"/>
        <v>0</v>
      </c>
      <c r="O169" s="99">
        <f t="shared" ca="1" si="49"/>
        <v>323.98989999000003</v>
      </c>
      <c r="P169" s="105" t="str">
        <f t="shared" si="54"/>
        <v>J=</v>
      </c>
      <c r="Q169" s="106">
        <f t="shared" si="55"/>
        <v>43277</v>
      </c>
      <c r="R169" s="13"/>
      <c r="S169" s="13"/>
      <c r="T169" s="96">
        <v>43528</v>
      </c>
      <c r="U169" s="23" t="s">
        <v>60</v>
      </c>
      <c r="V169" s="21"/>
      <c r="W169" s="13"/>
      <c r="X169" s="29"/>
      <c r="Y169" s="29"/>
      <c r="Z169" s="29"/>
      <c r="AA169" s="13"/>
      <c r="AB169" s="13"/>
      <c r="AC169" s="13"/>
      <c r="AD169" s="13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</row>
    <row r="170" spans="1:156" x14ac:dyDescent="0.2">
      <c r="A170" s="97">
        <f t="shared" si="50"/>
        <v>43268</v>
      </c>
      <c r="B170" s="98">
        <f t="shared" ca="1" si="56"/>
        <v>10323.98989999</v>
      </c>
      <c r="C170" s="99">
        <f t="shared" si="51"/>
        <v>10000</v>
      </c>
      <c r="D170" s="100">
        <f ca="1">IF(A170&lt;$B$1,VLOOKUP(A170,[1]DI!$A$4:$B$15000,2,FALSE),0)</f>
        <v>0</v>
      </c>
      <c r="E170" s="99">
        <f t="shared" ca="1" si="57"/>
        <v>0</v>
      </c>
      <c r="F170" s="101">
        <f t="shared" si="52"/>
        <v>1.1499999999999999</v>
      </c>
      <c r="G170" s="102">
        <f t="shared" ca="1" si="45"/>
        <v>1</v>
      </c>
      <c r="H170" s="99">
        <f ca="1">TRUNC(PRODUCT(G$10:G169),15)</f>
        <v>1.0323989871739301</v>
      </c>
      <c r="I170" s="99">
        <f t="shared" si="53"/>
        <v>1</v>
      </c>
      <c r="J170" s="99">
        <f t="shared" ca="1" si="46"/>
        <v>1.0323989899999999</v>
      </c>
      <c r="K170" s="99">
        <f t="shared" ca="1" si="47"/>
        <v>323.98989999000003</v>
      </c>
      <c r="L170" s="103">
        <f>IF(VLOOKUP(A170,$U$12:$AD$125,8)=VLOOKUP(A169,$U$12:$AD$125,8),0,VLOOKUP(A170,U$12:$AD$125,8))</f>
        <v>0</v>
      </c>
      <c r="M170" s="104">
        <f>IF(L170&gt;0,VLOOKUP(L170,T$12:$AC$125,7),0)</f>
        <v>0</v>
      </c>
      <c r="N170" s="99">
        <f t="shared" si="48"/>
        <v>0</v>
      </c>
      <c r="O170" s="99">
        <f t="shared" ca="1" si="49"/>
        <v>323.98989999000003</v>
      </c>
      <c r="P170" s="105" t="str">
        <f t="shared" si="54"/>
        <v>J=</v>
      </c>
      <c r="Q170" s="106">
        <f t="shared" si="55"/>
        <v>43277</v>
      </c>
      <c r="R170" s="13"/>
      <c r="S170" s="13"/>
      <c r="T170" s="96">
        <v>43529</v>
      </c>
      <c r="U170" s="23" t="s">
        <v>60</v>
      </c>
      <c r="V170" s="21"/>
      <c r="W170" s="13"/>
      <c r="X170" s="29"/>
      <c r="Y170" s="29"/>
      <c r="Z170" s="29"/>
      <c r="AA170" s="13"/>
      <c r="AB170" s="13"/>
      <c r="AC170" s="13"/>
      <c r="AD170" s="13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</row>
    <row r="171" spans="1:156" x14ac:dyDescent="0.2">
      <c r="A171" s="97">
        <f t="shared" si="50"/>
        <v>43269</v>
      </c>
      <c r="B171" s="98">
        <f t="shared" ca="1" si="56"/>
        <v>10323.98989999</v>
      </c>
      <c r="C171" s="99">
        <f t="shared" si="51"/>
        <v>10000</v>
      </c>
      <c r="D171" s="100">
        <f ca="1">IF(A171&lt;$B$1,VLOOKUP(A171,[1]DI!$A$4:$B$15000,2,FALSE),0)</f>
        <v>6.3899999999999998E-2</v>
      </c>
      <c r="E171" s="99">
        <f t="shared" ca="1" si="57"/>
        <v>2.4583E-4</v>
      </c>
      <c r="F171" s="101">
        <f t="shared" si="52"/>
        <v>1.1499999999999999</v>
      </c>
      <c r="G171" s="102">
        <f t="shared" ca="1" si="45"/>
        <v>1.0002827045</v>
      </c>
      <c r="H171" s="99">
        <f ca="1">TRUNC(PRODUCT(G$10:G170),15)</f>
        <v>1.0323989871739301</v>
      </c>
      <c r="I171" s="99">
        <f t="shared" si="53"/>
        <v>1</v>
      </c>
      <c r="J171" s="99">
        <f t="shared" ca="1" si="46"/>
        <v>1.0323989899999999</v>
      </c>
      <c r="K171" s="99">
        <f t="shared" ca="1" si="47"/>
        <v>323.98989999000003</v>
      </c>
      <c r="L171" s="103">
        <f>IF(VLOOKUP(A171,$U$12:$AD$125,8)=VLOOKUP(A170,$U$12:$AD$125,8),0,VLOOKUP(A171,U$12:$AD$125,8))</f>
        <v>0</v>
      </c>
      <c r="M171" s="104">
        <f>IF(L171&gt;0,VLOOKUP(L171,T$12:$AC$125,7),0)</f>
        <v>0</v>
      </c>
      <c r="N171" s="99">
        <f t="shared" si="48"/>
        <v>0</v>
      </c>
      <c r="O171" s="99">
        <f t="shared" ca="1" si="49"/>
        <v>323.98989999000003</v>
      </c>
      <c r="P171" s="105" t="str">
        <f t="shared" si="54"/>
        <v>J=</v>
      </c>
      <c r="Q171" s="106">
        <f t="shared" si="55"/>
        <v>43277</v>
      </c>
      <c r="R171" s="13"/>
      <c r="S171" s="13"/>
      <c r="T171" s="96">
        <v>43574</v>
      </c>
      <c r="U171" s="23" t="s">
        <v>68</v>
      </c>
      <c r="V171" s="21"/>
      <c r="W171" s="13"/>
      <c r="X171" s="29"/>
      <c r="Y171" s="29"/>
      <c r="Z171" s="29"/>
      <c r="AA171" s="13"/>
      <c r="AB171" s="13"/>
      <c r="AC171" s="13"/>
      <c r="AD171" s="13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</row>
    <row r="172" spans="1:156" x14ac:dyDescent="0.2">
      <c r="A172" s="97">
        <f t="shared" si="50"/>
        <v>43270</v>
      </c>
      <c r="B172" s="98">
        <f t="shared" ca="1" si="56"/>
        <v>10326.9085</v>
      </c>
      <c r="C172" s="99">
        <f t="shared" si="51"/>
        <v>10000</v>
      </c>
      <c r="D172" s="100">
        <f ca="1">IF(A172&lt;$B$1,VLOOKUP(A172,[1]DI!$A$4:$B$15000,2,FALSE),0)</f>
        <v>6.3899999999999998E-2</v>
      </c>
      <c r="E172" s="99">
        <f t="shared" ca="1" si="57"/>
        <v>2.4583E-4</v>
      </c>
      <c r="F172" s="101">
        <f t="shared" si="52"/>
        <v>1.1499999999999999</v>
      </c>
      <c r="G172" s="102">
        <f t="shared" ca="1" si="45"/>
        <v>1.0002827045</v>
      </c>
      <c r="H172" s="99">
        <f ca="1">TRUNC(PRODUCT(G$10:G171),15)</f>
        <v>1.0326908510134001</v>
      </c>
      <c r="I172" s="99">
        <f t="shared" si="53"/>
        <v>1</v>
      </c>
      <c r="J172" s="99">
        <f t="shared" ca="1" si="46"/>
        <v>1.03269085</v>
      </c>
      <c r="K172" s="99">
        <f t="shared" ca="1" si="47"/>
        <v>326.9085</v>
      </c>
      <c r="L172" s="103">
        <f>IF(VLOOKUP(A172,$U$12:$AD$125,8)=VLOOKUP(A171,$U$12:$AD$125,8),0,VLOOKUP(A172,U$12:$AD$125,8))</f>
        <v>0</v>
      </c>
      <c r="M172" s="104">
        <f>IF(L172&gt;0,VLOOKUP(L172,T$12:$AC$125,7),0)</f>
        <v>0</v>
      </c>
      <c r="N172" s="99">
        <f t="shared" si="48"/>
        <v>0</v>
      </c>
      <c r="O172" s="99">
        <f t="shared" ca="1" si="49"/>
        <v>326.9085</v>
      </c>
      <c r="P172" s="105" t="str">
        <f t="shared" si="54"/>
        <v>J=</v>
      </c>
      <c r="Q172" s="106">
        <f t="shared" si="55"/>
        <v>43277</v>
      </c>
      <c r="R172" s="13"/>
      <c r="S172" s="13"/>
      <c r="T172" s="96">
        <v>43586</v>
      </c>
      <c r="U172" s="23" t="s">
        <v>69</v>
      </c>
      <c r="V172" s="21"/>
      <c r="W172" s="13"/>
      <c r="X172" s="29"/>
      <c r="Y172" s="29"/>
      <c r="Z172" s="29"/>
      <c r="AA172" s="13"/>
      <c r="AB172" s="13"/>
      <c r="AC172" s="13"/>
      <c r="AD172" s="13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</row>
    <row r="173" spans="1:156" x14ac:dyDescent="0.2">
      <c r="A173" s="97">
        <f t="shared" si="50"/>
        <v>43271</v>
      </c>
      <c r="B173" s="98">
        <f t="shared" ca="1" si="56"/>
        <v>10329.828</v>
      </c>
      <c r="C173" s="99">
        <f t="shared" si="51"/>
        <v>10000</v>
      </c>
      <c r="D173" s="100">
        <f ca="1">IF(A173&lt;$B$1,VLOOKUP(A173,[1]DI!$A$4:$B$15000,2,FALSE),0)</f>
        <v>6.3899999999999998E-2</v>
      </c>
      <c r="E173" s="99">
        <f t="shared" ca="1" si="57"/>
        <v>2.4583E-4</v>
      </c>
      <c r="F173" s="101">
        <f t="shared" si="52"/>
        <v>1.1499999999999999</v>
      </c>
      <c r="G173" s="102">
        <f t="shared" ca="1" si="45"/>
        <v>1.0002827045</v>
      </c>
      <c r="H173" s="99">
        <f ca="1">TRUNC(PRODUCT(G$10:G172),15)</f>
        <v>1.0329827973640899</v>
      </c>
      <c r="I173" s="99">
        <f t="shared" si="53"/>
        <v>1</v>
      </c>
      <c r="J173" s="99">
        <f t="shared" ca="1" si="46"/>
        <v>1.0329828000000001</v>
      </c>
      <c r="K173" s="99">
        <f t="shared" ca="1" si="47"/>
        <v>329.82799999999997</v>
      </c>
      <c r="L173" s="103">
        <f>IF(VLOOKUP(A173,$U$12:$AD$125,8)=VLOOKUP(A172,$U$12:$AD$125,8),0,VLOOKUP(A173,U$12:$AD$125,8))</f>
        <v>0</v>
      </c>
      <c r="M173" s="104">
        <f>IF(L173&gt;0,VLOOKUP(L173,T$12:$AC$125,7),0)</f>
        <v>0</v>
      </c>
      <c r="N173" s="99">
        <f t="shared" si="48"/>
        <v>0</v>
      </c>
      <c r="O173" s="99">
        <f t="shared" ca="1" si="49"/>
        <v>329.82799999999997</v>
      </c>
      <c r="P173" s="105" t="str">
        <f t="shared" si="54"/>
        <v>J=</v>
      </c>
      <c r="Q173" s="106">
        <f t="shared" si="55"/>
        <v>43277</v>
      </c>
      <c r="R173" s="13"/>
      <c r="S173" s="13"/>
      <c r="T173" s="96">
        <v>43636</v>
      </c>
      <c r="U173" s="23" t="s">
        <v>70</v>
      </c>
      <c r="V173" s="21"/>
      <c r="W173" s="13"/>
      <c r="X173" s="29"/>
      <c r="Y173" s="29"/>
      <c r="Z173" s="29"/>
      <c r="AA173" s="13"/>
      <c r="AB173" s="13"/>
      <c r="AC173" s="13"/>
      <c r="AD173" s="13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</row>
    <row r="174" spans="1:156" x14ac:dyDescent="0.2">
      <c r="A174" s="97">
        <f t="shared" si="50"/>
        <v>43272</v>
      </c>
      <c r="B174" s="98">
        <f t="shared" ca="1" si="56"/>
        <v>10332.748299999999</v>
      </c>
      <c r="C174" s="99">
        <f t="shared" si="51"/>
        <v>10000</v>
      </c>
      <c r="D174" s="100">
        <f ca="1">IF(A174&lt;$B$1,VLOOKUP(A174,[1]DI!$A$4:$B$15000,2,FALSE),0)</f>
        <v>6.3899999999999998E-2</v>
      </c>
      <c r="E174" s="99">
        <f t="shared" ca="1" si="57"/>
        <v>2.4583E-4</v>
      </c>
      <c r="F174" s="101">
        <f t="shared" si="52"/>
        <v>1.1499999999999999</v>
      </c>
      <c r="G174" s="102">
        <f t="shared" ca="1" si="45"/>
        <v>1.0002827045</v>
      </c>
      <c r="H174" s="99">
        <f ca="1">TRUNC(PRODUCT(G$10:G173),15)</f>
        <v>1.0332748262493301</v>
      </c>
      <c r="I174" s="99">
        <f t="shared" si="53"/>
        <v>1</v>
      </c>
      <c r="J174" s="99">
        <f t="shared" ca="1" si="46"/>
        <v>1.0332748300000001</v>
      </c>
      <c r="K174" s="99">
        <f t="shared" ca="1" si="47"/>
        <v>332.74829999999997</v>
      </c>
      <c r="L174" s="103">
        <f>IF(VLOOKUP(A174,$U$12:$AD$125,8)=VLOOKUP(A173,$U$12:$AD$125,8),0,VLOOKUP(A174,U$12:$AD$125,8))</f>
        <v>0</v>
      </c>
      <c r="M174" s="104">
        <f>IF(L174&gt;0,VLOOKUP(L174,T$12:$AC$125,7),0)</f>
        <v>0</v>
      </c>
      <c r="N174" s="99">
        <f t="shared" si="48"/>
        <v>0</v>
      </c>
      <c r="O174" s="99">
        <f t="shared" ca="1" si="49"/>
        <v>332.74829999999997</v>
      </c>
      <c r="P174" s="105" t="str">
        <f t="shared" si="54"/>
        <v>J=</v>
      </c>
      <c r="Q174" s="106">
        <f t="shared" si="55"/>
        <v>43277</v>
      </c>
      <c r="R174" s="13"/>
      <c r="S174" s="13"/>
      <c r="T174" s="96">
        <v>43784</v>
      </c>
      <c r="U174" s="23" t="s">
        <v>73</v>
      </c>
      <c r="V174" s="21"/>
      <c r="W174" s="13"/>
      <c r="X174" s="29"/>
      <c r="Y174" s="29"/>
      <c r="Z174" s="29"/>
      <c r="AA174" s="13"/>
      <c r="AB174" s="13"/>
      <c r="AC174" s="13"/>
      <c r="AD174" s="13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</row>
    <row r="175" spans="1:156" x14ac:dyDescent="0.2">
      <c r="A175" s="97">
        <f t="shared" si="50"/>
        <v>43273</v>
      </c>
      <c r="B175" s="98">
        <f t="shared" ca="1" si="56"/>
        <v>10335.669400000001</v>
      </c>
      <c r="C175" s="99">
        <f t="shared" si="51"/>
        <v>10000</v>
      </c>
      <c r="D175" s="100">
        <f ca="1">IF(A175&lt;$B$1,VLOOKUP(A175,[1]DI!$A$4:$B$15000,2,FALSE),0)</f>
        <v>6.3899999999999998E-2</v>
      </c>
      <c r="E175" s="99">
        <f t="shared" ca="1" si="57"/>
        <v>2.4583E-4</v>
      </c>
      <c r="F175" s="101">
        <f t="shared" si="52"/>
        <v>1.1499999999999999</v>
      </c>
      <c r="G175" s="102">
        <f t="shared" ca="1" si="45"/>
        <v>1.0002827045</v>
      </c>
      <c r="H175" s="99">
        <f ca="1">TRUNC(PRODUCT(G$10:G174),15)</f>
        <v>1.0335669376924399</v>
      </c>
      <c r="I175" s="99">
        <f t="shared" si="53"/>
        <v>1</v>
      </c>
      <c r="J175" s="99">
        <f t="shared" ca="1" si="46"/>
        <v>1.03356694</v>
      </c>
      <c r="K175" s="99">
        <f t="shared" ca="1" si="47"/>
        <v>335.6694</v>
      </c>
      <c r="L175" s="103">
        <f>IF(VLOOKUP(A175,$U$12:$AD$125,8)=VLOOKUP(A174,$U$12:$AD$125,8),0,VLOOKUP(A175,U$12:$AD$125,8))</f>
        <v>0</v>
      </c>
      <c r="M175" s="104">
        <f>IF(L175&gt;0,VLOOKUP(L175,T$12:$AC$125,7),0)</f>
        <v>0</v>
      </c>
      <c r="N175" s="99">
        <f t="shared" si="48"/>
        <v>0</v>
      </c>
      <c r="O175" s="99">
        <f t="shared" ca="1" si="49"/>
        <v>335.6694</v>
      </c>
      <c r="P175" s="105" t="str">
        <f t="shared" si="54"/>
        <v>J=</v>
      </c>
      <c r="Q175" s="106">
        <f t="shared" si="55"/>
        <v>43277</v>
      </c>
      <c r="R175" s="13"/>
      <c r="S175" s="13"/>
      <c r="T175" s="96">
        <v>43824</v>
      </c>
      <c r="U175" s="23" t="s">
        <v>74</v>
      </c>
      <c r="V175" s="21"/>
      <c r="W175" s="13"/>
      <c r="X175" s="29"/>
      <c r="Y175" s="29"/>
      <c r="Z175" s="29"/>
      <c r="AA175" s="13"/>
      <c r="AB175" s="13"/>
      <c r="AC175" s="13"/>
      <c r="AD175" s="13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</row>
    <row r="176" spans="1:156" x14ac:dyDescent="0.2">
      <c r="A176" s="97">
        <f t="shared" si="50"/>
        <v>43274</v>
      </c>
      <c r="B176" s="98">
        <f t="shared" ca="1" si="56"/>
        <v>10338.5913</v>
      </c>
      <c r="C176" s="99">
        <f t="shared" si="51"/>
        <v>10000</v>
      </c>
      <c r="D176" s="100">
        <f ca="1">IF(A176&lt;$B$1,VLOOKUP(A176,[1]DI!$A$4:$B$15000,2,FALSE),0)</f>
        <v>0</v>
      </c>
      <c r="E176" s="99">
        <f t="shared" ca="1" si="57"/>
        <v>0</v>
      </c>
      <c r="F176" s="101">
        <f t="shared" si="52"/>
        <v>1.1499999999999999</v>
      </c>
      <c r="G176" s="102">
        <f t="shared" ca="1" si="45"/>
        <v>1</v>
      </c>
      <c r="H176" s="99">
        <f ca="1">TRUNC(PRODUCT(G$10:G175),15)</f>
        <v>1.03385913171678</v>
      </c>
      <c r="I176" s="99">
        <f t="shared" si="53"/>
        <v>1</v>
      </c>
      <c r="J176" s="99">
        <f t="shared" ca="1" si="46"/>
        <v>1.03385913</v>
      </c>
      <c r="K176" s="99">
        <f t="shared" ca="1" si="47"/>
        <v>338.59129999999999</v>
      </c>
      <c r="L176" s="103">
        <f>IF(VLOOKUP(A176,$U$12:$AD$125,8)=VLOOKUP(A175,$U$12:$AD$125,8),0,VLOOKUP(A176,U$12:$AD$125,8))</f>
        <v>0</v>
      </c>
      <c r="M176" s="104">
        <f>IF(L176&gt;0,VLOOKUP(L176,T$12:$AC$125,7),0)</f>
        <v>0</v>
      </c>
      <c r="N176" s="99">
        <f t="shared" si="48"/>
        <v>0</v>
      </c>
      <c r="O176" s="99">
        <f t="shared" ca="1" si="49"/>
        <v>338.59129999999999</v>
      </c>
      <c r="P176" s="105" t="str">
        <f t="shared" si="54"/>
        <v>J=</v>
      </c>
      <c r="Q176" s="106">
        <f t="shared" si="55"/>
        <v>43277</v>
      </c>
      <c r="R176" s="13"/>
      <c r="S176" s="13"/>
      <c r="T176" s="96">
        <v>43831</v>
      </c>
      <c r="U176" s="23" t="s">
        <v>75</v>
      </c>
      <c r="V176" s="21"/>
      <c r="W176" s="13"/>
      <c r="X176" s="29"/>
      <c r="Y176" s="29"/>
      <c r="Z176" s="29"/>
      <c r="AA176" s="13"/>
      <c r="AB176" s="13"/>
      <c r="AC176" s="13"/>
      <c r="AD176" s="13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</row>
    <row r="177" spans="1:159" x14ac:dyDescent="0.2">
      <c r="A177" s="97">
        <f t="shared" si="50"/>
        <v>43275</v>
      </c>
      <c r="B177" s="98">
        <f t="shared" ca="1" si="56"/>
        <v>10338.5913</v>
      </c>
      <c r="C177" s="99">
        <f t="shared" si="51"/>
        <v>10000</v>
      </c>
      <c r="D177" s="100">
        <f ca="1">IF(A177&lt;$B$1,VLOOKUP(A177,[1]DI!$A$4:$B$15000,2,FALSE),0)</f>
        <v>0</v>
      </c>
      <c r="E177" s="99">
        <f t="shared" ca="1" si="57"/>
        <v>0</v>
      </c>
      <c r="F177" s="101">
        <f t="shared" si="52"/>
        <v>1.1499999999999999</v>
      </c>
      <c r="G177" s="102">
        <f t="shared" ca="1" si="45"/>
        <v>1</v>
      </c>
      <c r="H177" s="99">
        <f ca="1">TRUNC(PRODUCT(G$10:G176),15)</f>
        <v>1.03385913171678</v>
      </c>
      <c r="I177" s="99">
        <f t="shared" si="53"/>
        <v>1</v>
      </c>
      <c r="J177" s="99">
        <f t="shared" ca="1" si="46"/>
        <v>1.03385913</v>
      </c>
      <c r="K177" s="99">
        <f t="shared" ca="1" si="47"/>
        <v>338.59129999999999</v>
      </c>
      <c r="L177" s="103">
        <f>IF(VLOOKUP(A177,$U$12:$AD$125,8)=VLOOKUP(A176,$U$12:$AD$125,8),0,VLOOKUP(A177,U$12:$AD$125,8))</f>
        <v>0</v>
      </c>
      <c r="M177" s="104">
        <f>IF(L177&gt;0,VLOOKUP(L177,T$12:$AC$125,7),0)</f>
        <v>0</v>
      </c>
      <c r="N177" s="99">
        <f t="shared" si="48"/>
        <v>0</v>
      </c>
      <c r="O177" s="99">
        <f t="shared" ca="1" si="49"/>
        <v>338.59129999999999</v>
      </c>
      <c r="P177" s="105" t="str">
        <f t="shared" si="54"/>
        <v>J=</v>
      </c>
      <c r="Q177" s="106">
        <f t="shared" si="55"/>
        <v>43277</v>
      </c>
      <c r="R177" s="13"/>
      <c r="S177" s="13"/>
      <c r="T177" s="95">
        <v>43885</v>
      </c>
      <c r="U177" s="44" t="s">
        <v>60</v>
      </c>
      <c r="V177" s="21"/>
      <c r="W177" s="13"/>
      <c r="X177" s="29"/>
      <c r="Y177" s="29"/>
      <c r="Z177" s="29"/>
      <c r="AA177" s="13"/>
      <c r="AB177" s="13"/>
      <c r="AC177" s="13"/>
      <c r="AD177" s="13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</row>
    <row r="178" spans="1:159" x14ac:dyDescent="0.2">
      <c r="A178" s="97">
        <f t="shared" si="50"/>
        <v>43276</v>
      </c>
      <c r="B178" s="98">
        <f t="shared" ca="1" si="56"/>
        <v>10338.5913</v>
      </c>
      <c r="C178" s="99">
        <f t="shared" si="51"/>
        <v>10000</v>
      </c>
      <c r="D178" s="100">
        <f ca="1">IF(A178&lt;$B$1,VLOOKUP(A178,[1]DI!$A$4:$B$15000,2,FALSE),0)</f>
        <v>6.3899999999999998E-2</v>
      </c>
      <c r="E178" s="99">
        <f t="shared" ca="1" si="57"/>
        <v>2.4583E-4</v>
      </c>
      <c r="F178" s="101">
        <f t="shared" si="52"/>
        <v>1.1499999999999999</v>
      </c>
      <c r="G178" s="102">
        <f t="shared" ca="1" si="45"/>
        <v>1.0002827045</v>
      </c>
      <c r="H178" s="99">
        <f ca="1">TRUNC(PRODUCT(G$10:G177),15)</f>
        <v>1.03385913171678</v>
      </c>
      <c r="I178" s="99">
        <f t="shared" si="53"/>
        <v>1</v>
      </c>
      <c r="J178" s="99">
        <f t="shared" ca="1" si="46"/>
        <v>1.03385913</v>
      </c>
      <c r="K178" s="99">
        <f t="shared" ca="1" si="47"/>
        <v>338.59129999999999</v>
      </c>
      <c r="L178" s="103">
        <f>IF(VLOOKUP(A178,$U$12:$AD$125,8)=VLOOKUP(A177,$U$12:$AD$125,8),0,VLOOKUP(A178,U$12:$AD$125,8))</f>
        <v>0</v>
      </c>
      <c r="M178" s="104">
        <f>IF(L178&gt;0,VLOOKUP(L178,T$12:$AC$125,7),0)</f>
        <v>0</v>
      </c>
      <c r="N178" s="99">
        <f t="shared" si="48"/>
        <v>0</v>
      </c>
      <c r="O178" s="99">
        <f t="shared" ca="1" si="49"/>
        <v>338.59129999999999</v>
      </c>
      <c r="P178" s="105" t="str">
        <f t="shared" si="54"/>
        <v>J=</v>
      </c>
      <c r="Q178" s="106">
        <f t="shared" si="55"/>
        <v>43277</v>
      </c>
      <c r="R178" s="13"/>
      <c r="S178" s="13"/>
      <c r="T178" s="96">
        <v>43886</v>
      </c>
      <c r="U178" s="23" t="s">
        <v>60</v>
      </c>
      <c r="V178" s="21"/>
      <c r="W178" s="13"/>
      <c r="X178" s="29"/>
      <c r="Y178" s="29"/>
      <c r="Z178" s="29"/>
      <c r="AA178" s="13"/>
      <c r="AB178" s="13"/>
      <c r="AC178" s="13"/>
      <c r="AD178" s="13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</row>
    <row r="179" spans="1:159" x14ac:dyDescent="0.2">
      <c r="A179" s="97">
        <f t="shared" si="50"/>
        <v>43277</v>
      </c>
      <c r="B179" s="98">
        <f t="shared" ca="1" si="56"/>
        <v>10341.5141</v>
      </c>
      <c r="C179" s="99">
        <f t="shared" si="51"/>
        <v>10000</v>
      </c>
      <c r="D179" s="100">
        <f ca="1">IF(A179&lt;$B$1,VLOOKUP(A179,[1]DI!$A$4:$B$15000,2,FALSE),0)</f>
        <v>6.3899999999999998E-2</v>
      </c>
      <c r="E179" s="99">
        <f t="shared" ca="1" si="57"/>
        <v>2.4583E-4</v>
      </c>
      <c r="F179" s="101">
        <f t="shared" si="52"/>
        <v>1.1499999999999999</v>
      </c>
      <c r="G179" s="102">
        <f t="shared" ca="1" si="45"/>
        <v>1.0002827045</v>
      </c>
      <c r="H179" s="99">
        <f ca="1">TRUNC(PRODUCT(G$10:G178),15)</f>
        <v>1.03415140834568</v>
      </c>
      <c r="I179" s="99">
        <f t="shared" si="53"/>
        <v>1</v>
      </c>
      <c r="J179" s="99">
        <f t="shared" ca="1" si="46"/>
        <v>1.03415141</v>
      </c>
      <c r="K179" s="99">
        <f t="shared" ca="1" si="47"/>
        <v>341.51409999999998</v>
      </c>
      <c r="L179" s="103">
        <f>IF(VLOOKUP(A179,$U$12:$AD$125,8)=VLOOKUP(A178,$U$12:$AD$125,8),0,VLOOKUP(A179,U$12:$AD$125,8))</f>
        <v>1</v>
      </c>
      <c r="M179" s="104">
        <f>IF(L179&gt;0,VLOOKUP(L179,T$12:$AC$125,7),0)</f>
        <v>0</v>
      </c>
      <c r="N179" s="99">
        <f t="shared" si="48"/>
        <v>0</v>
      </c>
      <c r="O179" s="99">
        <f t="shared" ca="1" si="49"/>
        <v>341.51409999999998</v>
      </c>
      <c r="P179" s="105" t="str">
        <f t="shared" si="54"/>
        <v>J=</v>
      </c>
      <c r="Q179" s="106">
        <f t="shared" si="55"/>
        <v>43277</v>
      </c>
      <c r="R179" s="13"/>
      <c r="S179" s="13"/>
      <c r="T179" s="96">
        <v>43931</v>
      </c>
      <c r="U179" s="23" t="s">
        <v>68</v>
      </c>
      <c r="V179" s="21"/>
      <c r="W179" s="13"/>
      <c r="X179" s="29"/>
      <c r="Y179" s="29"/>
      <c r="Z179" s="29"/>
      <c r="AA179" s="13"/>
      <c r="AB179" s="13"/>
      <c r="AC179" s="13"/>
      <c r="AD179" s="13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</row>
    <row r="180" spans="1:159" x14ac:dyDescent="0.2">
      <c r="A180" s="97">
        <f t="shared" si="50"/>
        <v>43278</v>
      </c>
      <c r="B180" s="98">
        <f t="shared" ca="1" si="56"/>
        <v>10002.826999999999</v>
      </c>
      <c r="C180" s="99">
        <f t="shared" si="51"/>
        <v>10000</v>
      </c>
      <c r="D180" s="100">
        <f ca="1">IF(A180&lt;$B$1,VLOOKUP(A180,[1]DI!$A$4:$B$15000,2,FALSE),0)</f>
        <v>6.3899999999999998E-2</v>
      </c>
      <c r="E180" s="99">
        <f t="shared" ca="1" si="57"/>
        <v>2.4583E-4</v>
      </c>
      <c r="F180" s="101">
        <f t="shared" si="52"/>
        <v>1.1499999999999999</v>
      </c>
      <c r="G180" s="102">
        <f t="shared" ca="1" si="45"/>
        <v>1.0002827045</v>
      </c>
      <c r="H180" s="99">
        <f ca="1">TRUNC(PRODUCT(G$10:G179),15)</f>
        <v>1.0344437676025</v>
      </c>
      <c r="I180" s="99">
        <f t="shared" ca="1" si="53"/>
        <v>1.03415140834568</v>
      </c>
      <c r="J180" s="99">
        <f t="shared" ca="1" si="46"/>
        <v>1.0002827000000001</v>
      </c>
      <c r="K180" s="99">
        <f t="shared" ca="1" si="47"/>
        <v>2.827</v>
      </c>
      <c r="L180" s="103">
        <f>IF(VLOOKUP(A180,$U$12:$AD$125,8)=VLOOKUP(A179,$U$12:$AD$125,8),0,VLOOKUP(A180,U$12:$AD$125,8))</f>
        <v>0</v>
      </c>
      <c r="M180" s="104">
        <f>IF(L180&gt;0,VLOOKUP(L180,T$12:$AC$125,7),0)</f>
        <v>0</v>
      </c>
      <c r="N180" s="99">
        <f t="shared" si="48"/>
        <v>0</v>
      </c>
      <c r="O180" s="99">
        <f t="shared" ca="1" si="49"/>
        <v>2.827</v>
      </c>
      <c r="P180" s="105" t="str">
        <f t="shared" si="54"/>
        <v>J=</v>
      </c>
      <c r="Q180" s="106">
        <f t="shared" si="55"/>
        <v>43460</v>
      </c>
      <c r="R180" s="13"/>
      <c r="S180" s="13"/>
      <c r="T180" s="96">
        <v>43942</v>
      </c>
      <c r="U180" s="23" t="s">
        <v>62</v>
      </c>
      <c r="V180" s="21"/>
      <c r="W180" s="13"/>
      <c r="X180" s="29"/>
      <c r="Y180" s="29"/>
      <c r="Z180" s="29"/>
      <c r="AA180" s="13"/>
      <c r="AB180" s="13"/>
      <c r="AC180" s="13"/>
      <c r="AD180" s="13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</row>
    <row r="181" spans="1:159" x14ac:dyDescent="0.2">
      <c r="A181" s="97">
        <f t="shared" si="50"/>
        <v>43279</v>
      </c>
      <c r="B181" s="98">
        <f t="shared" ca="1" si="56"/>
        <v>10005.6549</v>
      </c>
      <c r="C181" s="99">
        <f t="shared" si="51"/>
        <v>10000</v>
      </c>
      <c r="D181" s="100">
        <f ca="1">IF(A181&lt;$B$1,VLOOKUP(A181,[1]DI!$A$4:$B$15000,2,FALSE),0)</f>
        <v>6.3899999999999998E-2</v>
      </c>
      <c r="E181" s="99">
        <f t="shared" ca="1" si="57"/>
        <v>2.4583E-4</v>
      </c>
      <c r="F181" s="101">
        <f t="shared" si="52"/>
        <v>1.1499999999999999</v>
      </c>
      <c r="G181" s="102">
        <f t="shared" ca="1" si="45"/>
        <v>1.0002827045</v>
      </c>
      <c r="H181" s="99">
        <f ca="1">TRUNC(PRODUCT(G$10:G180),15)</f>
        <v>1.0347362095106001</v>
      </c>
      <c r="I181" s="99">
        <f t="shared" ca="1" si="53"/>
        <v>1.03415140834568</v>
      </c>
      <c r="J181" s="99">
        <f t="shared" ca="1" si="46"/>
        <v>1.0005654900000001</v>
      </c>
      <c r="K181" s="99">
        <f t="shared" ca="1" si="47"/>
        <v>5.6548999999999996</v>
      </c>
      <c r="L181" s="103">
        <f>IF(VLOOKUP(A181,$U$12:$AD$125,8)=VLOOKUP(A180,$U$12:$AD$125,8),0,VLOOKUP(A181,U$12:$AD$125,8))</f>
        <v>0</v>
      </c>
      <c r="M181" s="104">
        <f>IF(L181&gt;0,VLOOKUP(L181,T$12:$AC$125,7),0)</f>
        <v>0</v>
      </c>
      <c r="N181" s="99">
        <f t="shared" si="48"/>
        <v>0</v>
      </c>
      <c r="O181" s="99">
        <f t="shared" ca="1" si="49"/>
        <v>5.6548999999999996</v>
      </c>
      <c r="P181" s="105" t="str">
        <f t="shared" si="54"/>
        <v>J=</v>
      </c>
      <c r="Q181" s="106">
        <f t="shared" si="55"/>
        <v>43460</v>
      </c>
      <c r="R181" s="13"/>
      <c r="S181" s="13"/>
      <c r="T181" s="96">
        <v>43952</v>
      </c>
      <c r="U181" s="23" t="s">
        <v>69</v>
      </c>
      <c r="V181" s="21"/>
      <c r="W181" s="13"/>
      <c r="X181" s="29"/>
      <c r="Y181" s="29"/>
      <c r="Z181" s="29"/>
      <c r="AA181" s="13"/>
      <c r="AB181" s="13"/>
      <c r="AC181" s="13"/>
      <c r="AD181" s="13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</row>
    <row r="182" spans="1:159" x14ac:dyDescent="0.2">
      <c r="A182" s="97">
        <f t="shared" si="50"/>
        <v>43280</v>
      </c>
      <c r="B182" s="98">
        <f t="shared" ca="1" si="56"/>
        <v>10008.4835</v>
      </c>
      <c r="C182" s="99">
        <f t="shared" si="51"/>
        <v>10000</v>
      </c>
      <c r="D182" s="100">
        <f ca="1">IF(A182&lt;$B$1,VLOOKUP(A182,[1]DI!$A$4:$B$15000,2,FALSE),0)</f>
        <v>6.3899999999999998E-2</v>
      </c>
      <c r="E182" s="99">
        <f t="shared" ca="1" si="57"/>
        <v>2.4583E-4</v>
      </c>
      <c r="F182" s="101">
        <f t="shared" si="52"/>
        <v>1.1499999999999999</v>
      </c>
      <c r="G182" s="102">
        <f t="shared" ca="1" si="45"/>
        <v>1.0002827045</v>
      </c>
      <c r="H182" s="99">
        <f ca="1">TRUNC(PRODUCT(G$10:G181),15)</f>
        <v>1.03502873409334</v>
      </c>
      <c r="I182" s="99">
        <f t="shared" ca="1" si="53"/>
        <v>1.03415140834568</v>
      </c>
      <c r="J182" s="99">
        <f t="shared" ca="1" si="46"/>
        <v>1.0008483500000001</v>
      </c>
      <c r="K182" s="99">
        <f t="shared" ca="1" si="47"/>
        <v>8.4834999999999994</v>
      </c>
      <c r="L182" s="103">
        <f>IF(VLOOKUP(A182,$U$12:$AD$125,8)=VLOOKUP(A181,$U$12:$AD$125,8),0,VLOOKUP(A182,U$12:$AD$125,8))</f>
        <v>0</v>
      </c>
      <c r="M182" s="104">
        <f>IF(L182&gt;0,VLOOKUP(L182,T$12:$AC$125,7),0)</f>
        <v>0</v>
      </c>
      <c r="N182" s="99">
        <f t="shared" si="48"/>
        <v>0</v>
      </c>
      <c r="O182" s="99">
        <f t="shared" ca="1" si="49"/>
        <v>8.4834999999999994</v>
      </c>
      <c r="P182" s="105" t="str">
        <f t="shared" si="54"/>
        <v>J=</v>
      </c>
      <c r="Q182" s="106">
        <f t="shared" si="55"/>
        <v>43460</v>
      </c>
      <c r="R182" s="13"/>
      <c r="S182" s="13"/>
      <c r="T182" s="96">
        <v>43993</v>
      </c>
      <c r="U182" s="23" t="s">
        <v>70</v>
      </c>
      <c r="V182" s="21"/>
      <c r="W182" s="13"/>
      <c r="X182" s="29"/>
      <c r="Y182" s="29"/>
      <c r="Z182" s="29"/>
      <c r="AA182" s="13"/>
      <c r="AB182" s="13"/>
      <c r="AC182" s="13"/>
      <c r="AD182" s="13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</row>
    <row r="183" spans="1:159" x14ac:dyDescent="0.2">
      <c r="A183" s="97">
        <f t="shared" si="50"/>
        <v>43281</v>
      </c>
      <c r="B183" s="98">
        <f t="shared" ca="1" si="56"/>
        <v>10011.312999989999</v>
      </c>
      <c r="C183" s="99">
        <f t="shared" si="51"/>
        <v>10000</v>
      </c>
      <c r="D183" s="100">
        <f ca="1">IF(A183&lt;$B$1,VLOOKUP(A183,[1]DI!$A$4:$B$15000,2,FALSE),0)</f>
        <v>0</v>
      </c>
      <c r="E183" s="99">
        <f t="shared" ca="1" si="57"/>
        <v>0</v>
      </c>
      <c r="F183" s="101">
        <f t="shared" si="52"/>
        <v>1.1499999999999999</v>
      </c>
      <c r="G183" s="102">
        <f t="shared" ca="1" si="45"/>
        <v>1</v>
      </c>
      <c r="H183" s="99">
        <f ca="1">TRUNC(PRODUCT(G$10:G182),15)</f>
        <v>1.0353213413741</v>
      </c>
      <c r="I183" s="99">
        <f t="shared" ca="1" si="53"/>
        <v>1.03415140834568</v>
      </c>
      <c r="J183" s="99">
        <f t="shared" ca="1" si="46"/>
        <v>1.0011312999999999</v>
      </c>
      <c r="K183" s="99">
        <f t="shared" ca="1" si="47"/>
        <v>11.31299999</v>
      </c>
      <c r="L183" s="103">
        <f>IF(VLOOKUP(A183,$U$12:$AD$125,8)=VLOOKUP(A182,$U$12:$AD$125,8),0,VLOOKUP(A183,U$12:$AD$125,8))</f>
        <v>0</v>
      </c>
      <c r="M183" s="104">
        <f>IF(L183&gt;0,VLOOKUP(L183,T$12:$AC$125,7),0)</f>
        <v>0</v>
      </c>
      <c r="N183" s="99">
        <f t="shared" si="48"/>
        <v>0</v>
      </c>
      <c r="O183" s="99">
        <f t="shared" ca="1" si="49"/>
        <v>11.31299999</v>
      </c>
      <c r="P183" s="105" t="str">
        <f t="shared" si="54"/>
        <v>J=</v>
      </c>
      <c r="Q183" s="106">
        <f t="shared" si="55"/>
        <v>43460</v>
      </c>
      <c r="R183" s="13"/>
      <c r="S183" s="13"/>
      <c r="T183" s="96">
        <v>44081</v>
      </c>
      <c r="U183" s="23" t="s">
        <v>71</v>
      </c>
      <c r="V183" s="21"/>
      <c r="W183" s="13"/>
      <c r="X183" s="29"/>
      <c r="Y183" s="29"/>
      <c r="Z183" s="29"/>
      <c r="AA183" s="13"/>
      <c r="AB183" s="13"/>
      <c r="AC183" s="13"/>
      <c r="AD183" s="13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</row>
    <row r="184" spans="1:159" x14ac:dyDescent="0.2">
      <c r="A184" s="97">
        <f t="shared" si="50"/>
        <v>43282</v>
      </c>
      <c r="B184" s="98">
        <f t="shared" ca="1" si="56"/>
        <v>10011.312999989999</v>
      </c>
      <c r="C184" s="99">
        <f t="shared" si="51"/>
        <v>10000</v>
      </c>
      <c r="D184" s="100">
        <f ca="1">IF(A184&lt;$B$1,VLOOKUP(A184,[1]DI!$A$4:$B$15000,2,FALSE),0)</f>
        <v>0</v>
      </c>
      <c r="E184" s="99">
        <f t="shared" ca="1" si="57"/>
        <v>0</v>
      </c>
      <c r="F184" s="101">
        <f t="shared" si="52"/>
        <v>1.1499999999999999</v>
      </c>
      <c r="G184" s="102">
        <f t="shared" ca="1" si="45"/>
        <v>1</v>
      </c>
      <c r="H184" s="99">
        <f ca="1">TRUNC(PRODUCT(G$10:G183),15)</f>
        <v>1.0353213413741</v>
      </c>
      <c r="I184" s="99">
        <f t="shared" ca="1" si="53"/>
        <v>1.03415140834568</v>
      </c>
      <c r="J184" s="99">
        <f t="shared" ca="1" si="46"/>
        <v>1.0011312999999999</v>
      </c>
      <c r="K184" s="99">
        <f t="shared" ca="1" si="47"/>
        <v>11.31299999</v>
      </c>
      <c r="L184" s="103">
        <f>IF(VLOOKUP(A184,$U$12:$AD$125,8)=VLOOKUP(A183,$U$12:$AD$125,8),0,VLOOKUP(A184,U$12:$AD$125,8))</f>
        <v>0</v>
      </c>
      <c r="M184" s="104">
        <f>IF(L184&gt;0,VLOOKUP(L184,T$12:$AC$125,7),0)</f>
        <v>0</v>
      </c>
      <c r="N184" s="99">
        <f t="shared" si="48"/>
        <v>0</v>
      </c>
      <c r="O184" s="99">
        <f t="shared" ca="1" si="49"/>
        <v>11.31299999</v>
      </c>
      <c r="P184" s="105" t="str">
        <f t="shared" si="54"/>
        <v>J=</v>
      </c>
      <c r="Q184" s="106">
        <f t="shared" si="55"/>
        <v>43460</v>
      </c>
      <c r="R184" s="13"/>
      <c r="S184" s="13"/>
      <c r="T184" s="96">
        <v>44116</v>
      </c>
      <c r="U184" s="27" t="s">
        <v>66</v>
      </c>
      <c r="V184" s="21"/>
      <c r="W184" s="13"/>
      <c r="X184" s="29"/>
      <c r="Y184" s="29"/>
      <c r="Z184" s="29"/>
      <c r="AA184" s="13"/>
      <c r="AB184" s="13"/>
      <c r="AC184" s="13"/>
      <c r="AD184" s="13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</row>
    <row r="185" spans="1:159" x14ac:dyDescent="0.2">
      <c r="A185" s="97">
        <f t="shared" si="50"/>
        <v>43283</v>
      </c>
      <c r="B185" s="98">
        <f t="shared" ca="1" si="56"/>
        <v>10011.312999989999</v>
      </c>
      <c r="C185" s="99">
        <f t="shared" si="51"/>
        <v>10000</v>
      </c>
      <c r="D185" s="100">
        <f ca="1">IF(A185&lt;$B$1,VLOOKUP(A185,[1]DI!$A$4:$B$15000,2,FALSE),0)</f>
        <v>6.3899999999999998E-2</v>
      </c>
      <c r="E185" s="99">
        <f t="shared" ca="1" si="57"/>
        <v>2.4583E-4</v>
      </c>
      <c r="F185" s="101">
        <f t="shared" si="52"/>
        <v>1.1499999999999999</v>
      </c>
      <c r="G185" s="102">
        <f t="shared" ca="1" si="45"/>
        <v>1.0002827045</v>
      </c>
      <c r="H185" s="99">
        <f ca="1">TRUNC(PRODUCT(G$10:G184),15)</f>
        <v>1.0353213413741</v>
      </c>
      <c r="I185" s="99">
        <f t="shared" ca="1" si="53"/>
        <v>1.03415140834568</v>
      </c>
      <c r="J185" s="99">
        <f t="shared" ca="1" si="46"/>
        <v>1.0011312999999999</v>
      </c>
      <c r="K185" s="99">
        <f t="shared" ca="1" si="47"/>
        <v>11.31299999</v>
      </c>
      <c r="L185" s="103">
        <f>IF(VLOOKUP(A185,$U$12:$AD$125,8)=VLOOKUP(A184,$U$12:$AD$125,8),0,VLOOKUP(A185,U$12:$AD$125,8))</f>
        <v>0</v>
      </c>
      <c r="M185" s="104">
        <f>IF(L185&gt;0,VLOOKUP(L185,T$12:$AC$125,7),0)</f>
        <v>0</v>
      </c>
      <c r="N185" s="99">
        <f t="shared" si="48"/>
        <v>0</v>
      </c>
      <c r="O185" s="99">
        <f t="shared" ca="1" si="49"/>
        <v>11.31299999</v>
      </c>
      <c r="P185" s="105" t="str">
        <f t="shared" si="54"/>
        <v>J=</v>
      </c>
      <c r="Q185" s="106">
        <f t="shared" si="55"/>
        <v>43460</v>
      </c>
      <c r="R185" s="13"/>
      <c r="S185" s="13"/>
      <c r="T185" s="96">
        <v>44137</v>
      </c>
      <c r="U185" s="23" t="s">
        <v>72</v>
      </c>
      <c r="V185" s="21"/>
      <c r="W185" s="13"/>
      <c r="X185" s="29"/>
      <c r="Y185" s="29"/>
      <c r="Z185" s="29"/>
      <c r="AA185" s="13"/>
      <c r="AB185" s="13"/>
      <c r="AC185" s="13"/>
      <c r="AD185" s="13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</row>
    <row r="186" spans="1:159" x14ac:dyDescent="0.2">
      <c r="A186" s="97">
        <f t="shared" si="50"/>
        <v>43284</v>
      </c>
      <c r="B186" s="98">
        <f t="shared" ca="1" si="56"/>
        <v>10014.1432</v>
      </c>
      <c r="C186" s="99">
        <f t="shared" si="51"/>
        <v>10000</v>
      </c>
      <c r="D186" s="100">
        <f ca="1">IF(A186&lt;$B$1,VLOOKUP(A186,[1]DI!$A$4:$B$15000,2,FALSE),0)</f>
        <v>6.3899999999999998E-2</v>
      </c>
      <c r="E186" s="99">
        <f t="shared" ca="1" si="57"/>
        <v>2.4583E-4</v>
      </c>
      <c r="F186" s="101">
        <f t="shared" si="52"/>
        <v>1.1499999999999999</v>
      </c>
      <c r="G186" s="102">
        <f t="shared" ca="1" si="45"/>
        <v>1.0002827045</v>
      </c>
      <c r="H186" s="99">
        <f ca="1">TRUNC(PRODUCT(G$10:G185),15)</f>
        <v>1.0356140313762501</v>
      </c>
      <c r="I186" s="99">
        <f t="shared" ca="1" si="53"/>
        <v>1.03415140834568</v>
      </c>
      <c r="J186" s="99">
        <f t="shared" ca="1" si="46"/>
        <v>1.0014143200000001</v>
      </c>
      <c r="K186" s="99">
        <f t="shared" ca="1" si="47"/>
        <v>14.1432</v>
      </c>
      <c r="L186" s="103">
        <f>IF(VLOOKUP(A186,$U$12:$AD$125,8)=VLOOKUP(A185,$U$12:$AD$125,8),0,VLOOKUP(A186,U$12:$AD$125,8))</f>
        <v>0</v>
      </c>
      <c r="M186" s="104">
        <f>IF(L186&gt;0,VLOOKUP(L186,T$12:$AC$125,7),0)</f>
        <v>0</v>
      </c>
      <c r="N186" s="99">
        <f t="shared" si="48"/>
        <v>0</v>
      </c>
      <c r="O186" s="99">
        <f t="shared" ca="1" si="49"/>
        <v>14.1432</v>
      </c>
      <c r="P186" s="105" t="str">
        <f t="shared" si="54"/>
        <v>J=</v>
      </c>
      <c r="Q186" s="106">
        <f t="shared" si="55"/>
        <v>43460</v>
      </c>
      <c r="R186" s="13"/>
      <c r="S186" s="13"/>
      <c r="T186" s="96">
        <v>44190</v>
      </c>
      <c r="U186" s="23" t="s">
        <v>74</v>
      </c>
      <c r="V186" s="21"/>
      <c r="W186" s="13"/>
      <c r="X186" s="29"/>
      <c r="Y186" s="29"/>
      <c r="Z186" s="29"/>
      <c r="AA186" s="13"/>
      <c r="AB186" s="13"/>
      <c r="AC186" s="13"/>
      <c r="AD186" s="13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</row>
    <row r="187" spans="1:159" x14ac:dyDescent="0.2">
      <c r="A187" s="97">
        <f t="shared" si="50"/>
        <v>43285</v>
      </c>
      <c r="B187" s="98">
        <f t="shared" ca="1" si="56"/>
        <v>10016.9743</v>
      </c>
      <c r="C187" s="99">
        <f t="shared" si="51"/>
        <v>10000</v>
      </c>
      <c r="D187" s="100">
        <f ca="1">IF(A187&lt;$B$1,VLOOKUP(A187,[1]DI!$A$4:$B$15000,2,FALSE),0)</f>
        <v>6.3899999999999998E-2</v>
      </c>
      <c r="E187" s="99">
        <f t="shared" ca="1" si="57"/>
        <v>2.4583E-4</v>
      </c>
      <c r="F187" s="101">
        <f t="shared" si="52"/>
        <v>1.1499999999999999</v>
      </c>
      <c r="G187" s="102">
        <f t="shared" ca="1" si="45"/>
        <v>1.0002827045</v>
      </c>
      <c r="H187" s="99">
        <f ca="1">TRUNC(PRODUCT(G$10:G186),15)</f>
        <v>1.03590680412319</v>
      </c>
      <c r="I187" s="99">
        <f t="shared" ca="1" si="53"/>
        <v>1.03415140834568</v>
      </c>
      <c r="J187" s="99">
        <f t="shared" ca="1" si="46"/>
        <v>1.0016974300000001</v>
      </c>
      <c r="K187" s="99">
        <f t="shared" ca="1" si="47"/>
        <v>16.974299999999999</v>
      </c>
      <c r="L187" s="103">
        <f>IF(VLOOKUP(A187,$U$12:$AD$125,8)=VLOOKUP(A186,$U$12:$AD$125,8),0,VLOOKUP(A187,U$12:$AD$125,8))</f>
        <v>0</v>
      </c>
      <c r="M187" s="104">
        <f>IF(L187&gt;0,VLOOKUP(L187,T$12:$AC$125,7),0)</f>
        <v>0</v>
      </c>
      <c r="N187" s="99">
        <f t="shared" si="48"/>
        <v>0</v>
      </c>
      <c r="O187" s="99">
        <f t="shared" ca="1" si="49"/>
        <v>16.974299999999999</v>
      </c>
      <c r="P187" s="105" t="str">
        <f t="shared" si="54"/>
        <v>J=</v>
      </c>
      <c r="Q187" s="106">
        <f t="shared" si="55"/>
        <v>43460</v>
      </c>
      <c r="R187" s="13"/>
      <c r="S187" s="13"/>
      <c r="T187" s="96">
        <v>44197</v>
      </c>
      <c r="U187" s="23" t="s">
        <v>75</v>
      </c>
      <c r="V187" s="21"/>
      <c r="W187" s="13"/>
      <c r="X187" s="29"/>
      <c r="Y187" s="29"/>
      <c r="Z187" s="29"/>
      <c r="AA187" s="13"/>
      <c r="AB187" s="13"/>
      <c r="AC187" s="13"/>
      <c r="AD187" s="13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</row>
    <row r="188" spans="1:159" x14ac:dyDescent="0.2">
      <c r="A188" s="97">
        <f t="shared" si="50"/>
        <v>43286</v>
      </c>
      <c r="B188" s="98">
        <f t="shared" ca="1" si="56"/>
        <v>10019.806099990001</v>
      </c>
      <c r="C188" s="99">
        <f t="shared" si="51"/>
        <v>10000</v>
      </c>
      <c r="D188" s="100">
        <f ca="1">IF(A188&lt;$B$1,VLOOKUP(A188,[1]DI!$A$4:$B$15000,2,FALSE),0)</f>
        <v>6.3899999999999998E-2</v>
      </c>
      <c r="E188" s="99">
        <f t="shared" ca="1" si="57"/>
        <v>2.4583E-4</v>
      </c>
      <c r="F188" s="101">
        <f t="shared" si="52"/>
        <v>1.1499999999999999</v>
      </c>
      <c r="G188" s="102">
        <f t="shared" ca="1" si="45"/>
        <v>1.0002827045</v>
      </c>
      <c r="H188" s="99">
        <f ca="1">TRUNC(PRODUCT(G$10:G187),15)</f>
        <v>1.0361996596382901</v>
      </c>
      <c r="I188" s="99">
        <f t="shared" ca="1" si="53"/>
        <v>1.03415140834568</v>
      </c>
      <c r="J188" s="99">
        <f t="shared" ca="1" si="46"/>
        <v>1.0019806099999999</v>
      </c>
      <c r="K188" s="99">
        <f t="shared" ca="1" si="47"/>
        <v>19.80609999</v>
      </c>
      <c r="L188" s="103">
        <f>IF(VLOOKUP(A188,$U$12:$AD$125,8)=VLOOKUP(A187,$U$12:$AD$125,8),0,VLOOKUP(A188,U$12:$AD$125,8))</f>
        <v>0</v>
      </c>
      <c r="M188" s="104">
        <f>IF(L188&gt;0,VLOOKUP(L188,T$12:$AC$125,7),0)</f>
        <v>0</v>
      </c>
      <c r="N188" s="99">
        <f t="shared" si="48"/>
        <v>0</v>
      </c>
      <c r="O188" s="99">
        <f t="shared" ca="1" si="49"/>
        <v>19.80609999</v>
      </c>
      <c r="P188" s="105" t="str">
        <f t="shared" si="54"/>
        <v>J=</v>
      </c>
      <c r="Q188" s="106">
        <f t="shared" si="55"/>
        <v>43460</v>
      </c>
      <c r="R188" s="13"/>
      <c r="S188" s="13"/>
      <c r="T188" s="96">
        <v>44242</v>
      </c>
      <c r="U188" s="23" t="s">
        <v>60</v>
      </c>
      <c r="V188" s="21"/>
      <c r="W188" s="13"/>
      <c r="X188" s="29"/>
      <c r="Y188" s="29"/>
      <c r="Z188" s="29"/>
      <c r="AA188" s="13"/>
      <c r="AB188" s="13"/>
      <c r="AC188" s="13"/>
      <c r="AD188" s="13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</row>
    <row r="189" spans="1:159" x14ac:dyDescent="0.2">
      <c r="A189" s="97">
        <f t="shared" si="50"/>
        <v>43287</v>
      </c>
      <c r="B189" s="98">
        <f t="shared" ca="1" si="56"/>
        <v>10022.638800000001</v>
      </c>
      <c r="C189" s="99">
        <f t="shared" si="51"/>
        <v>10000</v>
      </c>
      <c r="D189" s="100">
        <f ca="1">IF(A189&lt;$B$1,VLOOKUP(A189,[1]DI!$A$4:$B$15000,2,FALSE),0)</f>
        <v>6.3899999999999998E-2</v>
      </c>
      <c r="E189" s="99">
        <f t="shared" ca="1" si="57"/>
        <v>2.4583E-4</v>
      </c>
      <c r="F189" s="101">
        <f t="shared" si="52"/>
        <v>1.1499999999999999</v>
      </c>
      <c r="G189" s="102">
        <f t="shared" ca="1" si="45"/>
        <v>1.0002827045</v>
      </c>
      <c r="H189" s="99">
        <f ca="1">TRUNC(PRODUCT(G$10:G188),15)</f>
        <v>1.03649259794497</v>
      </c>
      <c r="I189" s="99">
        <f t="shared" ca="1" si="53"/>
        <v>1.03415140834568</v>
      </c>
      <c r="J189" s="99">
        <f t="shared" ca="1" si="46"/>
        <v>1.0022638800000001</v>
      </c>
      <c r="K189" s="99">
        <f t="shared" ca="1" si="47"/>
        <v>22.6388</v>
      </c>
      <c r="L189" s="103">
        <f>IF(VLOOKUP(A189,$U$12:$AD$125,8)=VLOOKUP(A188,$U$12:$AD$125,8),0,VLOOKUP(A189,U$12:$AD$125,8))</f>
        <v>0</v>
      </c>
      <c r="M189" s="104">
        <f>IF(L189&gt;0,VLOOKUP(L189,T$12:$AC$125,7),0)</f>
        <v>0</v>
      </c>
      <c r="N189" s="99">
        <f t="shared" si="48"/>
        <v>0</v>
      </c>
      <c r="O189" s="99">
        <f t="shared" ca="1" si="49"/>
        <v>22.6388</v>
      </c>
      <c r="P189" s="105" t="str">
        <f t="shared" si="54"/>
        <v>J=</v>
      </c>
      <c r="Q189" s="106">
        <f t="shared" si="55"/>
        <v>43460</v>
      </c>
      <c r="R189" s="13"/>
      <c r="S189" s="13"/>
      <c r="T189" s="96">
        <v>44243</v>
      </c>
      <c r="U189" s="23" t="s">
        <v>60</v>
      </c>
      <c r="V189" s="21"/>
      <c r="W189" s="13"/>
      <c r="X189" s="29"/>
      <c r="Y189" s="29"/>
      <c r="Z189" s="29"/>
      <c r="AA189" s="13"/>
      <c r="AB189" s="13"/>
      <c r="AC189" s="13"/>
      <c r="AD189" s="13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</row>
    <row r="190" spans="1:159" x14ac:dyDescent="0.2">
      <c r="A190" s="97">
        <f t="shared" si="50"/>
        <v>43288</v>
      </c>
      <c r="B190" s="98">
        <f t="shared" ca="1" si="56"/>
        <v>10025.4722</v>
      </c>
      <c r="C190" s="99">
        <f t="shared" si="51"/>
        <v>10000</v>
      </c>
      <c r="D190" s="100">
        <f ca="1">IF(A190&lt;$B$1,VLOOKUP(A190,[1]DI!$A$4:$B$15000,2,FALSE),0)</f>
        <v>0</v>
      </c>
      <c r="E190" s="99">
        <f t="shared" ca="1" si="57"/>
        <v>0</v>
      </c>
      <c r="F190" s="101">
        <f t="shared" si="52"/>
        <v>1.1499999999999999</v>
      </c>
      <c r="G190" s="102">
        <f t="shared" ca="1" si="45"/>
        <v>1</v>
      </c>
      <c r="H190" s="99">
        <f ca="1">TRUNC(PRODUCT(G$10:G189),15)</f>
        <v>1.03678561906663</v>
      </c>
      <c r="I190" s="99">
        <f t="shared" ca="1" si="53"/>
        <v>1.03415140834568</v>
      </c>
      <c r="J190" s="99">
        <f t="shared" ca="1" si="46"/>
        <v>1.0025472200000001</v>
      </c>
      <c r="K190" s="99">
        <f t="shared" ca="1" si="47"/>
        <v>25.472200000000001</v>
      </c>
      <c r="L190" s="103">
        <f>IF(VLOOKUP(A190,$U$12:$AD$125,8)=VLOOKUP(A189,$U$12:$AD$125,8),0,VLOOKUP(A190,U$12:$AD$125,8))</f>
        <v>0</v>
      </c>
      <c r="M190" s="104">
        <f>IF(L190&gt;0,VLOOKUP(L190,T$12:$AC$125,7),0)</f>
        <v>0</v>
      </c>
      <c r="N190" s="99">
        <f t="shared" si="48"/>
        <v>0</v>
      </c>
      <c r="O190" s="99">
        <f t="shared" ca="1" si="49"/>
        <v>25.472200000000001</v>
      </c>
      <c r="P190" s="105" t="str">
        <f t="shared" si="54"/>
        <v>J=</v>
      </c>
      <c r="Q190" s="106">
        <f t="shared" si="55"/>
        <v>43460</v>
      </c>
      <c r="R190" s="13"/>
      <c r="S190" s="13"/>
      <c r="T190" s="96">
        <v>44288</v>
      </c>
      <c r="U190" s="23" t="s">
        <v>68</v>
      </c>
      <c r="V190" s="21"/>
      <c r="W190" s="13"/>
      <c r="X190" s="29"/>
      <c r="Y190" s="29"/>
      <c r="Z190" s="29"/>
      <c r="AA190" s="13"/>
      <c r="AB190" s="13"/>
      <c r="AC190" s="13"/>
      <c r="AD190" s="13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</row>
    <row r="191" spans="1:159" x14ac:dyDescent="0.2">
      <c r="A191" s="97">
        <f t="shared" si="50"/>
        <v>43289</v>
      </c>
      <c r="B191" s="98">
        <f t="shared" ca="1" si="56"/>
        <v>10025.4722</v>
      </c>
      <c r="C191" s="99">
        <f t="shared" si="51"/>
        <v>10000</v>
      </c>
      <c r="D191" s="100">
        <f ca="1">IF(A191&lt;$B$1,VLOOKUP(A191,[1]DI!$A$4:$B$15000,2,FALSE),0)</f>
        <v>0</v>
      </c>
      <c r="E191" s="99">
        <f t="shared" ca="1" si="57"/>
        <v>0</v>
      </c>
      <c r="F191" s="101">
        <f t="shared" si="52"/>
        <v>1.1499999999999999</v>
      </c>
      <c r="G191" s="102">
        <f t="shared" ca="1" si="45"/>
        <v>1</v>
      </c>
      <c r="H191" s="99">
        <f ca="1">TRUNC(PRODUCT(G$10:G190),15)</f>
        <v>1.03678561906663</v>
      </c>
      <c r="I191" s="99">
        <f t="shared" ca="1" si="53"/>
        <v>1.03415140834568</v>
      </c>
      <c r="J191" s="99">
        <f t="shared" ca="1" si="46"/>
        <v>1.0025472200000001</v>
      </c>
      <c r="K191" s="99">
        <f t="shared" ca="1" si="47"/>
        <v>25.472200000000001</v>
      </c>
      <c r="L191" s="103">
        <f>IF(VLOOKUP(A191,$U$12:$AD$125,8)=VLOOKUP(A190,$U$12:$AD$125,8),0,VLOOKUP(A191,U$12:$AD$125,8))</f>
        <v>0</v>
      </c>
      <c r="M191" s="104">
        <f>IF(L191&gt;0,VLOOKUP(L191,T$12:$AC$125,7),0)</f>
        <v>0</v>
      </c>
      <c r="N191" s="99">
        <f t="shared" si="48"/>
        <v>0</v>
      </c>
      <c r="O191" s="99">
        <f t="shared" ca="1" si="49"/>
        <v>25.472200000000001</v>
      </c>
      <c r="P191" s="105" t="str">
        <f t="shared" si="54"/>
        <v>J=</v>
      </c>
      <c r="Q191" s="106">
        <f t="shared" si="55"/>
        <v>43460</v>
      </c>
      <c r="R191" s="13"/>
      <c r="S191" s="13"/>
      <c r="T191" s="96">
        <v>44307</v>
      </c>
      <c r="U191" s="23" t="s">
        <v>62</v>
      </c>
      <c r="V191" s="21"/>
      <c r="W191" s="13"/>
      <c r="X191" s="29"/>
      <c r="Y191" s="29"/>
      <c r="Z191" s="29"/>
      <c r="AA191" s="13"/>
      <c r="AB191" s="13"/>
      <c r="AC191" s="13"/>
      <c r="AD191" s="13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</row>
    <row r="192" spans="1:159" x14ac:dyDescent="0.2">
      <c r="A192" s="97">
        <f t="shared" si="50"/>
        <v>43290</v>
      </c>
      <c r="B192" s="98">
        <f t="shared" ca="1" si="56"/>
        <v>10025.4722</v>
      </c>
      <c r="C192" s="99">
        <f t="shared" si="51"/>
        <v>10000</v>
      </c>
      <c r="D192" s="100">
        <f ca="1">IF(A192&lt;$B$1,VLOOKUP(A192,[1]DI!$A$4:$B$15000,2,FALSE),0)</f>
        <v>6.3899999999999998E-2</v>
      </c>
      <c r="E192" s="99">
        <f t="shared" ca="1" si="57"/>
        <v>2.4583E-4</v>
      </c>
      <c r="F192" s="101">
        <f t="shared" si="52"/>
        <v>1.1499999999999999</v>
      </c>
      <c r="G192" s="102">
        <f t="shared" ca="1" si="45"/>
        <v>1.0002827045</v>
      </c>
      <c r="H192" s="99">
        <f ca="1">TRUNC(PRODUCT(G$10:G191),15)</f>
        <v>1.03678561906663</v>
      </c>
      <c r="I192" s="99">
        <f t="shared" ca="1" si="53"/>
        <v>1.03415140834568</v>
      </c>
      <c r="J192" s="99">
        <f t="shared" ca="1" si="46"/>
        <v>1.0025472200000001</v>
      </c>
      <c r="K192" s="99">
        <f t="shared" ca="1" si="47"/>
        <v>25.472200000000001</v>
      </c>
      <c r="L192" s="103">
        <f>IF(VLOOKUP(A192,$U$12:$AD$125,8)=VLOOKUP(A191,$U$12:$AD$125,8),0,VLOOKUP(A192,U$12:$AD$125,8))</f>
        <v>0</v>
      </c>
      <c r="M192" s="104">
        <f>IF(L192&gt;0,VLOOKUP(L192,T$12:$AC$125,7),0)</f>
        <v>0</v>
      </c>
      <c r="N192" s="99">
        <f t="shared" si="48"/>
        <v>0</v>
      </c>
      <c r="O192" s="99">
        <f t="shared" ca="1" si="49"/>
        <v>25.472200000000001</v>
      </c>
      <c r="P192" s="105" t="str">
        <f t="shared" si="54"/>
        <v>J=</v>
      </c>
      <c r="Q192" s="106">
        <f t="shared" si="55"/>
        <v>43460</v>
      </c>
      <c r="R192" s="13"/>
      <c r="S192" s="38"/>
      <c r="T192" s="96">
        <v>44350</v>
      </c>
      <c r="U192" s="23" t="s">
        <v>70</v>
      </c>
      <c r="V192" s="21"/>
      <c r="W192" s="38"/>
      <c r="X192" s="29"/>
      <c r="Y192" s="29"/>
      <c r="Z192" s="29"/>
      <c r="AA192" s="13"/>
      <c r="AB192" s="13"/>
      <c r="AC192" s="38"/>
      <c r="AD192" s="38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</row>
    <row r="193" spans="1:159" x14ac:dyDescent="0.2">
      <c r="A193" s="97">
        <f t="shared" si="50"/>
        <v>43291</v>
      </c>
      <c r="B193" s="98">
        <f t="shared" ca="1" si="56"/>
        <v>10028.306399999999</v>
      </c>
      <c r="C193" s="99">
        <f t="shared" si="51"/>
        <v>10000</v>
      </c>
      <c r="D193" s="100">
        <f ca="1">IF(A193&lt;$B$1,VLOOKUP(A193,[1]DI!$A$4:$B$15000,2,FALSE),0)</f>
        <v>6.3899999999999998E-2</v>
      </c>
      <c r="E193" s="99">
        <f t="shared" ca="1" si="57"/>
        <v>2.4583E-4</v>
      </c>
      <c r="F193" s="101">
        <f t="shared" si="52"/>
        <v>1.1499999999999999</v>
      </c>
      <c r="G193" s="102">
        <f t="shared" ca="1" si="45"/>
        <v>1.0002827045</v>
      </c>
      <c r="H193" s="99">
        <f ca="1">TRUNC(PRODUCT(G$10:G192),15)</f>
        <v>1.03707872302667</v>
      </c>
      <c r="I193" s="99">
        <f t="shared" ca="1" si="53"/>
        <v>1.03415140834568</v>
      </c>
      <c r="J193" s="99">
        <f t="shared" ca="1" si="46"/>
        <v>1.00283064</v>
      </c>
      <c r="K193" s="99">
        <f t="shared" ca="1" si="47"/>
        <v>28.3064</v>
      </c>
      <c r="L193" s="103">
        <f>IF(VLOOKUP(A193,$U$12:$AD$125,8)=VLOOKUP(A192,$U$12:$AD$125,8),0,VLOOKUP(A193,U$12:$AD$125,8))</f>
        <v>0</v>
      </c>
      <c r="M193" s="104">
        <f>IF(L193&gt;0,VLOOKUP(L193,T$12:$AC$125,7),0)</f>
        <v>0</v>
      </c>
      <c r="N193" s="99">
        <f t="shared" si="48"/>
        <v>0</v>
      </c>
      <c r="O193" s="99">
        <f t="shared" ca="1" si="49"/>
        <v>28.3064</v>
      </c>
      <c r="P193" s="105" t="str">
        <f t="shared" si="54"/>
        <v>J=</v>
      </c>
      <c r="Q193" s="106">
        <f t="shared" si="55"/>
        <v>43460</v>
      </c>
      <c r="R193" s="13"/>
      <c r="S193" s="13"/>
      <c r="T193" s="96">
        <v>44446</v>
      </c>
      <c r="U193" s="23" t="s">
        <v>71</v>
      </c>
      <c r="V193" s="21"/>
      <c r="W193" s="13"/>
      <c r="X193" s="29"/>
      <c r="Y193" s="29"/>
      <c r="Z193" s="29"/>
      <c r="AA193" s="13"/>
      <c r="AB193" s="13"/>
      <c r="AC193" s="13"/>
      <c r="AD193" s="13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</row>
    <row r="194" spans="1:159" x14ac:dyDescent="0.2">
      <c r="A194" s="97">
        <f t="shared" si="50"/>
        <v>43292</v>
      </c>
      <c r="B194" s="98">
        <f t="shared" ca="1" si="56"/>
        <v>10031.1415</v>
      </c>
      <c r="C194" s="99">
        <f t="shared" si="51"/>
        <v>10000</v>
      </c>
      <c r="D194" s="100">
        <f ca="1">IF(A194&lt;$B$1,VLOOKUP(A194,[1]DI!$A$4:$B$15000,2,FALSE),0)</f>
        <v>6.3899999999999998E-2</v>
      </c>
      <c r="E194" s="99">
        <f t="shared" ca="1" si="57"/>
        <v>2.4583E-4</v>
      </c>
      <c r="F194" s="101">
        <f t="shared" si="52"/>
        <v>1.1499999999999999</v>
      </c>
      <c r="G194" s="102">
        <f t="shared" ca="1" si="45"/>
        <v>1.0002827045</v>
      </c>
      <c r="H194" s="99">
        <f ca="1">TRUNC(PRODUCT(G$10:G193),15)</f>
        <v>1.0373719098485299</v>
      </c>
      <c r="I194" s="99">
        <f t="shared" ca="1" si="53"/>
        <v>1.03415140834568</v>
      </c>
      <c r="J194" s="99">
        <f t="shared" ca="1" si="46"/>
        <v>1.00311415</v>
      </c>
      <c r="K194" s="99">
        <f t="shared" ca="1" si="47"/>
        <v>31.141500000000001</v>
      </c>
      <c r="L194" s="103">
        <f>IF(VLOOKUP(A194,$U$12:$AD$125,8)=VLOOKUP(A193,$U$12:$AD$125,8),0,VLOOKUP(A194,U$12:$AD$125,8))</f>
        <v>0</v>
      </c>
      <c r="M194" s="104">
        <f>IF(L194&gt;0,VLOOKUP(L194,T$12:$AC$125,7),0)</f>
        <v>0</v>
      </c>
      <c r="N194" s="99">
        <f t="shared" si="48"/>
        <v>0</v>
      </c>
      <c r="O194" s="99">
        <f t="shared" ca="1" si="49"/>
        <v>31.141500000000001</v>
      </c>
      <c r="P194" s="105" t="str">
        <f t="shared" si="54"/>
        <v>J=</v>
      </c>
      <c r="Q194" s="106">
        <f t="shared" si="55"/>
        <v>43460</v>
      </c>
      <c r="R194" s="13"/>
      <c r="S194" s="38"/>
      <c r="T194" s="95">
        <v>44481</v>
      </c>
      <c r="U194" s="44" t="s">
        <v>66</v>
      </c>
      <c r="V194" s="21"/>
      <c r="W194" s="38"/>
      <c r="X194" s="29"/>
      <c r="Y194" s="29"/>
      <c r="Z194" s="29"/>
      <c r="AA194" s="13"/>
      <c r="AB194" s="13"/>
      <c r="AC194" s="38"/>
      <c r="AD194" s="38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</row>
    <row r="195" spans="1:159" x14ac:dyDescent="0.2">
      <c r="A195" s="97">
        <f t="shared" si="50"/>
        <v>43293</v>
      </c>
      <c r="B195" s="98">
        <f t="shared" ca="1" si="56"/>
        <v>10033.9773</v>
      </c>
      <c r="C195" s="99">
        <f t="shared" si="51"/>
        <v>10000</v>
      </c>
      <c r="D195" s="100">
        <f ca="1">IF(A195&lt;$B$1,VLOOKUP(A195,[1]DI!$A$4:$B$15000,2,FALSE),0)</f>
        <v>6.3899999999999998E-2</v>
      </c>
      <c r="E195" s="99">
        <f t="shared" ca="1" si="57"/>
        <v>2.4583E-4</v>
      </c>
      <c r="F195" s="101">
        <f t="shared" si="52"/>
        <v>1.1499999999999999</v>
      </c>
      <c r="G195" s="102">
        <f t="shared" ca="1" si="45"/>
        <v>1.0002827045</v>
      </c>
      <c r="H195" s="99">
        <f ca="1">TRUNC(PRODUCT(G$10:G194),15)</f>
        <v>1.03766517955561</v>
      </c>
      <c r="I195" s="99">
        <f t="shared" ca="1" si="53"/>
        <v>1.03415140834568</v>
      </c>
      <c r="J195" s="99">
        <f t="shared" ca="1" si="46"/>
        <v>1.0033977300000001</v>
      </c>
      <c r="K195" s="99">
        <f t="shared" ca="1" si="47"/>
        <v>33.9773</v>
      </c>
      <c r="L195" s="103">
        <f>IF(VLOOKUP(A195,$U$12:$AD$125,8)=VLOOKUP(A194,$U$12:$AD$125,8),0,VLOOKUP(A195,U$12:$AD$125,8))</f>
        <v>0</v>
      </c>
      <c r="M195" s="104">
        <f>IF(L195&gt;0,VLOOKUP(L195,T$12:$AC$125,7),0)</f>
        <v>0</v>
      </c>
      <c r="N195" s="99">
        <f t="shared" si="48"/>
        <v>0</v>
      </c>
      <c r="O195" s="99">
        <f t="shared" ca="1" si="49"/>
        <v>33.9773</v>
      </c>
      <c r="P195" s="105" t="str">
        <f t="shared" si="54"/>
        <v>J=</v>
      </c>
      <c r="Q195" s="106">
        <f t="shared" si="55"/>
        <v>43460</v>
      </c>
      <c r="R195" s="13"/>
      <c r="S195" s="38"/>
      <c r="T195" s="96">
        <v>44502</v>
      </c>
      <c r="U195" s="23" t="s">
        <v>72</v>
      </c>
      <c r="V195" s="21"/>
      <c r="W195" s="38"/>
      <c r="X195" s="29"/>
      <c r="Y195" s="29"/>
      <c r="Z195" s="29"/>
      <c r="AA195" s="13"/>
      <c r="AB195" s="13"/>
      <c r="AC195" s="38"/>
      <c r="AD195" s="38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</row>
    <row r="196" spans="1:159" x14ac:dyDescent="0.2">
      <c r="A196" s="97">
        <f t="shared" si="50"/>
        <v>43294</v>
      </c>
      <c r="B196" s="98">
        <f t="shared" ca="1" si="56"/>
        <v>10036.814</v>
      </c>
      <c r="C196" s="99">
        <f t="shared" si="51"/>
        <v>10000</v>
      </c>
      <c r="D196" s="100">
        <f ca="1">IF(A196&lt;$B$1,VLOOKUP(A196,[1]DI!$A$4:$B$15000,2,FALSE),0)</f>
        <v>6.3899999999999998E-2</v>
      </c>
      <c r="E196" s="99">
        <f t="shared" ca="1" si="57"/>
        <v>2.4583E-4</v>
      </c>
      <c r="F196" s="101">
        <f t="shared" si="52"/>
        <v>1.1499999999999999</v>
      </c>
      <c r="G196" s="102">
        <f t="shared" ca="1" si="45"/>
        <v>1.0002827045</v>
      </c>
      <c r="H196" s="99">
        <f ca="1">TRUNC(PRODUCT(G$10:G195),15)</f>
        <v>1.03795853217137</v>
      </c>
      <c r="I196" s="99">
        <f t="shared" ca="1" si="53"/>
        <v>1.03415140834568</v>
      </c>
      <c r="J196" s="99">
        <f t="shared" ca="1" si="46"/>
        <v>1.0036814000000001</v>
      </c>
      <c r="K196" s="99">
        <f t="shared" ca="1" si="47"/>
        <v>36.814</v>
      </c>
      <c r="L196" s="103">
        <f>IF(VLOOKUP(A196,$U$12:$AD$125,8)=VLOOKUP(A195,$U$12:$AD$125,8),0,VLOOKUP(A196,U$12:$AD$125,8))</f>
        <v>0</v>
      </c>
      <c r="M196" s="104">
        <f>IF(L196&gt;0,VLOOKUP(L196,T$12:$AC$125,7),0)</f>
        <v>0</v>
      </c>
      <c r="N196" s="99">
        <f t="shared" si="48"/>
        <v>0</v>
      </c>
      <c r="O196" s="99">
        <f t="shared" ca="1" si="49"/>
        <v>36.814</v>
      </c>
      <c r="P196" s="105" t="str">
        <f t="shared" si="54"/>
        <v>J=</v>
      </c>
      <c r="Q196" s="106">
        <f t="shared" si="55"/>
        <v>43460</v>
      </c>
      <c r="R196" s="13"/>
      <c r="S196" s="13"/>
      <c r="T196" s="96">
        <v>44515</v>
      </c>
      <c r="U196" s="23" t="s">
        <v>73</v>
      </c>
      <c r="V196" s="21"/>
      <c r="W196" s="13"/>
      <c r="X196" s="29"/>
      <c r="Y196" s="29"/>
      <c r="Z196" s="29"/>
      <c r="AA196" s="13"/>
      <c r="AB196" s="13"/>
      <c r="AC196" s="13"/>
      <c r="AD196" s="13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</row>
    <row r="197" spans="1:159" x14ac:dyDescent="0.2">
      <c r="A197" s="97">
        <f t="shared" si="50"/>
        <v>43295</v>
      </c>
      <c r="B197" s="98">
        <f t="shared" ca="1" si="56"/>
        <v>10039.651400000001</v>
      </c>
      <c r="C197" s="99">
        <f t="shared" si="51"/>
        <v>10000</v>
      </c>
      <c r="D197" s="100">
        <f ca="1">IF(A197&lt;$B$1,VLOOKUP(A197,[1]DI!$A$4:$B$15000,2,FALSE),0)</f>
        <v>0</v>
      </c>
      <c r="E197" s="99">
        <f t="shared" ca="1" si="57"/>
        <v>0</v>
      </c>
      <c r="F197" s="101">
        <f t="shared" si="52"/>
        <v>1.1499999999999999</v>
      </c>
      <c r="G197" s="102">
        <f t="shared" ca="1" si="45"/>
        <v>1</v>
      </c>
      <c r="H197" s="99">
        <f ca="1">TRUNC(PRODUCT(G$10:G196),15)</f>
        <v>1.0382519677192299</v>
      </c>
      <c r="I197" s="99">
        <f t="shared" ca="1" si="53"/>
        <v>1.03415140834568</v>
      </c>
      <c r="J197" s="99">
        <f t="shared" ca="1" si="46"/>
        <v>1.00396514</v>
      </c>
      <c r="K197" s="99">
        <f t="shared" ca="1" si="47"/>
        <v>39.651400000000002</v>
      </c>
      <c r="L197" s="103">
        <f>IF(VLOOKUP(A197,$U$12:$AD$125,8)=VLOOKUP(A196,$U$12:$AD$125,8),0,VLOOKUP(A197,U$12:$AD$125,8))</f>
        <v>0</v>
      </c>
      <c r="M197" s="104">
        <f>IF(L197&gt;0,VLOOKUP(L197,T$12:$AC$125,7),0)</f>
        <v>0</v>
      </c>
      <c r="N197" s="99">
        <f t="shared" si="48"/>
        <v>0</v>
      </c>
      <c r="O197" s="99">
        <f t="shared" ca="1" si="49"/>
        <v>39.651400000000002</v>
      </c>
      <c r="P197" s="105" t="str">
        <f t="shared" si="54"/>
        <v>J=</v>
      </c>
      <c r="Q197" s="106">
        <f t="shared" si="55"/>
        <v>43460</v>
      </c>
      <c r="R197" s="13"/>
      <c r="S197" s="13"/>
      <c r="T197" s="96">
        <v>44242</v>
      </c>
      <c r="U197" s="23" t="s">
        <v>60</v>
      </c>
      <c r="V197" s="21"/>
      <c r="W197" s="13"/>
      <c r="X197" s="29"/>
      <c r="Y197" s="29"/>
      <c r="Z197" s="29"/>
      <c r="AA197" s="13"/>
      <c r="AB197" s="13"/>
      <c r="AC197" s="13"/>
      <c r="AD197" s="13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</row>
    <row r="198" spans="1:159" x14ac:dyDescent="0.2">
      <c r="A198" s="97">
        <f t="shared" si="50"/>
        <v>43296</v>
      </c>
      <c r="B198" s="98">
        <f t="shared" ca="1" si="56"/>
        <v>10039.651400000001</v>
      </c>
      <c r="C198" s="99">
        <f t="shared" si="51"/>
        <v>10000</v>
      </c>
      <c r="D198" s="100">
        <f ca="1">IF(A198&lt;$B$1,VLOOKUP(A198,[1]DI!$A$4:$B$15000,2,FALSE),0)</f>
        <v>0</v>
      </c>
      <c r="E198" s="99">
        <f t="shared" ca="1" si="57"/>
        <v>0</v>
      </c>
      <c r="F198" s="101">
        <f t="shared" si="52"/>
        <v>1.1499999999999999</v>
      </c>
      <c r="G198" s="102">
        <f t="shared" ca="1" si="45"/>
        <v>1</v>
      </c>
      <c r="H198" s="99">
        <f ca="1">TRUNC(PRODUCT(G$10:G197),15)</f>
        <v>1.0382519677192299</v>
      </c>
      <c r="I198" s="99">
        <f t="shared" ca="1" si="53"/>
        <v>1.03415140834568</v>
      </c>
      <c r="J198" s="99">
        <f t="shared" ca="1" si="46"/>
        <v>1.00396514</v>
      </c>
      <c r="K198" s="99">
        <f t="shared" ca="1" si="47"/>
        <v>39.651400000000002</v>
      </c>
      <c r="L198" s="103">
        <f>IF(VLOOKUP(A198,$U$12:$AD$125,8)=VLOOKUP(A197,$U$12:$AD$125,8),0,VLOOKUP(A198,U$12:$AD$125,8))</f>
        <v>0</v>
      </c>
      <c r="M198" s="104">
        <f>IF(L198&gt;0,VLOOKUP(L198,T$12:$AC$125,7),0)</f>
        <v>0</v>
      </c>
      <c r="N198" s="99">
        <f t="shared" si="48"/>
        <v>0</v>
      </c>
      <c r="O198" s="99">
        <f t="shared" ca="1" si="49"/>
        <v>39.651400000000002</v>
      </c>
      <c r="P198" s="105" t="str">
        <f t="shared" si="54"/>
        <v>J=</v>
      </c>
      <c r="Q198" s="106">
        <f t="shared" si="55"/>
        <v>43460</v>
      </c>
      <c r="R198" s="13"/>
      <c r="S198" s="13"/>
      <c r="T198" s="96">
        <v>44243</v>
      </c>
      <c r="U198" s="23" t="s">
        <v>60</v>
      </c>
      <c r="V198" s="21"/>
      <c r="W198" s="13"/>
      <c r="X198" s="29"/>
      <c r="Y198" s="29"/>
      <c r="Z198" s="29"/>
      <c r="AA198" s="13"/>
      <c r="AB198" s="13"/>
      <c r="AC198" s="13"/>
      <c r="AD198" s="13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</row>
    <row r="199" spans="1:159" x14ac:dyDescent="0.2">
      <c r="A199" s="97">
        <f t="shared" si="50"/>
        <v>43297</v>
      </c>
      <c r="B199" s="98">
        <f t="shared" ca="1" si="56"/>
        <v>10039.651400000001</v>
      </c>
      <c r="C199" s="99">
        <f t="shared" si="51"/>
        <v>10000</v>
      </c>
      <c r="D199" s="100">
        <f ca="1">IF(A199&lt;$B$1,VLOOKUP(A199,[1]DI!$A$4:$B$15000,2,FALSE),0)</f>
        <v>6.3899999999999998E-2</v>
      </c>
      <c r="E199" s="99">
        <f t="shared" ca="1" si="57"/>
        <v>2.4583E-4</v>
      </c>
      <c r="F199" s="101">
        <f t="shared" si="52"/>
        <v>1.1499999999999999</v>
      </c>
      <c r="G199" s="102">
        <f t="shared" ca="1" si="45"/>
        <v>1.0002827045</v>
      </c>
      <c r="H199" s="99">
        <f ca="1">TRUNC(PRODUCT(G$10:G198),15)</f>
        <v>1.0382519677192299</v>
      </c>
      <c r="I199" s="99">
        <f t="shared" ca="1" si="53"/>
        <v>1.03415140834568</v>
      </c>
      <c r="J199" s="99">
        <f t="shared" ca="1" si="46"/>
        <v>1.00396514</v>
      </c>
      <c r="K199" s="99">
        <f t="shared" ca="1" si="47"/>
        <v>39.651400000000002</v>
      </c>
      <c r="L199" s="103">
        <f>IF(VLOOKUP(A199,$U$12:$AD$125,8)=VLOOKUP(A198,$U$12:$AD$125,8),0,VLOOKUP(A199,U$12:$AD$125,8))</f>
        <v>0</v>
      </c>
      <c r="M199" s="104">
        <f>IF(L199&gt;0,VLOOKUP(L199,T$12:$AC$125,7),0)</f>
        <v>0</v>
      </c>
      <c r="N199" s="99">
        <f t="shared" si="48"/>
        <v>0</v>
      </c>
      <c r="O199" s="99">
        <f t="shared" ca="1" si="49"/>
        <v>39.651400000000002</v>
      </c>
      <c r="P199" s="105" t="str">
        <f t="shared" si="54"/>
        <v>J=</v>
      </c>
      <c r="Q199" s="106">
        <f t="shared" si="55"/>
        <v>43460</v>
      </c>
      <c r="R199" s="13"/>
      <c r="S199" s="13"/>
      <c r="T199" s="96">
        <v>44288</v>
      </c>
      <c r="U199" s="23" t="s">
        <v>68</v>
      </c>
      <c r="V199" s="21"/>
      <c r="W199" s="13"/>
      <c r="X199" s="29"/>
      <c r="Y199" s="29"/>
      <c r="Z199" s="29"/>
      <c r="AA199" s="13"/>
      <c r="AB199" s="13"/>
      <c r="AC199" s="13"/>
      <c r="AD199" s="13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</row>
    <row r="200" spans="1:159" x14ac:dyDescent="0.2">
      <c r="A200" s="97">
        <f t="shared" si="50"/>
        <v>43298</v>
      </c>
      <c r="B200" s="98">
        <f t="shared" ca="1" si="56"/>
        <v>10042.489699989999</v>
      </c>
      <c r="C200" s="99">
        <f t="shared" si="51"/>
        <v>10000</v>
      </c>
      <c r="D200" s="100">
        <f ca="1">IF(A200&lt;$B$1,VLOOKUP(A200,[1]DI!$A$4:$B$15000,2,FALSE),0)</f>
        <v>6.3899999999999998E-2</v>
      </c>
      <c r="E200" s="99">
        <f t="shared" ca="1" si="57"/>
        <v>2.4583E-4</v>
      </c>
      <c r="F200" s="101">
        <f t="shared" si="52"/>
        <v>1.1499999999999999</v>
      </c>
      <c r="G200" s="102">
        <f t="shared" ca="1" si="45"/>
        <v>1.0002827045</v>
      </c>
      <c r="H200" s="99">
        <f ca="1">TRUNC(PRODUCT(G$10:G199),15)</f>
        <v>1.03854548622263</v>
      </c>
      <c r="I200" s="99">
        <f t="shared" ca="1" si="53"/>
        <v>1.03415140834568</v>
      </c>
      <c r="J200" s="99">
        <f t="shared" ca="1" si="46"/>
        <v>1.0042489699999999</v>
      </c>
      <c r="K200" s="99">
        <f t="shared" ca="1" si="47"/>
        <v>42.489699989999998</v>
      </c>
      <c r="L200" s="103">
        <f>IF(VLOOKUP(A200,$U$12:$AD$125,8)=VLOOKUP(A199,$U$12:$AD$125,8),0,VLOOKUP(A200,U$12:$AD$125,8))</f>
        <v>0</v>
      </c>
      <c r="M200" s="104">
        <f>IF(L200&gt;0,VLOOKUP(L200,T$12:$AC$125,7),0)</f>
        <v>0</v>
      </c>
      <c r="N200" s="99">
        <f t="shared" si="48"/>
        <v>0</v>
      </c>
      <c r="O200" s="99">
        <f t="shared" ca="1" si="49"/>
        <v>42.489699989999998</v>
      </c>
      <c r="P200" s="105" t="str">
        <f t="shared" si="54"/>
        <v>J=</v>
      </c>
      <c r="Q200" s="106">
        <f t="shared" si="55"/>
        <v>43460</v>
      </c>
      <c r="R200" s="13"/>
      <c r="S200" s="13"/>
      <c r="T200" s="96">
        <v>44307</v>
      </c>
      <c r="U200" s="23" t="s">
        <v>62</v>
      </c>
      <c r="V200" s="21"/>
      <c r="W200" s="13"/>
      <c r="X200" s="29"/>
      <c r="Y200" s="29"/>
      <c r="Z200" s="29"/>
      <c r="AA200" s="13"/>
      <c r="AB200" s="13"/>
      <c r="AC200" s="13"/>
      <c r="AD200" s="13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</row>
    <row r="201" spans="1:159" x14ac:dyDescent="0.2">
      <c r="A201" s="97">
        <f t="shared" si="50"/>
        <v>43299</v>
      </c>
      <c r="B201" s="98">
        <f t="shared" ca="1" si="56"/>
        <v>10045.32879999</v>
      </c>
      <c r="C201" s="99">
        <f t="shared" si="51"/>
        <v>10000</v>
      </c>
      <c r="D201" s="100">
        <f ca="1">IF(A201&lt;$B$1,VLOOKUP(A201,[1]DI!$A$4:$B$15000,2,FALSE),0)</f>
        <v>6.3899999999999998E-2</v>
      </c>
      <c r="E201" s="99">
        <f t="shared" ca="1" si="57"/>
        <v>2.4583E-4</v>
      </c>
      <c r="F201" s="101">
        <f t="shared" si="52"/>
        <v>1.1499999999999999</v>
      </c>
      <c r="G201" s="102">
        <f t="shared" ca="1" si="45"/>
        <v>1.0002827045</v>
      </c>
      <c r="H201" s="99">
        <f ca="1">TRUNC(PRODUCT(G$10:G200),15)</f>
        <v>1.03883908770504</v>
      </c>
      <c r="I201" s="99">
        <f t="shared" ca="1" si="53"/>
        <v>1.03415140834568</v>
      </c>
      <c r="J201" s="99">
        <f t="shared" ca="1" si="46"/>
        <v>1.00453288</v>
      </c>
      <c r="K201" s="99">
        <f t="shared" ca="1" si="47"/>
        <v>45.32879999</v>
      </c>
      <c r="L201" s="103">
        <f>IF(VLOOKUP(A201,$U$12:$AD$125,8)=VLOOKUP(A200,$U$12:$AD$125,8),0,VLOOKUP(A201,U$12:$AD$125,8))</f>
        <v>0</v>
      </c>
      <c r="M201" s="104">
        <f>IF(L201&gt;0,VLOOKUP(L201,T$12:$AC$125,7),0)</f>
        <v>0</v>
      </c>
      <c r="N201" s="99">
        <f t="shared" si="48"/>
        <v>0</v>
      </c>
      <c r="O201" s="99">
        <f t="shared" ca="1" si="49"/>
        <v>45.32879999</v>
      </c>
      <c r="P201" s="105" t="str">
        <f t="shared" si="54"/>
        <v>J=</v>
      </c>
      <c r="Q201" s="106">
        <f t="shared" si="55"/>
        <v>43460</v>
      </c>
      <c r="R201" s="13"/>
      <c r="S201" s="13"/>
      <c r="T201" s="96">
        <v>44350</v>
      </c>
      <c r="U201" s="23" t="s">
        <v>70</v>
      </c>
      <c r="V201" s="21"/>
      <c r="W201" s="13"/>
      <c r="X201" s="29"/>
      <c r="Y201" s="29"/>
      <c r="Z201" s="29"/>
      <c r="AA201" s="13"/>
      <c r="AB201" s="13"/>
      <c r="AC201" s="13"/>
      <c r="AD201" s="13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</row>
    <row r="202" spans="1:159" x14ac:dyDescent="0.2">
      <c r="A202" s="97">
        <f t="shared" si="50"/>
        <v>43300</v>
      </c>
      <c r="B202" s="98">
        <f t="shared" ca="1" si="56"/>
        <v>10048.168600000001</v>
      </c>
      <c r="C202" s="99">
        <f t="shared" si="51"/>
        <v>10000</v>
      </c>
      <c r="D202" s="100">
        <f ca="1">IF(A202&lt;$B$1,VLOOKUP(A202,[1]DI!$A$4:$B$15000,2,FALSE),0)</f>
        <v>6.3899999999999998E-2</v>
      </c>
      <c r="E202" s="99">
        <f t="shared" ca="1" si="57"/>
        <v>2.4583E-4</v>
      </c>
      <c r="F202" s="101">
        <f t="shared" si="52"/>
        <v>1.1499999999999999</v>
      </c>
      <c r="G202" s="102">
        <f t="shared" ref="G202:G265" ca="1" si="58">TRUNC((1+(E202*F202)),15)</f>
        <v>1.0002827045</v>
      </c>
      <c r="H202" s="99">
        <f ca="1">TRUNC(PRODUCT(G$10:G201),15)</f>
        <v>1.03913277218991</v>
      </c>
      <c r="I202" s="99">
        <f t="shared" ca="1" si="53"/>
        <v>1.03415140834568</v>
      </c>
      <c r="J202" s="99">
        <f t="shared" ref="J202:J265" ca="1" si="59">ROUND(TRUNC(H202/I202,15),8)</f>
        <v>1.00481686</v>
      </c>
      <c r="K202" s="99">
        <f t="shared" ref="K202:K265" ca="1" si="60">TRUNC((C202*(J202-1)),8)</f>
        <v>48.168599999999998</v>
      </c>
      <c r="L202" s="103">
        <f>IF(VLOOKUP(A202,$U$12:$AD$125,8)=VLOOKUP(A201,$U$12:$AD$125,8),0,VLOOKUP(A202,U$12:$AD$125,8))</f>
        <v>0</v>
      </c>
      <c r="M202" s="104">
        <f>IF(L202&gt;0,VLOOKUP(L202,T$12:$AC$125,7),0)</f>
        <v>0</v>
      </c>
      <c r="N202" s="99">
        <f t="shared" ref="N202:N265" si="61">IF(M202&gt;0,(C$10*M202),0)</f>
        <v>0</v>
      </c>
      <c r="O202" s="99">
        <f t="shared" ref="O202:O265" ca="1" si="62">(K202+N202)</f>
        <v>48.168599999999998</v>
      </c>
      <c r="P202" s="105" t="str">
        <f t="shared" si="54"/>
        <v>J=</v>
      </c>
      <c r="Q202" s="106">
        <f t="shared" si="55"/>
        <v>43460</v>
      </c>
      <c r="R202" s="13"/>
      <c r="S202" s="13"/>
      <c r="T202" s="96">
        <v>44446</v>
      </c>
      <c r="U202" s="23" t="s">
        <v>71</v>
      </c>
      <c r="V202" s="21"/>
      <c r="W202" s="13"/>
      <c r="X202" s="29"/>
      <c r="Y202" s="29"/>
      <c r="Z202" s="29"/>
      <c r="AA202" s="13"/>
      <c r="AB202" s="13"/>
      <c r="AC202" s="13"/>
      <c r="AD202" s="13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</row>
    <row r="203" spans="1:159" x14ac:dyDescent="0.2">
      <c r="A203" s="97">
        <f t="shared" ref="A203:A266" si="63">(A202+1)</f>
        <v>43301</v>
      </c>
      <c r="B203" s="98">
        <f t="shared" ca="1" si="56"/>
        <v>10051.0093</v>
      </c>
      <c r="C203" s="99">
        <f t="shared" ref="C203:C266" si="64">TRUNC(C202-N202,8)</f>
        <v>10000</v>
      </c>
      <c r="D203" s="100">
        <f ca="1">IF(A203&lt;$B$1,VLOOKUP(A203,[1]DI!$A$4:$B$15000,2,FALSE),0)</f>
        <v>6.3899999999999998E-2</v>
      </c>
      <c r="E203" s="99">
        <f t="shared" ca="1" si="57"/>
        <v>2.4583E-4</v>
      </c>
      <c r="F203" s="101">
        <f t="shared" ref="F203:F266" si="65">F202</f>
        <v>1.1499999999999999</v>
      </c>
      <c r="G203" s="102">
        <f t="shared" ca="1" si="58"/>
        <v>1.0002827045</v>
      </c>
      <c r="H203" s="99">
        <f ca="1">TRUNC(PRODUCT(G$10:G202),15)</f>
        <v>1.0394265397007101</v>
      </c>
      <c r="I203" s="99">
        <f t="shared" ref="I203:I266" ca="1" si="66">IF(OR(L202&gt;0,L202="E"),H202,I202)</f>
        <v>1.03415140834568</v>
      </c>
      <c r="J203" s="99">
        <f t="shared" ca="1" si="59"/>
        <v>1.00510093</v>
      </c>
      <c r="K203" s="99">
        <f t="shared" ca="1" si="60"/>
        <v>51.009300000000003</v>
      </c>
      <c r="L203" s="103">
        <f>IF(VLOOKUP(A203,$U$12:$AD$125,8)=VLOOKUP(A202,$U$12:$AD$125,8),0,VLOOKUP(A203,U$12:$AD$125,8))</f>
        <v>0</v>
      </c>
      <c r="M203" s="104">
        <f>IF(L203&gt;0,VLOOKUP(L203,T$12:$AC$125,7),0)</f>
        <v>0</v>
      </c>
      <c r="N203" s="99">
        <f t="shared" si="61"/>
        <v>0</v>
      </c>
      <c r="O203" s="99">
        <f t="shared" ca="1" si="62"/>
        <v>51.009300000000003</v>
      </c>
      <c r="P203" s="105" t="str">
        <f t="shared" ref="P203:P266" si="67">IF(L202&gt;0,VLOOKUP(A202,$U$12:$AD$125,9),P202)</f>
        <v>J=</v>
      </c>
      <c r="Q203" s="106">
        <f t="shared" ref="Q203:Q266" si="68">IF(L202&gt;0,VLOOKUP(A202,$U$12:$AD$125,10),Q202)</f>
        <v>43460</v>
      </c>
      <c r="R203" s="13"/>
      <c r="S203" s="13"/>
      <c r="T203" s="96">
        <v>44481</v>
      </c>
      <c r="U203" s="27" t="s">
        <v>66</v>
      </c>
      <c r="V203" s="21"/>
      <c r="W203" s="13"/>
      <c r="X203" s="29"/>
      <c r="Y203" s="29"/>
      <c r="Z203" s="29"/>
      <c r="AA203" s="13"/>
      <c r="AB203" s="13"/>
      <c r="AC203" s="13"/>
      <c r="AD203" s="13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</row>
    <row r="204" spans="1:159" x14ac:dyDescent="0.2">
      <c r="A204" s="97">
        <f t="shared" si="63"/>
        <v>43302</v>
      </c>
      <c r="B204" s="98">
        <f t="shared" ref="B204:B267" ca="1" si="69">IF(A204&lt;=TODAY(),C204+K204,IF(AND(A204&gt;TODAY(),A204&lt;=$B$1),IF(VLOOKUP(TODAY(),$A$10:$D$5000,4,FALSE)=0,"n.d",C204+K204),"n.d"))</f>
        <v>10053.85069999</v>
      </c>
      <c r="C204" s="99">
        <f t="shared" si="64"/>
        <v>10000</v>
      </c>
      <c r="D204" s="100">
        <f ca="1">IF(A204&lt;$B$1,VLOOKUP(A204,[1]DI!$A$4:$B$15000,2,FALSE),0)</f>
        <v>0</v>
      </c>
      <c r="E204" s="99">
        <f t="shared" ca="1" si="57"/>
        <v>0</v>
      </c>
      <c r="F204" s="101">
        <f t="shared" si="65"/>
        <v>1.1499999999999999</v>
      </c>
      <c r="G204" s="102">
        <f t="shared" ca="1" si="58"/>
        <v>1</v>
      </c>
      <c r="H204" s="99">
        <f ca="1">TRUNC(PRODUCT(G$10:G203),15)</f>
        <v>1.0397203902609</v>
      </c>
      <c r="I204" s="99">
        <f t="shared" ca="1" si="66"/>
        <v>1.03415140834568</v>
      </c>
      <c r="J204" s="99">
        <f t="shared" ca="1" si="59"/>
        <v>1.00538507</v>
      </c>
      <c r="K204" s="99">
        <f t="shared" ca="1" si="60"/>
        <v>53.850699990000003</v>
      </c>
      <c r="L204" s="103">
        <f>IF(VLOOKUP(A204,$U$12:$AD$125,8)=VLOOKUP(A203,$U$12:$AD$125,8),0,VLOOKUP(A204,U$12:$AD$125,8))</f>
        <v>0</v>
      </c>
      <c r="M204" s="104">
        <f>IF(L204&gt;0,VLOOKUP(L204,T$12:$AC$125,7),0)</f>
        <v>0</v>
      </c>
      <c r="N204" s="99">
        <f t="shared" si="61"/>
        <v>0</v>
      </c>
      <c r="O204" s="99">
        <f t="shared" ca="1" si="62"/>
        <v>53.850699990000003</v>
      </c>
      <c r="P204" s="105" t="str">
        <f t="shared" si="67"/>
        <v>J=</v>
      </c>
      <c r="Q204" s="106">
        <f t="shared" si="68"/>
        <v>43460</v>
      </c>
      <c r="R204" s="13"/>
      <c r="S204" s="13"/>
      <c r="T204" s="96">
        <v>44502</v>
      </c>
      <c r="U204" s="23" t="s">
        <v>72</v>
      </c>
      <c r="V204" s="21"/>
      <c r="W204" s="13"/>
      <c r="X204" s="29"/>
      <c r="Y204" s="29"/>
      <c r="Z204" s="29"/>
      <c r="AA204" s="13"/>
      <c r="AB204" s="13"/>
      <c r="AC204" s="13"/>
      <c r="AD204" s="13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</row>
    <row r="205" spans="1:159" x14ac:dyDescent="0.2">
      <c r="A205" s="97">
        <f t="shared" si="63"/>
        <v>43303</v>
      </c>
      <c r="B205" s="98">
        <f t="shared" ca="1" si="69"/>
        <v>10053.85069999</v>
      </c>
      <c r="C205" s="99">
        <f t="shared" si="64"/>
        <v>10000</v>
      </c>
      <c r="D205" s="100">
        <f ca="1">IF(A205&lt;$B$1,VLOOKUP(A205,[1]DI!$A$4:$B$15000,2,FALSE),0)</f>
        <v>0</v>
      </c>
      <c r="E205" s="99">
        <f t="shared" ref="E205:E268" ca="1" si="70">ROUND((((1+D205)^(1/252)-1)),8)</f>
        <v>0</v>
      </c>
      <c r="F205" s="101">
        <f t="shared" si="65"/>
        <v>1.1499999999999999</v>
      </c>
      <c r="G205" s="102">
        <f t="shared" ca="1" si="58"/>
        <v>1</v>
      </c>
      <c r="H205" s="99">
        <f ca="1">TRUNC(PRODUCT(G$10:G204),15)</f>
        <v>1.0397203902609</v>
      </c>
      <c r="I205" s="99">
        <f t="shared" ca="1" si="66"/>
        <v>1.03415140834568</v>
      </c>
      <c r="J205" s="99">
        <f t="shared" ca="1" si="59"/>
        <v>1.00538507</v>
      </c>
      <c r="K205" s="99">
        <f t="shared" ca="1" si="60"/>
        <v>53.850699990000003</v>
      </c>
      <c r="L205" s="103">
        <f>IF(VLOOKUP(A205,$U$12:$AD$125,8)=VLOOKUP(A204,$U$12:$AD$125,8),0,VLOOKUP(A205,U$12:$AD$125,8))</f>
        <v>0</v>
      </c>
      <c r="M205" s="104">
        <f>IF(L205&gt;0,VLOOKUP(L205,T$12:$AC$125,7),0)</f>
        <v>0</v>
      </c>
      <c r="N205" s="99">
        <f t="shared" si="61"/>
        <v>0</v>
      </c>
      <c r="O205" s="99">
        <f t="shared" ca="1" si="62"/>
        <v>53.850699990000003</v>
      </c>
      <c r="P205" s="105" t="str">
        <f t="shared" si="67"/>
        <v>J=</v>
      </c>
      <c r="Q205" s="106">
        <f t="shared" si="68"/>
        <v>43460</v>
      </c>
      <c r="R205" s="13"/>
      <c r="S205" s="13"/>
      <c r="T205" s="96">
        <v>44515</v>
      </c>
      <c r="U205" s="23" t="s">
        <v>73</v>
      </c>
      <c r="V205" s="21"/>
      <c r="W205" s="13"/>
      <c r="X205" s="29"/>
      <c r="Y205" s="29"/>
      <c r="Z205" s="29"/>
      <c r="AA205" s="13"/>
      <c r="AB205" s="13"/>
      <c r="AC205" s="13"/>
      <c r="AD205" s="13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</row>
    <row r="206" spans="1:159" x14ac:dyDescent="0.2">
      <c r="A206" s="97">
        <f t="shared" si="63"/>
        <v>43304</v>
      </c>
      <c r="B206" s="98">
        <f t="shared" ca="1" si="69"/>
        <v>10053.85069999</v>
      </c>
      <c r="C206" s="99">
        <f t="shared" si="64"/>
        <v>10000</v>
      </c>
      <c r="D206" s="100">
        <f ca="1">IF(A206&lt;$B$1,VLOOKUP(A206,[1]DI!$A$4:$B$15000,2,FALSE),0)</f>
        <v>6.3899999999999998E-2</v>
      </c>
      <c r="E206" s="99">
        <f t="shared" ca="1" si="70"/>
        <v>2.4583E-4</v>
      </c>
      <c r="F206" s="101">
        <f t="shared" si="65"/>
        <v>1.1499999999999999</v>
      </c>
      <c r="G206" s="102">
        <f t="shared" ca="1" si="58"/>
        <v>1.0002827045</v>
      </c>
      <c r="H206" s="99">
        <f ca="1">TRUNC(PRODUCT(G$10:G205),15)</f>
        <v>1.0397203902609</v>
      </c>
      <c r="I206" s="99">
        <f t="shared" ca="1" si="66"/>
        <v>1.03415140834568</v>
      </c>
      <c r="J206" s="99">
        <f t="shared" ca="1" si="59"/>
        <v>1.00538507</v>
      </c>
      <c r="K206" s="99">
        <f t="shared" ca="1" si="60"/>
        <v>53.850699990000003</v>
      </c>
      <c r="L206" s="103">
        <f>IF(VLOOKUP(A206,$U$12:$AD$125,8)=VLOOKUP(A205,$U$12:$AD$125,8),0,VLOOKUP(A206,U$12:$AD$125,8))</f>
        <v>0</v>
      </c>
      <c r="M206" s="104">
        <f>IF(L206&gt;0,VLOOKUP(L206,T$12:$AC$125,7),0)</f>
        <v>0</v>
      </c>
      <c r="N206" s="99">
        <f t="shared" si="61"/>
        <v>0</v>
      </c>
      <c r="O206" s="99">
        <f t="shared" ca="1" si="62"/>
        <v>53.850699990000003</v>
      </c>
      <c r="P206" s="105" t="str">
        <f t="shared" si="67"/>
        <v>J=</v>
      </c>
      <c r="Q206" s="106">
        <f t="shared" si="68"/>
        <v>43460</v>
      </c>
      <c r="R206" s="13"/>
      <c r="S206" s="38"/>
      <c r="T206" s="96">
        <v>44620</v>
      </c>
      <c r="U206" s="23" t="s">
        <v>60</v>
      </c>
      <c r="V206" s="21"/>
      <c r="W206" s="38"/>
      <c r="X206" s="29"/>
      <c r="Y206" s="29"/>
      <c r="Z206" s="29"/>
      <c r="AA206" s="13"/>
      <c r="AB206" s="13"/>
      <c r="AC206" s="38"/>
      <c r="AD206" s="38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</row>
    <row r="207" spans="1:159" x14ac:dyDescent="0.2">
      <c r="A207" s="97">
        <f t="shared" si="63"/>
        <v>43305</v>
      </c>
      <c r="B207" s="98">
        <f t="shared" ca="1" si="69"/>
        <v>10056.692999999999</v>
      </c>
      <c r="C207" s="99">
        <f t="shared" si="64"/>
        <v>10000</v>
      </c>
      <c r="D207" s="100">
        <f ca="1">IF(A207&lt;$B$1,VLOOKUP(A207,[1]DI!$A$4:$B$15000,2,FALSE),0)</f>
        <v>6.3899999999999998E-2</v>
      </c>
      <c r="E207" s="99">
        <f t="shared" ca="1" si="70"/>
        <v>2.4583E-4</v>
      </c>
      <c r="F207" s="101">
        <f t="shared" si="65"/>
        <v>1.1499999999999999</v>
      </c>
      <c r="G207" s="102">
        <f t="shared" ca="1" si="58"/>
        <v>1.0002827045</v>
      </c>
      <c r="H207" s="99">
        <f ca="1">TRUNC(PRODUCT(G$10:G206),15)</f>
        <v>1.0400143238939701</v>
      </c>
      <c r="I207" s="99">
        <f t="shared" ca="1" si="66"/>
        <v>1.03415140834568</v>
      </c>
      <c r="J207" s="99">
        <f t="shared" ca="1" si="59"/>
        <v>1.0056693000000001</v>
      </c>
      <c r="K207" s="99">
        <f t="shared" ca="1" si="60"/>
        <v>56.692999999999998</v>
      </c>
      <c r="L207" s="103">
        <f>IF(VLOOKUP(A207,$U$12:$AD$125,8)=VLOOKUP(A206,$U$12:$AD$125,8),0,VLOOKUP(A207,U$12:$AD$125,8))</f>
        <v>0</v>
      </c>
      <c r="M207" s="104">
        <f>IF(L207&gt;0,VLOOKUP(L207,T$12:$AC$125,7),0)</f>
        <v>0</v>
      </c>
      <c r="N207" s="99">
        <f t="shared" si="61"/>
        <v>0</v>
      </c>
      <c r="O207" s="99">
        <f t="shared" ca="1" si="62"/>
        <v>56.692999999999998</v>
      </c>
      <c r="P207" s="105" t="str">
        <f t="shared" si="67"/>
        <v>J=</v>
      </c>
      <c r="Q207" s="106">
        <f t="shared" si="68"/>
        <v>43460</v>
      </c>
      <c r="R207" s="13"/>
      <c r="S207" s="13"/>
      <c r="T207" s="96">
        <v>44621</v>
      </c>
      <c r="U207" s="23" t="s">
        <v>60</v>
      </c>
      <c r="V207" s="21"/>
      <c r="W207" s="13"/>
      <c r="X207" s="29"/>
      <c r="Y207" s="29"/>
      <c r="Z207" s="29"/>
      <c r="AA207" s="13"/>
      <c r="AB207" s="13"/>
      <c r="AC207" s="13"/>
      <c r="AD207" s="13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</row>
    <row r="208" spans="1:159" x14ac:dyDescent="0.2">
      <c r="A208" s="97">
        <f t="shared" si="63"/>
        <v>43306</v>
      </c>
      <c r="B208" s="98">
        <f t="shared" ca="1" si="69"/>
        <v>10059.53609999</v>
      </c>
      <c r="C208" s="99">
        <f t="shared" si="64"/>
        <v>10000</v>
      </c>
      <c r="D208" s="100">
        <f ca="1">IF(A208&lt;$B$1,VLOOKUP(A208,[1]DI!$A$4:$B$15000,2,FALSE),0)</f>
        <v>6.3899999999999998E-2</v>
      </c>
      <c r="E208" s="99">
        <f t="shared" ca="1" si="70"/>
        <v>2.4583E-4</v>
      </c>
      <c r="F208" s="101">
        <f t="shared" si="65"/>
        <v>1.1499999999999999</v>
      </c>
      <c r="G208" s="102">
        <f t="shared" ca="1" si="58"/>
        <v>1.0002827045</v>
      </c>
      <c r="H208" s="99">
        <f ca="1">TRUNC(PRODUCT(G$10:G207),15)</f>
        <v>1.0403083406233999</v>
      </c>
      <c r="I208" s="99">
        <f t="shared" ca="1" si="66"/>
        <v>1.03415140834568</v>
      </c>
      <c r="J208" s="99">
        <f t="shared" ca="1" si="59"/>
        <v>1.0059536099999999</v>
      </c>
      <c r="K208" s="99">
        <f t="shared" ca="1" si="60"/>
        <v>59.536099989999997</v>
      </c>
      <c r="L208" s="103">
        <f>IF(VLOOKUP(A208,$U$12:$AD$125,8)=VLOOKUP(A207,$U$12:$AD$125,8),0,VLOOKUP(A208,U$12:$AD$125,8))</f>
        <v>0</v>
      </c>
      <c r="M208" s="104">
        <f>IF(L208&gt;0,VLOOKUP(L208,T$12:$AC$125,7),0)</f>
        <v>0</v>
      </c>
      <c r="N208" s="99">
        <f t="shared" si="61"/>
        <v>0</v>
      </c>
      <c r="O208" s="99">
        <f t="shared" ca="1" si="62"/>
        <v>59.536099989999997</v>
      </c>
      <c r="P208" s="105" t="str">
        <f t="shared" si="67"/>
        <v>J=</v>
      </c>
      <c r="Q208" s="106">
        <f t="shared" si="68"/>
        <v>43460</v>
      </c>
      <c r="R208" s="13"/>
      <c r="S208" s="13"/>
      <c r="T208" s="96">
        <v>44666</v>
      </c>
      <c r="U208" s="23" t="s">
        <v>68</v>
      </c>
      <c r="V208" s="21"/>
      <c r="W208" s="13"/>
      <c r="X208" s="29"/>
      <c r="Y208" s="29"/>
      <c r="Z208" s="29"/>
      <c r="AA208" s="13"/>
      <c r="AB208" s="13"/>
      <c r="AC208" s="13"/>
      <c r="AD208" s="13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</row>
    <row r="209" spans="1:156" x14ac:dyDescent="0.2">
      <c r="A209" s="97">
        <f t="shared" si="63"/>
        <v>43307</v>
      </c>
      <c r="B209" s="98">
        <f t="shared" ca="1" si="69"/>
        <v>10062.37999999</v>
      </c>
      <c r="C209" s="99">
        <f t="shared" si="64"/>
        <v>10000</v>
      </c>
      <c r="D209" s="100">
        <f ca="1">IF(A209&lt;$B$1,VLOOKUP(A209,[1]DI!$A$4:$B$15000,2,FALSE),0)</f>
        <v>6.3899999999999998E-2</v>
      </c>
      <c r="E209" s="99">
        <f t="shared" ca="1" si="70"/>
        <v>2.4583E-4</v>
      </c>
      <c r="F209" s="101">
        <f t="shared" si="65"/>
        <v>1.1499999999999999</v>
      </c>
      <c r="G209" s="102">
        <f t="shared" ca="1" si="58"/>
        <v>1.0002827045</v>
      </c>
      <c r="H209" s="99">
        <f ca="1">TRUNC(PRODUCT(G$10:G208),15)</f>
        <v>1.0406024404726799</v>
      </c>
      <c r="I209" s="99">
        <f t="shared" ca="1" si="66"/>
        <v>1.03415140834568</v>
      </c>
      <c r="J209" s="99">
        <f t="shared" ca="1" si="59"/>
        <v>1.006238</v>
      </c>
      <c r="K209" s="99">
        <f t="shared" ca="1" si="60"/>
        <v>62.379999990000002</v>
      </c>
      <c r="L209" s="103">
        <f>IF(VLOOKUP(A209,$U$12:$AD$125,8)=VLOOKUP(A208,$U$12:$AD$125,8),0,VLOOKUP(A209,U$12:$AD$125,8))</f>
        <v>0</v>
      </c>
      <c r="M209" s="104">
        <f>IF(L209&gt;0,VLOOKUP(L209,T$12:$AC$125,7),0)</f>
        <v>0</v>
      </c>
      <c r="N209" s="99">
        <f t="shared" si="61"/>
        <v>0</v>
      </c>
      <c r="O209" s="99">
        <f t="shared" ca="1" si="62"/>
        <v>62.379999990000002</v>
      </c>
      <c r="P209" s="105" t="str">
        <f t="shared" si="67"/>
        <v>J=</v>
      </c>
      <c r="Q209" s="106">
        <f t="shared" si="68"/>
        <v>43460</v>
      </c>
      <c r="R209" s="13"/>
      <c r="S209" s="13"/>
      <c r="T209" s="96">
        <v>44672</v>
      </c>
      <c r="U209" s="23" t="s">
        <v>62</v>
      </c>
      <c r="V209" s="21"/>
      <c r="W209" s="13"/>
      <c r="X209" s="29"/>
      <c r="Y209" s="29"/>
      <c r="Z209" s="29"/>
      <c r="AA209" s="13"/>
      <c r="AB209" s="13"/>
      <c r="AC209" s="13"/>
      <c r="AD209" s="13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</row>
    <row r="210" spans="1:156" x14ac:dyDescent="0.2">
      <c r="A210" s="97">
        <f t="shared" si="63"/>
        <v>43308</v>
      </c>
      <c r="B210" s="98">
        <f t="shared" ca="1" si="69"/>
        <v>10065.2246</v>
      </c>
      <c r="C210" s="99">
        <f t="shared" si="64"/>
        <v>10000</v>
      </c>
      <c r="D210" s="100">
        <f ca="1">IF(A210&lt;$B$1,VLOOKUP(A210,[1]DI!$A$4:$B$15000,2,FALSE),0)</f>
        <v>6.3899999999999998E-2</v>
      </c>
      <c r="E210" s="99">
        <f t="shared" ca="1" si="70"/>
        <v>2.4583E-4</v>
      </c>
      <c r="F210" s="101">
        <f t="shared" si="65"/>
        <v>1.1499999999999999</v>
      </c>
      <c r="G210" s="102">
        <f t="shared" ca="1" si="58"/>
        <v>1.0002827045</v>
      </c>
      <c r="H210" s="99">
        <f ca="1">TRUNC(PRODUCT(G$10:G209),15)</f>
        <v>1.0408966234653101</v>
      </c>
      <c r="I210" s="99">
        <f t="shared" ca="1" si="66"/>
        <v>1.03415140834568</v>
      </c>
      <c r="J210" s="99">
        <f t="shared" ca="1" si="59"/>
        <v>1.00652246</v>
      </c>
      <c r="K210" s="99">
        <f t="shared" ca="1" si="60"/>
        <v>65.224599999999995</v>
      </c>
      <c r="L210" s="103">
        <f>IF(VLOOKUP(A210,$U$12:$AD$125,8)=VLOOKUP(A209,$U$12:$AD$125,8),0,VLOOKUP(A210,U$12:$AD$125,8))</f>
        <v>0</v>
      </c>
      <c r="M210" s="104">
        <f>IF(L210&gt;0,VLOOKUP(L210,T$12:$AC$125,7),0)</f>
        <v>0</v>
      </c>
      <c r="N210" s="99">
        <f t="shared" si="61"/>
        <v>0</v>
      </c>
      <c r="O210" s="99">
        <f t="shared" ca="1" si="62"/>
        <v>65.224599999999995</v>
      </c>
      <c r="P210" s="105" t="str">
        <f t="shared" si="67"/>
        <v>J=</v>
      </c>
      <c r="Q210" s="106">
        <f t="shared" si="68"/>
        <v>43460</v>
      </c>
      <c r="R210" s="13"/>
      <c r="S210" s="13"/>
      <c r="T210" s="96">
        <v>44728</v>
      </c>
      <c r="U210" s="23" t="s">
        <v>70</v>
      </c>
      <c r="V210" s="21"/>
      <c r="W210" s="13"/>
      <c r="X210" s="29"/>
      <c r="Y210" s="29"/>
      <c r="Z210" s="29"/>
      <c r="AA210" s="13"/>
      <c r="AB210" s="13"/>
      <c r="AC210" s="13"/>
      <c r="AD210" s="13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</row>
    <row r="211" spans="1:156" x14ac:dyDescent="0.2">
      <c r="A211" s="97">
        <f t="shared" si="63"/>
        <v>43309</v>
      </c>
      <c r="B211" s="98">
        <f t="shared" ca="1" si="69"/>
        <v>10068.07009999</v>
      </c>
      <c r="C211" s="99">
        <f t="shared" si="64"/>
        <v>10000</v>
      </c>
      <c r="D211" s="100">
        <f ca="1">IF(A211&lt;$B$1,VLOOKUP(A211,[1]DI!$A$4:$B$15000,2,FALSE),0)</f>
        <v>0</v>
      </c>
      <c r="E211" s="99">
        <f t="shared" ca="1" si="70"/>
        <v>0</v>
      </c>
      <c r="F211" s="101">
        <f t="shared" si="65"/>
        <v>1.1499999999999999</v>
      </c>
      <c r="G211" s="102">
        <f t="shared" ca="1" si="58"/>
        <v>1</v>
      </c>
      <c r="H211" s="99">
        <f ca="1">TRUNC(PRODUCT(G$10:G210),15)</f>
        <v>1.0411908896248001</v>
      </c>
      <c r="I211" s="99">
        <f t="shared" ca="1" si="66"/>
        <v>1.03415140834568</v>
      </c>
      <c r="J211" s="99">
        <f t="shared" ca="1" si="59"/>
        <v>1.0068070099999999</v>
      </c>
      <c r="K211" s="99">
        <f t="shared" ca="1" si="60"/>
        <v>68.070099990000003</v>
      </c>
      <c r="L211" s="103">
        <f>IF(VLOOKUP(A211,$U$12:$AD$125,8)=VLOOKUP(A210,$U$12:$AD$125,8),0,VLOOKUP(A211,U$12:$AD$125,8))</f>
        <v>0</v>
      </c>
      <c r="M211" s="104">
        <f>IF(L211&gt;0,VLOOKUP(L211,T$12:$AC$125,7),0)</f>
        <v>0</v>
      </c>
      <c r="N211" s="99">
        <f t="shared" si="61"/>
        <v>0</v>
      </c>
      <c r="O211" s="99">
        <f t="shared" ca="1" si="62"/>
        <v>68.070099990000003</v>
      </c>
      <c r="P211" s="105" t="str">
        <f t="shared" si="67"/>
        <v>J=</v>
      </c>
      <c r="Q211" s="106">
        <f t="shared" si="68"/>
        <v>43460</v>
      </c>
      <c r="R211" s="13"/>
      <c r="S211" s="13"/>
      <c r="T211" s="96">
        <v>44811</v>
      </c>
      <c r="U211" s="23" t="s">
        <v>71</v>
      </c>
      <c r="V211" s="21"/>
      <c r="W211" s="13"/>
      <c r="X211" s="29"/>
      <c r="Y211" s="29"/>
      <c r="Z211" s="29"/>
      <c r="AA211" s="13"/>
      <c r="AB211" s="13"/>
      <c r="AC211" s="13"/>
      <c r="AD211" s="13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</row>
    <row r="212" spans="1:156" x14ac:dyDescent="0.2">
      <c r="A212" s="97">
        <f t="shared" si="63"/>
        <v>43310</v>
      </c>
      <c r="B212" s="98">
        <f t="shared" ca="1" si="69"/>
        <v>10068.07009999</v>
      </c>
      <c r="C212" s="99">
        <f t="shared" si="64"/>
        <v>10000</v>
      </c>
      <c r="D212" s="100">
        <f ca="1">IF(A212&lt;$B$1,VLOOKUP(A212,[1]DI!$A$4:$B$15000,2,FALSE),0)</f>
        <v>0</v>
      </c>
      <c r="E212" s="99">
        <f t="shared" ca="1" si="70"/>
        <v>0</v>
      </c>
      <c r="F212" s="101">
        <f t="shared" si="65"/>
        <v>1.1499999999999999</v>
      </c>
      <c r="G212" s="102">
        <f t="shared" ca="1" si="58"/>
        <v>1</v>
      </c>
      <c r="H212" s="99">
        <f ca="1">TRUNC(PRODUCT(G$10:G211),15)</f>
        <v>1.0411908896248001</v>
      </c>
      <c r="I212" s="99">
        <f t="shared" ca="1" si="66"/>
        <v>1.03415140834568</v>
      </c>
      <c r="J212" s="99">
        <f t="shared" ca="1" si="59"/>
        <v>1.0068070099999999</v>
      </c>
      <c r="K212" s="99">
        <f t="shared" ca="1" si="60"/>
        <v>68.070099990000003</v>
      </c>
      <c r="L212" s="103">
        <f>IF(VLOOKUP(A212,$U$12:$AD$125,8)=VLOOKUP(A211,$U$12:$AD$125,8),0,VLOOKUP(A212,U$12:$AD$125,8))</f>
        <v>0</v>
      </c>
      <c r="M212" s="104">
        <f>IF(L212&gt;0,VLOOKUP(L212,T$12:$AC$125,7),0)</f>
        <v>0</v>
      </c>
      <c r="N212" s="99">
        <f t="shared" si="61"/>
        <v>0</v>
      </c>
      <c r="O212" s="99">
        <f t="shared" ca="1" si="62"/>
        <v>68.070099990000003</v>
      </c>
      <c r="P212" s="105" t="str">
        <f t="shared" si="67"/>
        <v>J=</v>
      </c>
      <c r="Q212" s="106">
        <f t="shared" si="68"/>
        <v>43460</v>
      </c>
      <c r="R212" s="13"/>
      <c r="S212" s="13"/>
      <c r="T212" s="96">
        <v>44846</v>
      </c>
      <c r="U212" s="27" t="s">
        <v>66</v>
      </c>
      <c r="V212" s="21"/>
      <c r="W212" s="13"/>
      <c r="X212" s="29"/>
      <c r="Y212" s="29"/>
      <c r="Z212" s="29"/>
      <c r="AA212" s="13"/>
      <c r="AB212" s="13"/>
      <c r="AC212" s="13"/>
      <c r="AD212" s="13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</row>
    <row r="213" spans="1:156" x14ac:dyDescent="0.2">
      <c r="A213" s="97">
        <f t="shared" si="63"/>
        <v>43311</v>
      </c>
      <c r="B213" s="98">
        <f t="shared" ca="1" si="69"/>
        <v>10068.07009999</v>
      </c>
      <c r="C213" s="99">
        <f t="shared" si="64"/>
        <v>10000</v>
      </c>
      <c r="D213" s="100">
        <f ca="1">IF(A213&lt;$B$1,VLOOKUP(A213,[1]DI!$A$4:$B$15000,2,FALSE),0)</f>
        <v>6.3899999999999998E-2</v>
      </c>
      <c r="E213" s="99">
        <f t="shared" ca="1" si="70"/>
        <v>2.4583E-4</v>
      </c>
      <c r="F213" s="101">
        <f t="shared" si="65"/>
        <v>1.1499999999999999</v>
      </c>
      <c r="G213" s="102">
        <f t="shared" ca="1" si="58"/>
        <v>1.0002827045</v>
      </c>
      <c r="H213" s="99">
        <f ca="1">TRUNC(PRODUCT(G$10:G212),15)</f>
        <v>1.0411908896248001</v>
      </c>
      <c r="I213" s="99">
        <f t="shared" ca="1" si="66"/>
        <v>1.03415140834568</v>
      </c>
      <c r="J213" s="99">
        <f t="shared" ca="1" si="59"/>
        <v>1.0068070099999999</v>
      </c>
      <c r="K213" s="99">
        <f t="shared" ca="1" si="60"/>
        <v>68.070099990000003</v>
      </c>
      <c r="L213" s="103">
        <f>IF(VLOOKUP(A213,$U$12:$AD$125,8)=VLOOKUP(A212,$U$12:$AD$125,8),0,VLOOKUP(A213,U$12:$AD$125,8))</f>
        <v>0</v>
      </c>
      <c r="M213" s="104">
        <f>IF(L213&gt;0,VLOOKUP(L213,T$12:$AC$125,7),0)</f>
        <v>0</v>
      </c>
      <c r="N213" s="99">
        <f t="shared" si="61"/>
        <v>0</v>
      </c>
      <c r="O213" s="99">
        <f t="shared" ca="1" si="62"/>
        <v>68.070099990000003</v>
      </c>
      <c r="P213" s="105" t="str">
        <f t="shared" si="67"/>
        <v>J=</v>
      </c>
      <c r="Q213" s="106">
        <f t="shared" si="68"/>
        <v>43460</v>
      </c>
      <c r="R213" s="13"/>
      <c r="S213" s="13"/>
      <c r="T213" s="96">
        <v>44867</v>
      </c>
      <c r="U213" s="23" t="s">
        <v>72</v>
      </c>
      <c r="V213" s="21"/>
      <c r="W213" s="13"/>
      <c r="X213" s="29"/>
      <c r="Y213" s="29"/>
      <c r="Z213" s="29"/>
      <c r="AA213" s="13"/>
      <c r="AB213" s="13"/>
      <c r="AC213" s="13"/>
      <c r="AD213" s="13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</row>
    <row r="214" spans="1:156" x14ac:dyDescent="0.2">
      <c r="A214" s="97">
        <f t="shared" si="63"/>
        <v>43312</v>
      </c>
      <c r="B214" s="98">
        <f t="shared" ca="1" si="69"/>
        <v>10070.9164</v>
      </c>
      <c r="C214" s="99">
        <f t="shared" si="64"/>
        <v>10000</v>
      </c>
      <c r="D214" s="100">
        <f ca="1">IF(A214&lt;$B$1,VLOOKUP(A214,[1]DI!$A$4:$B$15000,2,FALSE),0)</f>
        <v>6.3899999999999998E-2</v>
      </c>
      <c r="E214" s="99">
        <f t="shared" ca="1" si="70"/>
        <v>2.4583E-4</v>
      </c>
      <c r="F214" s="101">
        <f t="shared" si="65"/>
        <v>1.1499999999999999</v>
      </c>
      <c r="G214" s="102">
        <f t="shared" ca="1" si="58"/>
        <v>1.0002827045</v>
      </c>
      <c r="H214" s="99">
        <f ca="1">TRUNC(PRODUCT(G$10:G213),15)</f>
        <v>1.0414852389746601</v>
      </c>
      <c r="I214" s="99">
        <f t="shared" ca="1" si="66"/>
        <v>1.03415140834568</v>
      </c>
      <c r="J214" s="99">
        <f t="shared" ca="1" si="59"/>
        <v>1.0070916400000001</v>
      </c>
      <c r="K214" s="99">
        <f t="shared" ca="1" si="60"/>
        <v>70.916399999999996</v>
      </c>
      <c r="L214" s="103">
        <f>IF(VLOOKUP(A214,$U$12:$AD$125,8)=VLOOKUP(A213,$U$12:$AD$125,8),0,VLOOKUP(A214,U$12:$AD$125,8))</f>
        <v>0</v>
      </c>
      <c r="M214" s="104">
        <f>IF(L214&gt;0,VLOOKUP(L214,T$12:$AC$125,7),0)</f>
        <v>0</v>
      </c>
      <c r="N214" s="99">
        <f t="shared" si="61"/>
        <v>0</v>
      </c>
      <c r="O214" s="99">
        <f t="shared" ca="1" si="62"/>
        <v>70.916399999999996</v>
      </c>
      <c r="P214" s="105" t="str">
        <f t="shared" si="67"/>
        <v>J=</v>
      </c>
      <c r="Q214" s="106">
        <f t="shared" si="68"/>
        <v>43460</v>
      </c>
      <c r="R214" s="13"/>
      <c r="S214" s="13"/>
      <c r="T214" s="96">
        <v>44880</v>
      </c>
      <c r="U214" s="23" t="s">
        <v>73</v>
      </c>
      <c r="V214" s="21"/>
      <c r="W214" s="13"/>
      <c r="X214" s="29"/>
      <c r="Y214" s="29"/>
      <c r="Z214" s="29"/>
      <c r="AA214" s="13"/>
      <c r="AB214" s="13"/>
      <c r="AC214" s="13"/>
      <c r="AD214" s="13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</row>
    <row r="215" spans="1:156" x14ac:dyDescent="0.2">
      <c r="A215" s="97">
        <f t="shared" si="63"/>
        <v>43313</v>
      </c>
      <c r="B215" s="98">
        <f t="shared" ca="1" si="69"/>
        <v>10073.76349999</v>
      </c>
      <c r="C215" s="99">
        <f t="shared" si="64"/>
        <v>10000</v>
      </c>
      <c r="D215" s="100">
        <f ca="1">IF(A215&lt;$B$1,VLOOKUP(A215,[1]DI!$A$4:$B$15000,2,FALSE),0)</f>
        <v>6.3899999999999998E-2</v>
      </c>
      <c r="E215" s="99">
        <f t="shared" ca="1" si="70"/>
        <v>2.4583E-4</v>
      </c>
      <c r="F215" s="101">
        <f t="shared" si="65"/>
        <v>1.1499999999999999</v>
      </c>
      <c r="G215" s="102">
        <f t="shared" ca="1" si="58"/>
        <v>1.0002827045</v>
      </c>
      <c r="H215" s="99">
        <f ca="1">TRUNC(PRODUCT(G$10:G214),15)</f>
        <v>1.0417796715384</v>
      </c>
      <c r="I215" s="99">
        <f t="shared" ca="1" si="66"/>
        <v>1.03415140834568</v>
      </c>
      <c r="J215" s="99">
        <f t="shared" ca="1" si="59"/>
        <v>1.0073763499999999</v>
      </c>
      <c r="K215" s="99">
        <f t="shared" ca="1" si="60"/>
        <v>73.76349999</v>
      </c>
      <c r="L215" s="103">
        <f>IF(VLOOKUP(A215,$U$12:$AD$125,8)=VLOOKUP(A214,$U$12:$AD$125,8),0,VLOOKUP(A215,U$12:$AD$125,8))</f>
        <v>0</v>
      </c>
      <c r="M215" s="104">
        <f>IF(L215&gt;0,VLOOKUP(L215,T$12:$AC$125,7),0)</f>
        <v>0</v>
      </c>
      <c r="N215" s="99">
        <f t="shared" si="61"/>
        <v>0</v>
      </c>
      <c r="O215" s="99">
        <f t="shared" ca="1" si="62"/>
        <v>73.76349999</v>
      </c>
      <c r="P215" s="105" t="str">
        <f t="shared" si="67"/>
        <v>J=</v>
      </c>
      <c r="Q215" s="106">
        <f t="shared" si="68"/>
        <v>43460</v>
      </c>
      <c r="R215" s="13"/>
      <c r="S215" s="13"/>
      <c r="T215" s="96">
        <v>44977</v>
      </c>
      <c r="U215" s="23" t="s">
        <v>60</v>
      </c>
      <c r="V215" s="21"/>
      <c r="W215" s="13"/>
      <c r="X215" s="29"/>
      <c r="Y215" s="29"/>
      <c r="Z215" s="29"/>
      <c r="AA215" s="13"/>
      <c r="AB215" s="13"/>
      <c r="AC215" s="13"/>
      <c r="AD215" s="13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</row>
    <row r="216" spans="1:156" x14ac:dyDescent="0.2">
      <c r="A216" s="97">
        <f t="shared" si="63"/>
        <v>43314</v>
      </c>
      <c r="B216" s="98">
        <f t="shared" ca="1" si="69"/>
        <v>10076.611399990001</v>
      </c>
      <c r="C216" s="99">
        <f t="shared" si="64"/>
        <v>10000</v>
      </c>
      <c r="D216" s="100">
        <f ca="1">IF(A216&lt;$B$1,VLOOKUP(A216,[1]DI!$A$4:$B$15000,2,FALSE),0)</f>
        <v>6.3899999999999998E-2</v>
      </c>
      <c r="E216" s="99">
        <f t="shared" ca="1" si="70"/>
        <v>2.4583E-4</v>
      </c>
      <c r="F216" s="101">
        <f t="shared" si="65"/>
        <v>1.1499999999999999</v>
      </c>
      <c r="G216" s="102">
        <f t="shared" ca="1" si="58"/>
        <v>1.0002827045</v>
      </c>
      <c r="H216" s="99">
        <f ca="1">TRUNC(PRODUCT(G$10:G215),15)</f>
        <v>1.04207418733955</v>
      </c>
      <c r="I216" s="99">
        <f t="shared" ca="1" si="66"/>
        <v>1.03415140834568</v>
      </c>
      <c r="J216" s="99">
        <f t="shared" ca="1" si="59"/>
        <v>1.00766114</v>
      </c>
      <c r="K216" s="99">
        <f t="shared" ca="1" si="60"/>
        <v>76.611399989999995</v>
      </c>
      <c r="L216" s="103">
        <f>IF(VLOOKUP(A216,$U$12:$AD$125,8)=VLOOKUP(A215,$U$12:$AD$125,8),0,VLOOKUP(A216,U$12:$AD$125,8))</f>
        <v>0</v>
      </c>
      <c r="M216" s="104">
        <f>IF(L216&gt;0,VLOOKUP(L216,T$12:$AC$125,7),0)</f>
        <v>0</v>
      </c>
      <c r="N216" s="99">
        <f t="shared" si="61"/>
        <v>0</v>
      </c>
      <c r="O216" s="99">
        <f t="shared" ca="1" si="62"/>
        <v>76.611399989999995</v>
      </c>
      <c r="P216" s="105" t="str">
        <f t="shared" si="67"/>
        <v>J=</v>
      </c>
      <c r="Q216" s="106">
        <f t="shared" si="68"/>
        <v>43460</v>
      </c>
      <c r="R216" s="13"/>
      <c r="S216" s="13"/>
      <c r="T216" s="96">
        <v>44978</v>
      </c>
      <c r="U216" s="23" t="s">
        <v>60</v>
      </c>
      <c r="V216" s="21"/>
      <c r="W216" s="13"/>
      <c r="X216" s="29"/>
      <c r="Y216" s="29"/>
      <c r="Z216" s="29"/>
      <c r="AA216" s="13"/>
      <c r="AB216" s="13"/>
      <c r="AC216" s="13"/>
      <c r="AD216" s="13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</row>
    <row r="217" spans="1:156" x14ac:dyDescent="0.2">
      <c r="A217" s="97">
        <f t="shared" si="63"/>
        <v>43315</v>
      </c>
      <c r="B217" s="98">
        <f t="shared" ca="1" si="69"/>
        <v>10079.460099989999</v>
      </c>
      <c r="C217" s="99">
        <f t="shared" si="64"/>
        <v>10000</v>
      </c>
      <c r="D217" s="100">
        <f ca="1">IF(A217&lt;$B$1,VLOOKUP(A217,[1]DI!$A$4:$B$15000,2,FALSE),0)</f>
        <v>6.3899999999999998E-2</v>
      </c>
      <c r="E217" s="99">
        <f t="shared" ca="1" si="70"/>
        <v>2.4583E-4</v>
      </c>
      <c r="F217" s="101">
        <f t="shared" si="65"/>
        <v>1.1499999999999999</v>
      </c>
      <c r="G217" s="102">
        <f t="shared" ca="1" si="58"/>
        <v>1.0002827045</v>
      </c>
      <c r="H217" s="99">
        <f ca="1">TRUNC(PRODUCT(G$10:G216),15)</f>
        <v>1.04236878640165</v>
      </c>
      <c r="I217" s="99">
        <f t="shared" ca="1" si="66"/>
        <v>1.03415140834568</v>
      </c>
      <c r="J217" s="99">
        <f t="shared" ca="1" si="59"/>
        <v>1.0079460099999999</v>
      </c>
      <c r="K217" s="99">
        <f t="shared" ca="1" si="60"/>
        <v>79.460099990000003</v>
      </c>
      <c r="L217" s="103">
        <f>IF(VLOOKUP(A217,$U$12:$AD$125,8)=VLOOKUP(A216,$U$12:$AD$125,8),0,VLOOKUP(A217,U$12:$AD$125,8))</f>
        <v>0</v>
      </c>
      <c r="M217" s="104">
        <f>IF(L217&gt;0,VLOOKUP(L217,T$12:$AC$125,7),0)</f>
        <v>0</v>
      </c>
      <c r="N217" s="99">
        <f t="shared" si="61"/>
        <v>0</v>
      </c>
      <c r="O217" s="99">
        <f t="shared" ca="1" si="62"/>
        <v>79.460099990000003</v>
      </c>
      <c r="P217" s="105" t="str">
        <f t="shared" si="67"/>
        <v>J=</v>
      </c>
      <c r="Q217" s="106">
        <f t="shared" si="68"/>
        <v>43460</v>
      </c>
      <c r="R217" s="13"/>
      <c r="S217" s="13"/>
      <c r="T217" s="96">
        <v>45023</v>
      </c>
      <c r="U217" s="23" t="s">
        <v>68</v>
      </c>
      <c r="V217" s="21"/>
      <c r="W217" s="13"/>
      <c r="X217" s="29"/>
      <c r="Y217" s="29"/>
      <c r="Z217" s="29"/>
      <c r="AA217" s="13"/>
      <c r="AB217" s="13"/>
      <c r="AC217" s="13"/>
      <c r="AD217" s="13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</row>
    <row r="218" spans="1:156" x14ac:dyDescent="0.2">
      <c r="A218" s="97">
        <f t="shared" si="63"/>
        <v>43316</v>
      </c>
      <c r="B218" s="98">
        <f t="shared" ca="1" si="69"/>
        <v>10082.30959999</v>
      </c>
      <c r="C218" s="99">
        <f t="shared" si="64"/>
        <v>10000</v>
      </c>
      <c r="D218" s="100">
        <f ca="1">IF(A218&lt;$B$1,VLOOKUP(A218,[1]DI!$A$4:$B$15000,2,FALSE),0)</f>
        <v>0</v>
      </c>
      <c r="E218" s="99">
        <f t="shared" ca="1" si="70"/>
        <v>0</v>
      </c>
      <c r="F218" s="101">
        <f t="shared" si="65"/>
        <v>1.1499999999999999</v>
      </c>
      <c r="G218" s="102">
        <f t="shared" ca="1" si="58"/>
        <v>1</v>
      </c>
      <c r="H218" s="99">
        <f ca="1">TRUNC(PRODUCT(G$10:G217),15)</f>
        <v>1.0426634687482199</v>
      </c>
      <c r="I218" s="99">
        <f t="shared" ca="1" si="66"/>
        <v>1.03415140834568</v>
      </c>
      <c r="J218" s="99">
        <f t="shared" ca="1" si="59"/>
        <v>1.0082309599999999</v>
      </c>
      <c r="K218" s="99">
        <f t="shared" ca="1" si="60"/>
        <v>82.309599989999995</v>
      </c>
      <c r="L218" s="103">
        <f>IF(VLOOKUP(A218,$U$12:$AD$125,8)=VLOOKUP(A217,$U$12:$AD$125,8),0,VLOOKUP(A218,U$12:$AD$125,8))</f>
        <v>0</v>
      </c>
      <c r="M218" s="104">
        <f>IF(L218&gt;0,VLOOKUP(L218,T$12:$AC$125,7),0)</f>
        <v>0</v>
      </c>
      <c r="N218" s="99">
        <f t="shared" si="61"/>
        <v>0</v>
      </c>
      <c r="O218" s="99">
        <f t="shared" ca="1" si="62"/>
        <v>82.309599989999995</v>
      </c>
      <c r="P218" s="105" t="str">
        <f t="shared" si="67"/>
        <v>J=</v>
      </c>
      <c r="Q218" s="106">
        <f t="shared" si="68"/>
        <v>43460</v>
      </c>
      <c r="R218" s="13"/>
      <c r="S218" s="13"/>
      <c r="T218" s="96">
        <v>45037</v>
      </c>
      <c r="U218" s="23" t="s">
        <v>62</v>
      </c>
      <c r="V218" s="21"/>
      <c r="W218" s="13"/>
      <c r="X218" s="29"/>
      <c r="Y218" s="29"/>
      <c r="Z218" s="29"/>
      <c r="AA218" s="13"/>
      <c r="AB218" s="13"/>
      <c r="AC218" s="13"/>
      <c r="AD218" s="13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</row>
    <row r="219" spans="1:156" x14ac:dyDescent="0.2">
      <c r="A219" s="97">
        <f t="shared" si="63"/>
        <v>43317</v>
      </c>
      <c r="B219" s="98">
        <f t="shared" ca="1" si="69"/>
        <v>10082.30959999</v>
      </c>
      <c r="C219" s="99">
        <f t="shared" si="64"/>
        <v>10000</v>
      </c>
      <c r="D219" s="100">
        <f ca="1">IF(A219&lt;$B$1,VLOOKUP(A219,[1]DI!$A$4:$B$15000,2,FALSE),0)</f>
        <v>0</v>
      </c>
      <c r="E219" s="99">
        <f t="shared" ca="1" si="70"/>
        <v>0</v>
      </c>
      <c r="F219" s="101">
        <f t="shared" si="65"/>
        <v>1.1499999999999999</v>
      </c>
      <c r="G219" s="102">
        <f t="shared" ca="1" si="58"/>
        <v>1</v>
      </c>
      <c r="H219" s="99">
        <f ca="1">TRUNC(PRODUCT(G$10:G218),15)</f>
        <v>1.0426634687482199</v>
      </c>
      <c r="I219" s="99">
        <f t="shared" ca="1" si="66"/>
        <v>1.03415140834568</v>
      </c>
      <c r="J219" s="99">
        <f t="shared" ca="1" si="59"/>
        <v>1.0082309599999999</v>
      </c>
      <c r="K219" s="99">
        <f t="shared" ca="1" si="60"/>
        <v>82.309599989999995</v>
      </c>
      <c r="L219" s="103">
        <f>IF(VLOOKUP(A219,$U$12:$AD$125,8)=VLOOKUP(A218,$U$12:$AD$125,8),0,VLOOKUP(A219,U$12:$AD$125,8))</f>
        <v>0</v>
      </c>
      <c r="M219" s="104">
        <f>IF(L219&gt;0,VLOOKUP(L219,T$12:$AC$125,7),0)</f>
        <v>0</v>
      </c>
      <c r="N219" s="99">
        <f t="shared" si="61"/>
        <v>0</v>
      </c>
      <c r="O219" s="99">
        <f t="shared" ca="1" si="62"/>
        <v>82.309599989999995</v>
      </c>
      <c r="P219" s="105" t="str">
        <f t="shared" si="67"/>
        <v>J=</v>
      </c>
      <c r="Q219" s="106">
        <f t="shared" si="68"/>
        <v>43460</v>
      </c>
      <c r="R219" s="13"/>
      <c r="S219" s="13"/>
      <c r="T219" s="96">
        <v>45047</v>
      </c>
      <c r="U219" s="23" t="s">
        <v>69</v>
      </c>
      <c r="V219" s="21"/>
      <c r="W219" s="13"/>
      <c r="X219" s="29"/>
      <c r="Y219" s="29"/>
      <c r="Z219" s="29"/>
      <c r="AA219" s="13"/>
      <c r="AB219" s="13"/>
      <c r="AC219" s="13"/>
      <c r="AD219" s="13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</row>
    <row r="220" spans="1:156" x14ac:dyDescent="0.2">
      <c r="A220" s="97">
        <f t="shared" si="63"/>
        <v>43318</v>
      </c>
      <c r="B220" s="98">
        <f t="shared" ca="1" si="69"/>
        <v>10082.30959999</v>
      </c>
      <c r="C220" s="99">
        <f t="shared" si="64"/>
        <v>10000</v>
      </c>
      <c r="D220" s="100">
        <f ca="1">IF(A220&lt;$B$1,VLOOKUP(A220,[1]DI!$A$4:$B$15000,2,FALSE),0)</f>
        <v>6.3899999999999998E-2</v>
      </c>
      <c r="E220" s="99">
        <f t="shared" ca="1" si="70"/>
        <v>2.4583E-4</v>
      </c>
      <c r="F220" s="101">
        <f t="shared" si="65"/>
        <v>1.1499999999999999</v>
      </c>
      <c r="G220" s="102">
        <f t="shared" ca="1" si="58"/>
        <v>1.0002827045</v>
      </c>
      <c r="H220" s="99">
        <f ca="1">TRUNC(PRODUCT(G$10:G219),15)</f>
        <v>1.0426634687482199</v>
      </c>
      <c r="I220" s="99">
        <f t="shared" ca="1" si="66"/>
        <v>1.03415140834568</v>
      </c>
      <c r="J220" s="99">
        <f t="shared" ca="1" si="59"/>
        <v>1.0082309599999999</v>
      </c>
      <c r="K220" s="99">
        <f t="shared" ca="1" si="60"/>
        <v>82.309599989999995</v>
      </c>
      <c r="L220" s="103">
        <f>IF(VLOOKUP(A220,$U$12:$AD$125,8)=VLOOKUP(A219,$U$12:$AD$125,8),0,VLOOKUP(A220,U$12:$AD$125,8))</f>
        <v>0</v>
      </c>
      <c r="M220" s="104">
        <f>IF(L220&gt;0,VLOOKUP(L220,T$12:$AC$125,7),0)</f>
        <v>0</v>
      </c>
      <c r="N220" s="99">
        <f t="shared" si="61"/>
        <v>0</v>
      </c>
      <c r="O220" s="99">
        <f t="shared" ca="1" si="62"/>
        <v>82.309599989999995</v>
      </c>
      <c r="P220" s="105" t="str">
        <f t="shared" si="67"/>
        <v>J=</v>
      </c>
      <c r="Q220" s="106">
        <f t="shared" si="68"/>
        <v>43460</v>
      </c>
      <c r="R220" s="13"/>
      <c r="S220" s="13"/>
      <c r="T220" s="96">
        <v>45085</v>
      </c>
      <c r="U220" s="23" t="s">
        <v>70</v>
      </c>
      <c r="V220" s="21"/>
      <c r="W220" s="13"/>
      <c r="X220" s="29"/>
      <c r="Y220" s="29"/>
      <c r="Z220" s="29"/>
      <c r="AA220" s="13"/>
      <c r="AB220" s="13"/>
      <c r="AC220" s="13"/>
      <c r="AD220" s="13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</row>
    <row r="221" spans="1:156" x14ac:dyDescent="0.2">
      <c r="A221" s="97">
        <f t="shared" si="63"/>
        <v>43319</v>
      </c>
      <c r="B221" s="98">
        <f t="shared" ca="1" si="69"/>
        <v>10085.159900000001</v>
      </c>
      <c r="C221" s="99">
        <f t="shared" si="64"/>
        <v>10000</v>
      </c>
      <c r="D221" s="100">
        <f ca="1">IF(A221&lt;$B$1,VLOOKUP(A221,[1]DI!$A$4:$B$15000,2,FALSE),0)</f>
        <v>6.3899999999999998E-2</v>
      </c>
      <c r="E221" s="99">
        <f t="shared" ca="1" si="70"/>
        <v>2.4583E-4</v>
      </c>
      <c r="F221" s="101">
        <f t="shared" si="65"/>
        <v>1.1499999999999999</v>
      </c>
      <c r="G221" s="102">
        <f t="shared" ca="1" si="58"/>
        <v>1.0002827045</v>
      </c>
      <c r="H221" s="99">
        <f ca="1">TRUNC(PRODUCT(G$10:G220),15)</f>
        <v>1.0429582344028201</v>
      </c>
      <c r="I221" s="99">
        <f t="shared" ca="1" si="66"/>
        <v>1.03415140834568</v>
      </c>
      <c r="J221" s="99">
        <f t="shared" ca="1" si="59"/>
        <v>1.00851599</v>
      </c>
      <c r="K221" s="99">
        <f t="shared" ca="1" si="60"/>
        <v>85.159899999999993</v>
      </c>
      <c r="L221" s="103">
        <f>IF(VLOOKUP(A221,$U$12:$AD$125,8)=VLOOKUP(A220,$U$12:$AD$125,8),0,VLOOKUP(A221,U$12:$AD$125,8))</f>
        <v>0</v>
      </c>
      <c r="M221" s="104">
        <f>IF(L221&gt;0,VLOOKUP(L221,T$12:$AC$125,7),0)</f>
        <v>0</v>
      </c>
      <c r="N221" s="99">
        <f t="shared" si="61"/>
        <v>0</v>
      </c>
      <c r="O221" s="99">
        <f t="shared" ca="1" si="62"/>
        <v>85.159899999999993</v>
      </c>
      <c r="P221" s="105" t="str">
        <f t="shared" si="67"/>
        <v>J=</v>
      </c>
      <c r="Q221" s="106">
        <f t="shared" si="68"/>
        <v>43460</v>
      </c>
      <c r="R221" s="13"/>
      <c r="S221" s="13"/>
      <c r="T221" s="96">
        <v>45176</v>
      </c>
      <c r="U221" s="23" t="s">
        <v>71</v>
      </c>
      <c r="V221" s="21"/>
      <c r="W221" s="13"/>
      <c r="X221" s="29"/>
      <c r="Y221" s="29"/>
      <c r="Z221" s="29"/>
      <c r="AA221" s="13"/>
      <c r="AB221" s="13"/>
      <c r="AC221" s="13"/>
      <c r="AD221" s="13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</row>
    <row r="222" spans="1:156" x14ac:dyDescent="0.2">
      <c r="A222" s="97">
        <f t="shared" si="63"/>
        <v>43320</v>
      </c>
      <c r="B222" s="98">
        <f t="shared" ca="1" si="69"/>
        <v>10088.01099999</v>
      </c>
      <c r="C222" s="99">
        <f t="shared" si="64"/>
        <v>10000</v>
      </c>
      <c r="D222" s="100">
        <f ca="1">IF(A222&lt;$B$1,VLOOKUP(A222,[1]DI!$A$4:$B$15000,2,FALSE),0)</f>
        <v>6.3899999999999998E-2</v>
      </c>
      <c r="E222" s="99">
        <f t="shared" ca="1" si="70"/>
        <v>2.4583E-4</v>
      </c>
      <c r="F222" s="101">
        <f t="shared" si="65"/>
        <v>1.1499999999999999</v>
      </c>
      <c r="G222" s="102">
        <f t="shared" ca="1" si="58"/>
        <v>1.0002827045</v>
      </c>
      <c r="H222" s="99">
        <f ca="1">TRUNC(PRODUCT(G$10:G221),15)</f>
        <v>1.0432530833889999</v>
      </c>
      <c r="I222" s="99">
        <f t="shared" ca="1" si="66"/>
        <v>1.03415140834568</v>
      </c>
      <c r="J222" s="99">
        <f t="shared" ca="1" si="59"/>
        <v>1.0088010999999999</v>
      </c>
      <c r="K222" s="99">
        <f t="shared" ca="1" si="60"/>
        <v>88.010999990000002</v>
      </c>
      <c r="L222" s="103">
        <f>IF(VLOOKUP(A222,$U$12:$AD$125,8)=VLOOKUP(A221,$U$12:$AD$125,8),0,VLOOKUP(A222,U$12:$AD$125,8))</f>
        <v>0</v>
      </c>
      <c r="M222" s="104">
        <f>IF(L222&gt;0,VLOOKUP(L222,T$12:$AC$125,7),0)</f>
        <v>0</v>
      </c>
      <c r="N222" s="99">
        <f t="shared" si="61"/>
        <v>0</v>
      </c>
      <c r="O222" s="99">
        <f t="shared" ca="1" si="62"/>
        <v>88.010999990000002</v>
      </c>
      <c r="P222" s="105" t="str">
        <f t="shared" si="67"/>
        <v>J=</v>
      </c>
      <c r="Q222" s="106">
        <f t="shared" si="68"/>
        <v>43460</v>
      </c>
      <c r="R222" s="13"/>
      <c r="S222" s="13"/>
      <c r="T222" s="96">
        <v>45211</v>
      </c>
      <c r="U222" s="27" t="s">
        <v>66</v>
      </c>
      <c r="V222" s="21"/>
      <c r="W222" s="13"/>
      <c r="X222" s="29"/>
      <c r="Y222" s="29"/>
      <c r="Z222" s="29"/>
      <c r="AA222" s="13"/>
      <c r="AB222" s="13"/>
      <c r="AC222" s="13"/>
      <c r="AD222" s="13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</row>
    <row r="223" spans="1:156" x14ac:dyDescent="0.2">
      <c r="A223" s="97">
        <f t="shared" si="63"/>
        <v>43321</v>
      </c>
      <c r="B223" s="98">
        <f t="shared" ca="1" si="69"/>
        <v>10090.862999999999</v>
      </c>
      <c r="C223" s="99">
        <f t="shared" si="64"/>
        <v>10000</v>
      </c>
      <c r="D223" s="100">
        <f ca="1">IF(A223&lt;$B$1,VLOOKUP(A223,[1]DI!$A$4:$B$15000,2,FALSE),0)</f>
        <v>6.3899999999999998E-2</v>
      </c>
      <c r="E223" s="99">
        <f t="shared" ca="1" si="70"/>
        <v>2.4583E-4</v>
      </c>
      <c r="F223" s="101">
        <f t="shared" si="65"/>
        <v>1.1499999999999999</v>
      </c>
      <c r="G223" s="102">
        <f t="shared" ca="1" si="58"/>
        <v>1.0002827045</v>
      </c>
      <c r="H223" s="99">
        <f ca="1">TRUNC(PRODUCT(G$10:G222),15)</f>
        <v>1.0435480157303101</v>
      </c>
      <c r="I223" s="99">
        <f t="shared" ca="1" si="66"/>
        <v>1.03415140834568</v>
      </c>
      <c r="J223" s="99">
        <f t="shared" ca="1" si="59"/>
        <v>1.0090863000000001</v>
      </c>
      <c r="K223" s="99">
        <f t="shared" ca="1" si="60"/>
        <v>90.863</v>
      </c>
      <c r="L223" s="103">
        <f>IF(VLOOKUP(A223,$U$12:$AD$125,8)=VLOOKUP(A222,$U$12:$AD$125,8),0,VLOOKUP(A223,U$12:$AD$125,8))</f>
        <v>0</v>
      </c>
      <c r="M223" s="104">
        <f>IF(L223&gt;0,VLOOKUP(L223,T$12:$AC$125,7),0)</f>
        <v>0</v>
      </c>
      <c r="N223" s="99">
        <f t="shared" si="61"/>
        <v>0</v>
      </c>
      <c r="O223" s="99">
        <f t="shared" ca="1" si="62"/>
        <v>90.863</v>
      </c>
      <c r="P223" s="105" t="str">
        <f t="shared" si="67"/>
        <v>J=</v>
      </c>
      <c r="Q223" s="106">
        <f t="shared" si="68"/>
        <v>43460</v>
      </c>
      <c r="R223" s="13"/>
      <c r="S223" s="13"/>
      <c r="T223" s="96">
        <v>45232</v>
      </c>
      <c r="U223" s="23" t="s">
        <v>72</v>
      </c>
      <c r="V223" s="21"/>
      <c r="W223" s="13"/>
      <c r="X223" s="29"/>
      <c r="Y223" s="29"/>
      <c r="Z223" s="29"/>
      <c r="AA223" s="13"/>
      <c r="AB223" s="13"/>
      <c r="AC223" s="13"/>
      <c r="AD223" s="13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</row>
    <row r="224" spans="1:156" x14ac:dyDescent="0.2">
      <c r="A224" s="97">
        <f t="shared" si="63"/>
        <v>43322</v>
      </c>
      <c r="B224" s="98">
        <f t="shared" ca="1" si="69"/>
        <v>10093.715700000001</v>
      </c>
      <c r="C224" s="99">
        <f t="shared" si="64"/>
        <v>10000</v>
      </c>
      <c r="D224" s="100">
        <f ca="1">IF(A224&lt;$B$1,VLOOKUP(A224,[1]DI!$A$4:$B$15000,2,FALSE),0)</f>
        <v>6.3899999999999998E-2</v>
      </c>
      <c r="E224" s="99">
        <f t="shared" ca="1" si="70"/>
        <v>2.4583E-4</v>
      </c>
      <c r="F224" s="101">
        <f t="shared" si="65"/>
        <v>1.1499999999999999</v>
      </c>
      <c r="G224" s="102">
        <f t="shared" ca="1" si="58"/>
        <v>1.0002827045</v>
      </c>
      <c r="H224" s="99">
        <f ca="1">TRUNC(PRODUCT(G$10:G223),15)</f>
        <v>1.04384303145033</v>
      </c>
      <c r="I224" s="99">
        <f t="shared" ca="1" si="66"/>
        <v>1.03415140834568</v>
      </c>
      <c r="J224" s="99">
        <f t="shared" ca="1" si="59"/>
        <v>1.0093715700000001</v>
      </c>
      <c r="K224" s="99">
        <f t="shared" ca="1" si="60"/>
        <v>93.715699999999998</v>
      </c>
      <c r="L224" s="103">
        <f>IF(VLOOKUP(A224,$U$12:$AD$125,8)=VLOOKUP(A223,$U$12:$AD$125,8),0,VLOOKUP(A224,U$12:$AD$125,8))</f>
        <v>0</v>
      </c>
      <c r="M224" s="104">
        <f>IF(L224&gt;0,VLOOKUP(L224,T$12:$AC$125,7),0)</f>
        <v>0</v>
      </c>
      <c r="N224" s="99">
        <f t="shared" si="61"/>
        <v>0</v>
      </c>
      <c r="O224" s="99">
        <f t="shared" ca="1" si="62"/>
        <v>93.715699999999998</v>
      </c>
      <c r="P224" s="105" t="str">
        <f t="shared" si="67"/>
        <v>J=</v>
      </c>
      <c r="Q224" s="106">
        <f t="shared" si="68"/>
        <v>43460</v>
      </c>
      <c r="R224" s="13"/>
      <c r="S224" s="13"/>
      <c r="T224" s="96">
        <v>45245</v>
      </c>
      <c r="U224" s="23" t="s">
        <v>73</v>
      </c>
      <c r="V224" s="21"/>
      <c r="W224" s="13"/>
      <c r="X224" s="29"/>
      <c r="Y224" s="29"/>
      <c r="Z224" s="29"/>
      <c r="AA224" s="13"/>
      <c r="AB224" s="13"/>
      <c r="AC224" s="13"/>
      <c r="AD224" s="13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</row>
    <row r="225" spans="1:159" x14ac:dyDescent="0.2">
      <c r="A225" s="97">
        <f t="shared" si="63"/>
        <v>43323</v>
      </c>
      <c r="B225" s="98">
        <f t="shared" ca="1" si="69"/>
        <v>10096.5692</v>
      </c>
      <c r="C225" s="99">
        <f t="shared" si="64"/>
        <v>10000</v>
      </c>
      <c r="D225" s="100">
        <f ca="1">IF(A225&lt;$B$1,VLOOKUP(A225,[1]DI!$A$4:$B$15000,2,FALSE),0)</f>
        <v>0</v>
      </c>
      <c r="E225" s="99">
        <f t="shared" ca="1" si="70"/>
        <v>0</v>
      </c>
      <c r="F225" s="101">
        <f t="shared" si="65"/>
        <v>1.1499999999999999</v>
      </c>
      <c r="G225" s="102">
        <f t="shared" ca="1" si="58"/>
        <v>1</v>
      </c>
      <c r="H225" s="99">
        <f ca="1">TRUNC(PRODUCT(G$10:G224),15)</f>
        <v>1.0441381305726101</v>
      </c>
      <c r="I225" s="99">
        <f t="shared" ca="1" si="66"/>
        <v>1.03415140834568</v>
      </c>
      <c r="J225" s="99">
        <f t="shared" ca="1" si="59"/>
        <v>1.0096569200000001</v>
      </c>
      <c r="K225" s="99">
        <f t="shared" ca="1" si="60"/>
        <v>96.569199999999995</v>
      </c>
      <c r="L225" s="103">
        <f>IF(VLOOKUP(A225,$U$12:$AD$125,8)=VLOOKUP(A224,$U$12:$AD$125,8),0,VLOOKUP(A225,U$12:$AD$125,8))</f>
        <v>0</v>
      </c>
      <c r="M225" s="104">
        <f>IF(L225&gt;0,VLOOKUP(L225,T$12:$AC$125,7),0)</f>
        <v>0</v>
      </c>
      <c r="N225" s="99">
        <f t="shared" si="61"/>
        <v>0</v>
      </c>
      <c r="O225" s="99">
        <f t="shared" ca="1" si="62"/>
        <v>96.569199999999995</v>
      </c>
      <c r="P225" s="105" t="str">
        <f t="shared" si="67"/>
        <v>J=</v>
      </c>
      <c r="Q225" s="106">
        <f t="shared" si="68"/>
        <v>43460</v>
      </c>
      <c r="R225" s="43"/>
      <c r="S225" s="38"/>
      <c r="T225" s="96">
        <v>45285</v>
      </c>
      <c r="U225" s="23" t="s">
        <v>74</v>
      </c>
      <c r="V225" s="39"/>
      <c r="W225" s="38"/>
      <c r="X225" s="29"/>
      <c r="Y225" s="29"/>
      <c r="Z225" s="29"/>
      <c r="AA225" s="13"/>
      <c r="AB225" s="13"/>
      <c r="AC225" s="38"/>
      <c r="AD225" s="38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</row>
    <row r="226" spans="1:159" x14ac:dyDescent="0.2">
      <c r="A226" s="97">
        <f t="shared" si="63"/>
        <v>43324</v>
      </c>
      <c r="B226" s="98">
        <f t="shared" ca="1" si="69"/>
        <v>10096.5692</v>
      </c>
      <c r="C226" s="99">
        <f t="shared" si="64"/>
        <v>10000</v>
      </c>
      <c r="D226" s="100">
        <f ca="1">IF(A226&lt;$B$1,VLOOKUP(A226,[1]DI!$A$4:$B$15000,2,FALSE),0)</f>
        <v>0</v>
      </c>
      <c r="E226" s="99">
        <f t="shared" ca="1" si="70"/>
        <v>0</v>
      </c>
      <c r="F226" s="101">
        <f t="shared" si="65"/>
        <v>1.1499999999999999</v>
      </c>
      <c r="G226" s="102">
        <f t="shared" ca="1" si="58"/>
        <v>1</v>
      </c>
      <c r="H226" s="99">
        <f ca="1">TRUNC(PRODUCT(G$10:G225),15)</f>
        <v>1.0441381305726101</v>
      </c>
      <c r="I226" s="99">
        <f t="shared" ca="1" si="66"/>
        <v>1.03415140834568</v>
      </c>
      <c r="J226" s="99">
        <f t="shared" ca="1" si="59"/>
        <v>1.0096569200000001</v>
      </c>
      <c r="K226" s="99">
        <f t="shared" ca="1" si="60"/>
        <v>96.569199999999995</v>
      </c>
      <c r="L226" s="103">
        <f>IF(VLOOKUP(A226,$U$12:$AD$125,8)=VLOOKUP(A225,$U$12:$AD$125,8),0,VLOOKUP(A226,U$12:$AD$125,8))</f>
        <v>0</v>
      </c>
      <c r="M226" s="104">
        <f>IF(L226&gt;0,VLOOKUP(L226,T$12:$AC$125,7),0)</f>
        <v>0</v>
      </c>
      <c r="N226" s="99">
        <f t="shared" si="61"/>
        <v>0</v>
      </c>
      <c r="O226" s="99">
        <f t="shared" ca="1" si="62"/>
        <v>96.569199999999995</v>
      </c>
      <c r="P226" s="105" t="str">
        <f t="shared" si="67"/>
        <v>J=</v>
      </c>
      <c r="Q226" s="106">
        <f t="shared" si="68"/>
        <v>43460</v>
      </c>
      <c r="R226" s="13"/>
      <c r="S226" s="13"/>
      <c r="T226" s="96">
        <v>41640</v>
      </c>
      <c r="U226" s="22" t="s">
        <v>76</v>
      </c>
      <c r="V226" s="21"/>
      <c r="W226" s="13"/>
      <c r="X226" s="29"/>
      <c r="Y226" s="29"/>
      <c r="Z226" s="29"/>
      <c r="AA226" s="13"/>
      <c r="AB226" s="13"/>
      <c r="AC226" s="13"/>
      <c r="AD226" s="13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</row>
    <row r="227" spans="1:159" x14ac:dyDescent="0.2">
      <c r="A227" s="97">
        <f t="shared" si="63"/>
        <v>43325</v>
      </c>
      <c r="B227" s="98">
        <f t="shared" ca="1" si="69"/>
        <v>10096.5692</v>
      </c>
      <c r="C227" s="99">
        <f t="shared" si="64"/>
        <v>10000</v>
      </c>
      <c r="D227" s="100">
        <f ca="1">IF(A227&lt;$B$1,VLOOKUP(A227,[1]DI!$A$4:$B$15000,2,FALSE),0)</f>
        <v>6.3899999999999998E-2</v>
      </c>
      <c r="E227" s="99">
        <f t="shared" ca="1" si="70"/>
        <v>2.4583E-4</v>
      </c>
      <c r="F227" s="101">
        <f t="shared" si="65"/>
        <v>1.1499999999999999</v>
      </c>
      <c r="G227" s="102">
        <f t="shared" ca="1" si="58"/>
        <v>1.0002827045</v>
      </c>
      <c r="H227" s="99">
        <f ca="1">TRUNC(PRODUCT(G$10:G226),15)</f>
        <v>1.0441381305726101</v>
      </c>
      <c r="I227" s="99">
        <f t="shared" ca="1" si="66"/>
        <v>1.03415140834568</v>
      </c>
      <c r="J227" s="99">
        <f t="shared" ca="1" si="59"/>
        <v>1.0096569200000001</v>
      </c>
      <c r="K227" s="99">
        <f t="shared" ca="1" si="60"/>
        <v>96.569199999999995</v>
      </c>
      <c r="L227" s="103">
        <f>IF(VLOOKUP(A227,$U$12:$AD$125,8)=VLOOKUP(A226,$U$12:$AD$125,8),0,VLOOKUP(A227,U$12:$AD$125,8))</f>
        <v>0</v>
      </c>
      <c r="M227" s="104">
        <f>IF(L227&gt;0,VLOOKUP(L227,T$12:$AC$125,7),0)</f>
        <v>0</v>
      </c>
      <c r="N227" s="99">
        <f t="shared" si="61"/>
        <v>0</v>
      </c>
      <c r="O227" s="99">
        <f t="shared" ca="1" si="62"/>
        <v>96.569199999999995</v>
      </c>
      <c r="P227" s="105" t="str">
        <f t="shared" si="67"/>
        <v>J=</v>
      </c>
      <c r="Q227" s="106">
        <f t="shared" si="68"/>
        <v>43460</v>
      </c>
      <c r="R227" s="13"/>
      <c r="S227" s="13"/>
      <c r="T227" s="96">
        <v>41701</v>
      </c>
      <c r="U227" s="22" t="s">
        <v>60</v>
      </c>
      <c r="V227" s="21"/>
      <c r="W227" s="13"/>
      <c r="X227" s="29"/>
      <c r="Y227" s="29"/>
      <c r="Z227" s="29"/>
      <c r="AA227" s="13"/>
      <c r="AB227" s="13"/>
      <c r="AC227" s="13"/>
      <c r="AD227" s="13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</row>
    <row r="228" spans="1:159" x14ac:dyDescent="0.2">
      <c r="A228" s="97">
        <f t="shared" si="63"/>
        <v>43326</v>
      </c>
      <c r="B228" s="98">
        <f t="shared" ca="1" si="69"/>
        <v>10099.423599989999</v>
      </c>
      <c r="C228" s="99">
        <f t="shared" si="64"/>
        <v>10000</v>
      </c>
      <c r="D228" s="100">
        <f ca="1">IF(A228&lt;$B$1,VLOOKUP(A228,[1]DI!$A$4:$B$15000,2,FALSE),0)</f>
        <v>6.3899999999999998E-2</v>
      </c>
      <c r="E228" s="99">
        <f t="shared" ca="1" si="70"/>
        <v>2.4583E-4</v>
      </c>
      <c r="F228" s="101">
        <f t="shared" si="65"/>
        <v>1.1499999999999999</v>
      </c>
      <c r="G228" s="102">
        <f t="shared" ca="1" si="58"/>
        <v>1.0002827045</v>
      </c>
      <c r="H228" s="99">
        <f ca="1">TRUNC(PRODUCT(G$10:G227),15)</f>
        <v>1.0444333131207499</v>
      </c>
      <c r="I228" s="99">
        <f t="shared" ca="1" si="66"/>
        <v>1.03415140834568</v>
      </c>
      <c r="J228" s="99">
        <f t="shared" ca="1" si="59"/>
        <v>1.0099423599999999</v>
      </c>
      <c r="K228" s="99">
        <f t="shared" ca="1" si="60"/>
        <v>99.42359999</v>
      </c>
      <c r="L228" s="103">
        <f>IF(VLOOKUP(A228,$U$12:$AD$125,8)=VLOOKUP(A227,$U$12:$AD$125,8),0,VLOOKUP(A228,U$12:$AD$125,8))</f>
        <v>0</v>
      </c>
      <c r="M228" s="104">
        <f>IF(L228&gt;0,VLOOKUP(L228,T$12:$AC$125,7),0)</f>
        <v>0</v>
      </c>
      <c r="N228" s="99">
        <f t="shared" si="61"/>
        <v>0</v>
      </c>
      <c r="O228" s="99">
        <f t="shared" ca="1" si="62"/>
        <v>99.42359999</v>
      </c>
      <c r="P228" s="105" t="str">
        <f t="shared" si="67"/>
        <v>J=</v>
      </c>
      <c r="Q228" s="106">
        <f t="shared" si="68"/>
        <v>43460</v>
      </c>
      <c r="R228" s="13"/>
      <c r="S228" s="13"/>
      <c r="T228" s="96">
        <v>41702</v>
      </c>
      <c r="U228" s="22" t="s">
        <v>60</v>
      </c>
      <c r="V228" s="21"/>
      <c r="W228" s="13"/>
      <c r="X228" s="29"/>
      <c r="Y228" s="29"/>
      <c r="Z228" s="29"/>
      <c r="AA228" s="13"/>
      <c r="AB228" s="13"/>
      <c r="AC228" s="13"/>
      <c r="AD228" s="13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</row>
    <row r="229" spans="1:159" x14ac:dyDescent="0.2">
      <c r="A229" s="97">
        <f t="shared" si="63"/>
        <v>43327</v>
      </c>
      <c r="B229" s="98">
        <f t="shared" ca="1" si="69"/>
        <v>10102.278700000001</v>
      </c>
      <c r="C229" s="99">
        <f t="shared" si="64"/>
        <v>10000</v>
      </c>
      <c r="D229" s="100">
        <f ca="1">IF(A229&lt;$B$1,VLOOKUP(A229,[1]DI!$A$4:$B$15000,2,FALSE),0)</f>
        <v>6.3899999999999998E-2</v>
      </c>
      <c r="E229" s="99">
        <f t="shared" ca="1" si="70"/>
        <v>2.4583E-4</v>
      </c>
      <c r="F229" s="101">
        <f t="shared" si="65"/>
        <v>1.1499999999999999</v>
      </c>
      <c r="G229" s="102">
        <f t="shared" ca="1" si="58"/>
        <v>1.0002827045</v>
      </c>
      <c r="H229" s="99">
        <f ca="1">TRUNC(PRODUCT(G$10:G228),15)</f>
        <v>1.0447285791183201</v>
      </c>
      <c r="I229" s="99">
        <f t="shared" ca="1" si="66"/>
        <v>1.03415140834568</v>
      </c>
      <c r="J229" s="99">
        <f t="shared" ca="1" si="59"/>
        <v>1.01022787</v>
      </c>
      <c r="K229" s="99">
        <f t="shared" ca="1" si="60"/>
        <v>102.2787</v>
      </c>
      <c r="L229" s="103">
        <f>IF(VLOOKUP(A229,$U$12:$AD$125,8)=VLOOKUP(A228,$U$12:$AD$125,8),0,VLOOKUP(A229,U$12:$AD$125,8))</f>
        <v>0</v>
      </c>
      <c r="M229" s="104">
        <f>IF(L229&gt;0,VLOOKUP(L229,T$12:$AC$125,7),0)</f>
        <v>0</v>
      </c>
      <c r="N229" s="99">
        <f t="shared" si="61"/>
        <v>0</v>
      </c>
      <c r="O229" s="99">
        <f t="shared" ca="1" si="62"/>
        <v>102.2787</v>
      </c>
      <c r="P229" s="105" t="str">
        <f t="shared" si="67"/>
        <v>J=</v>
      </c>
      <c r="Q229" s="106">
        <f t="shared" si="68"/>
        <v>43460</v>
      </c>
      <c r="R229" s="13"/>
      <c r="S229" s="13"/>
      <c r="T229" s="96">
        <v>41747</v>
      </c>
      <c r="U229" s="22" t="s">
        <v>77</v>
      </c>
      <c r="V229" s="21"/>
      <c r="W229" s="13"/>
      <c r="X229" s="29"/>
      <c r="Y229" s="29"/>
      <c r="Z229" s="29"/>
      <c r="AA229" s="13"/>
      <c r="AB229" s="13"/>
      <c r="AC229" s="13"/>
      <c r="AD229" s="13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</row>
    <row r="230" spans="1:159" x14ac:dyDescent="0.2">
      <c r="A230" s="97">
        <f t="shared" si="63"/>
        <v>43328</v>
      </c>
      <c r="B230" s="98">
        <f t="shared" ca="1" si="69"/>
        <v>10105.134700000001</v>
      </c>
      <c r="C230" s="99">
        <f t="shared" si="64"/>
        <v>10000</v>
      </c>
      <c r="D230" s="100">
        <f ca="1">IF(A230&lt;$B$1,VLOOKUP(A230,[1]DI!$A$4:$B$15000,2,FALSE),0)</f>
        <v>6.3899999999999998E-2</v>
      </c>
      <c r="E230" s="99">
        <f t="shared" ca="1" si="70"/>
        <v>2.4583E-4</v>
      </c>
      <c r="F230" s="101">
        <f t="shared" si="65"/>
        <v>1.1499999999999999</v>
      </c>
      <c r="G230" s="102">
        <f t="shared" ca="1" si="58"/>
        <v>1.0002827045</v>
      </c>
      <c r="H230" s="99">
        <f ca="1">TRUNC(PRODUCT(G$10:G229),15)</f>
        <v>1.04502392858891</v>
      </c>
      <c r="I230" s="99">
        <f t="shared" ca="1" si="66"/>
        <v>1.03415140834568</v>
      </c>
      <c r="J230" s="99">
        <f t="shared" ca="1" si="59"/>
        <v>1.01051347</v>
      </c>
      <c r="K230" s="99">
        <f t="shared" ca="1" si="60"/>
        <v>105.1347</v>
      </c>
      <c r="L230" s="103">
        <f>IF(VLOOKUP(A230,$U$12:$AD$125,8)=VLOOKUP(A229,$U$12:$AD$125,8),0,VLOOKUP(A230,U$12:$AD$125,8))</f>
        <v>0</v>
      </c>
      <c r="M230" s="104">
        <f>IF(L230&gt;0,VLOOKUP(L230,T$12:$AC$125,7),0)</f>
        <v>0</v>
      </c>
      <c r="N230" s="99">
        <f t="shared" si="61"/>
        <v>0</v>
      </c>
      <c r="O230" s="99">
        <f t="shared" ca="1" si="62"/>
        <v>105.1347</v>
      </c>
      <c r="P230" s="105" t="str">
        <f t="shared" si="67"/>
        <v>J=</v>
      </c>
      <c r="Q230" s="106">
        <f t="shared" si="68"/>
        <v>43460</v>
      </c>
      <c r="R230" s="13"/>
      <c r="S230" s="13"/>
      <c r="T230" s="96">
        <v>41750</v>
      </c>
      <c r="U230" s="22" t="s">
        <v>62</v>
      </c>
      <c r="V230" s="21"/>
      <c r="W230" s="13"/>
      <c r="X230" s="29"/>
      <c r="Y230" s="29"/>
      <c r="Z230" s="29"/>
      <c r="AA230" s="13"/>
      <c r="AB230" s="13"/>
      <c r="AC230" s="13"/>
      <c r="AD230" s="13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</row>
    <row r="231" spans="1:159" x14ac:dyDescent="0.2">
      <c r="A231" s="97">
        <f t="shared" si="63"/>
        <v>43329</v>
      </c>
      <c r="B231" s="98">
        <f t="shared" ca="1" si="69"/>
        <v>10107.9915</v>
      </c>
      <c r="C231" s="99">
        <f t="shared" si="64"/>
        <v>10000</v>
      </c>
      <c r="D231" s="100">
        <f ca="1">IF(A231&lt;$B$1,VLOOKUP(A231,[1]DI!$A$4:$B$15000,2,FALSE),0)</f>
        <v>6.3899999999999998E-2</v>
      </c>
      <c r="E231" s="99">
        <f t="shared" ca="1" si="70"/>
        <v>2.4583E-4</v>
      </c>
      <c r="F231" s="101">
        <f t="shared" si="65"/>
        <v>1.1499999999999999</v>
      </c>
      <c r="G231" s="102">
        <f t="shared" ca="1" si="58"/>
        <v>1.0002827045</v>
      </c>
      <c r="H231" s="99">
        <f ca="1">TRUNC(PRODUCT(G$10:G230),15)</f>
        <v>1.04531936155613</v>
      </c>
      <c r="I231" s="99">
        <f t="shared" ca="1" si="66"/>
        <v>1.03415140834568</v>
      </c>
      <c r="J231" s="99">
        <f t="shared" ca="1" si="59"/>
        <v>1.01079915</v>
      </c>
      <c r="K231" s="99">
        <f t="shared" ca="1" si="60"/>
        <v>107.9915</v>
      </c>
      <c r="L231" s="103">
        <f>IF(VLOOKUP(A231,$U$12:$AD$125,8)=VLOOKUP(A230,$U$12:$AD$125,8),0,VLOOKUP(A231,U$12:$AD$125,8))</f>
        <v>0</v>
      </c>
      <c r="M231" s="104">
        <f>IF(L231&gt;0,VLOOKUP(L231,T$12:$AC$125,7),0)</f>
        <v>0</v>
      </c>
      <c r="N231" s="99">
        <f t="shared" si="61"/>
        <v>0</v>
      </c>
      <c r="O231" s="99">
        <f t="shared" ca="1" si="62"/>
        <v>107.9915</v>
      </c>
      <c r="P231" s="105" t="str">
        <f t="shared" si="67"/>
        <v>J=</v>
      </c>
      <c r="Q231" s="106">
        <f t="shared" si="68"/>
        <v>43460</v>
      </c>
      <c r="R231" s="13"/>
      <c r="S231" s="13"/>
      <c r="T231" s="96">
        <v>41760</v>
      </c>
      <c r="U231" s="22" t="s">
        <v>69</v>
      </c>
      <c r="V231" s="21"/>
      <c r="W231" s="13"/>
      <c r="X231" s="29"/>
      <c r="Y231" s="29"/>
      <c r="Z231" s="29"/>
      <c r="AA231" s="13"/>
      <c r="AB231" s="13"/>
      <c r="AC231" s="13"/>
      <c r="AD231" s="13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</row>
    <row r="232" spans="1:159" x14ac:dyDescent="0.2">
      <c r="A232" s="97">
        <f t="shared" si="63"/>
        <v>43330</v>
      </c>
      <c r="B232" s="98">
        <f t="shared" ca="1" si="69"/>
        <v>10110.849</v>
      </c>
      <c r="C232" s="99">
        <f t="shared" si="64"/>
        <v>10000</v>
      </c>
      <c r="D232" s="100">
        <f ca="1">IF(A232&lt;$B$1,VLOOKUP(A232,[1]DI!$A$4:$B$15000,2,FALSE),0)</f>
        <v>0</v>
      </c>
      <c r="E232" s="99">
        <f t="shared" ca="1" si="70"/>
        <v>0</v>
      </c>
      <c r="F232" s="101">
        <f t="shared" si="65"/>
        <v>1.1499999999999999</v>
      </c>
      <c r="G232" s="102">
        <f t="shared" ca="1" si="58"/>
        <v>1</v>
      </c>
      <c r="H232" s="99">
        <f ca="1">TRUNC(PRODUCT(G$10:G231),15)</f>
        <v>1.0456148780435801</v>
      </c>
      <c r="I232" s="99">
        <f t="shared" ca="1" si="66"/>
        <v>1.03415140834568</v>
      </c>
      <c r="J232" s="99">
        <f t="shared" ca="1" si="59"/>
        <v>1.0110849</v>
      </c>
      <c r="K232" s="99">
        <f t="shared" ca="1" si="60"/>
        <v>110.849</v>
      </c>
      <c r="L232" s="103">
        <f>IF(VLOOKUP(A232,$U$12:$AD$125,8)=VLOOKUP(A231,$U$12:$AD$125,8),0,VLOOKUP(A232,U$12:$AD$125,8))</f>
        <v>0</v>
      </c>
      <c r="M232" s="104">
        <f>IF(L232&gt;0,VLOOKUP(L232,T$12:$AC$125,7),0)</f>
        <v>0</v>
      </c>
      <c r="N232" s="99">
        <f t="shared" si="61"/>
        <v>0</v>
      </c>
      <c r="O232" s="99">
        <f t="shared" ca="1" si="62"/>
        <v>110.849</v>
      </c>
      <c r="P232" s="105" t="str">
        <f t="shared" si="67"/>
        <v>J=</v>
      </c>
      <c r="Q232" s="106">
        <f t="shared" si="68"/>
        <v>43460</v>
      </c>
      <c r="R232" s="13"/>
      <c r="S232" s="13"/>
      <c r="T232" s="96">
        <v>41809</v>
      </c>
      <c r="U232" s="22" t="s">
        <v>78</v>
      </c>
      <c r="V232" s="21"/>
      <c r="W232" s="13"/>
      <c r="X232" s="29"/>
      <c r="Y232" s="29"/>
      <c r="Z232" s="29"/>
      <c r="AA232" s="13"/>
      <c r="AB232" s="13"/>
      <c r="AC232" s="13"/>
      <c r="AD232" s="13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</row>
    <row r="233" spans="1:159" x14ac:dyDescent="0.2">
      <c r="A233" s="97">
        <f t="shared" si="63"/>
        <v>43331</v>
      </c>
      <c r="B233" s="98">
        <f t="shared" ca="1" si="69"/>
        <v>10110.849</v>
      </c>
      <c r="C233" s="99">
        <f t="shared" si="64"/>
        <v>10000</v>
      </c>
      <c r="D233" s="100">
        <f ca="1">IF(A233&lt;$B$1,VLOOKUP(A233,[1]DI!$A$4:$B$15000,2,FALSE),0)</f>
        <v>0</v>
      </c>
      <c r="E233" s="99">
        <f t="shared" ca="1" si="70"/>
        <v>0</v>
      </c>
      <c r="F233" s="101">
        <f t="shared" si="65"/>
        <v>1.1499999999999999</v>
      </c>
      <c r="G233" s="102">
        <f t="shared" ca="1" si="58"/>
        <v>1</v>
      </c>
      <c r="H233" s="99">
        <f ca="1">TRUNC(PRODUCT(G$10:G232),15)</f>
        <v>1.0456148780435801</v>
      </c>
      <c r="I233" s="99">
        <f t="shared" ca="1" si="66"/>
        <v>1.03415140834568</v>
      </c>
      <c r="J233" s="99">
        <f t="shared" ca="1" si="59"/>
        <v>1.0110849</v>
      </c>
      <c r="K233" s="99">
        <f t="shared" ca="1" si="60"/>
        <v>110.849</v>
      </c>
      <c r="L233" s="103">
        <f>IF(VLOOKUP(A233,$U$12:$AD$125,8)=VLOOKUP(A232,$U$12:$AD$125,8),0,VLOOKUP(A233,U$12:$AD$125,8))</f>
        <v>0</v>
      </c>
      <c r="M233" s="104">
        <f>IF(L233&gt;0,VLOOKUP(L233,T$12:$AC$125,7),0)</f>
        <v>0</v>
      </c>
      <c r="N233" s="99">
        <f t="shared" si="61"/>
        <v>0</v>
      </c>
      <c r="O233" s="99">
        <f t="shared" ca="1" si="62"/>
        <v>110.849</v>
      </c>
      <c r="P233" s="105" t="str">
        <f t="shared" si="67"/>
        <v>J=</v>
      </c>
      <c r="Q233" s="106">
        <f t="shared" si="68"/>
        <v>43460</v>
      </c>
      <c r="R233" s="13"/>
      <c r="S233" s="13"/>
      <c r="T233" s="96">
        <v>41998</v>
      </c>
      <c r="U233" s="22" t="s">
        <v>74</v>
      </c>
      <c r="V233" s="21"/>
      <c r="W233" s="13"/>
      <c r="X233" s="29"/>
      <c r="Y233" s="29"/>
      <c r="Z233" s="29"/>
      <c r="AA233" s="13"/>
      <c r="AB233" s="13"/>
      <c r="AC233" s="13"/>
      <c r="AD233" s="13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</row>
    <row r="234" spans="1:159" x14ac:dyDescent="0.2">
      <c r="A234" s="97">
        <f t="shared" si="63"/>
        <v>43332</v>
      </c>
      <c r="B234" s="98">
        <f t="shared" ca="1" si="69"/>
        <v>10110.849</v>
      </c>
      <c r="C234" s="99">
        <f t="shared" si="64"/>
        <v>10000</v>
      </c>
      <c r="D234" s="100">
        <f ca="1">IF(A234&lt;$B$1,VLOOKUP(A234,[1]DI!$A$4:$B$15000,2,FALSE),0)</f>
        <v>6.3899999999999998E-2</v>
      </c>
      <c r="E234" s="99">
        <f t="shared" ca="1" si="70"/>
        <v>2.4583E-4</v>
      </c>
      <c r="F234" s="101">
        <f t="shared" si="65"/>
        <v>1.1499999999999999</v>
      </c>
      <c r="G234" s="102">
        <f t="shared" ca="1" si="58"/>
        <v>1.0002827045</v>
      </c>
      <c r="H234" s="99">
        <f ca="1">TRUNC(PRODUCT(G$10:G233),15)</f>
        <v>1.0456148780435801</v>
      </c>
      <c r="I234" s="99">
        <f t="shared" ca="1" si="66"/>
        <v>1.03415140834568</v>
      </c>
      <c r="J234" s="99">
        <f t="shared" ca="1" si="59"/>
        <v>1.0110849</v>
      </c>
      <c r="K234" s="99">
        <f t="shared" ca="1" si="60"/>
        <v>110.849</v>
      </c>
      <c r="L234" s="103">
        <f>IF(VLOOKUP(A234,$U$12:$AD$125,8)=VLOOKUP(A233,$U$12:$AD$125,8),0,VLOOKUP(A234,U$12:$AD$125,8))</f>
        <v>0</v>
      </c>
      <c r="M234" s="104">
        <f>IF(L234&gt;0,VLOOKUP(L234,T$12:$AC$125,7),0)</f>
        <v>0</v>
      </c>
      <c r="N234" s="99">
        <f t="shared" si="61"/>
        <v>0</v>
      </c>
      <c r="O234" s="99">
        <f t="shared" ca="1" si="62"/>
        <v>110.849</v>
      </c>
      <c r="P234" s="105" t="str">
        <f t="shared" si="67"/>
        <v>J=</v>
      </c>
      <c r="Q234" s="106">
        <f t="shared" si="68"/>
        <v>43460</v>
      </c>
      <c r="R234" s="13"/>
      <c r="S234" s="13"/>
      <c r="T234" s="96">
        <v>42005</v>
      </c>
      <c r="U234" s="22" t="s">
        <v>76</v>
      </c>
      <c r="V234" s="21"/>
      <c r="W234" s="13"/>
      <c r="X234" s="29"/>
      <c r="Y234" s="29"/>
      <c r="Z234" s="29"/>
      <c r="AA234" s="13"/>
      <c r="AB234" s="13"/>
      <c r="AC234" s="13"/>
      <c r="AD234" s="13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</row>
    <row r="235" spans="1:159" x14ac:dyDescent="0.2">
      <c r="A235" s="97">
        <f t="shared" si="63"/>
        <v>43333</v>
      </c>
      <c r="B235" s="98">
        <f t="shared" ca="1" si="69"/>
        <v>10113.707399999999</v>
      </c>
      <c r="C235" s="99">
        <f t="shared" si="64"/>
        <v>10000</v>
      </c>
      <c r="D235" s="100">
        <f ca="1">IF(A235&lt;$B$1,VLOOKUP(A235,[1]DI!$A$4:$B$15000,2,FALSE),0)</f>
        <v>6.3899999999999998E-2</v>
      </c>
      <c r="E235" s="99">
        <f t="shared" ca="1" si="70"/>
        <v>2.4583E-4</v>
      </c>
      <c r="F235" s="101">
        <f t="shared" si="65"/>
        <v>1.1499999999999999</v>
      </c>
      <c r="G235" s="102">
        <f t="shared" ca="1" si="58"/>
        <v>1.0002827045</v>
      </c>
      <c r="H235" s="99">
        <f ca="1">TRUNC(PRODUCT(G$10:G234),15)</f>
        <v>1.04591047807487</v>
      </c>
      <c r="I235" s="99">
        <f t="shared" ca="1" si="66"/>
        <v>1.03415140834568</v>
      </c>
      <c r="J235" s="99">
        <f t="shared" ca="1" si="59"/>
        <v>1.01137074</v>
      </c>
      <c r="K235" s="99">
        <f t="shared" ca="1" si="60"/>
        <v>113.70740000000001</v>
      </c>
      <c r="L235" s="103">
        <f>IF(VLOOKUP(A235,$U$12:$AD$125,8)=VLOOKUP(A234,$U$12:$AD$125,8),0,VLOOKUP(A235,U$12:$AD$125,8))</f>
        <v>0</v>
      </c>
      <c r="M235" s="104">
        <f>IF(L235&gt;0,VLOOKUP(L235,T$12:$AC$125,7),0)</f>
        <v>0</v>
      </c>
      <c r="N235" s="99">
        <f t="shared" si="61"/>
        <v>0</v>
      </c>
      <c r="O235" s="99">
        <f t="shared" ca="1" si="62"/>
        <v>113.70740000000001</v>
      </c>
      <c r="P235" s="105" t="str">
        <f t="shared" si="67"/>
        <v>J=</v>
      </c>
      <c r="Q235" s="106">
        <f t="shared" si="68"/>
        <v>43460</v>
      </c>
      <c r="R235" s="13"/>
      <c r="S235" s="13"/>
      <c r="T235" s="96">
        <v>42051</v>
      </c>
      <c r="U235" s="22" t="s">
        <v>60</v>
      </c>
      <c r="V235" s="21"/>
      <c r="W235" s="13"/>
      <c r="X235" s="29"/>
      <c r="Y235" s="29"/>
      <c r="Z235" s="29"/>
      <c r="AA235" s="13"/>
      <c r="AB235" s="13"/>
      <c r="AC235" s="13"/>
      <c r="AD235" s="13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</row>
    <row r="236" spans="1:159" x14ac:dyDescent="0.2">
      <c r="A236" s="97">
        <f t="shared" si="63"/>
        <v>43334</v>
      </c>
      <c r="B236" s="98">
        <f t="shared" ca="1" si="69"/>
        <v>10116.5666</v>
      </c>
      <c r="C236" s="99">
        <f t="shared" si="64"/>
        <v>10000</v>
      </c>
      <c r="D236" s="100">
        <f ca="1">IF(A236&lt;$B$1,VLOOKUP(A236,[1]DI!$A$4:$B$15000,2,FALSE),0)</f>
        <v>6.3899999999999998E-2</v>
      </c>
      <c r="E236" s="99">
        <f t="shared" ca="1" si="70"/>
        <v>2.4583E-4</v>
      </c>
      <c r="F236" s="101">
        <f t="shared" si="65"/>
        <v>1.1499999999999999</v>
      </c>
      <c r="G236" s="102">
        <f t="shared" ca="1" si="58"/>
        <v>1.0002827045</v>
      </c>
      <c r="H236" s="99">
        <f ca="1">TRUNC(PRODUCT(G$10:G235),15)</f>
        <v>1.04620616167362</v>
      </c>
      <c r="I236" s="99">
        <f t="shared" ca="1" si="66"/>
        <v>1.03415140834568</v>
      </c>
      <c r="J236" s="99">
        <f t="shared" ca="1" si="59"/>
        <v>1.0116566600000001</v>
      </c>
      <c r="K236" s="99">
        <f t="shared" ca="1" si="60"/>
        <v>116.56659999999999</v>
      </c>
      <c r="L236" s="103">
        <f>IF(VLOOKUP(A236,$U$12:$AD$125,8)=VLOOKUP(A235,$U$12:$AD$125,8),0,VLOOKUP(A236,U$12:$AD$125,8))</f>
        <v>0</v>
      </c>
      <c r="M236" s="104">
        <f>IF(L236&gt;0,VLOOKUP(L236,T$12:$AC$125,7),0)</f>
        <v>0</v>
      </c>
      <c r="N236" s="99">
        <f t="shared" si="61"/>
        <v>0</v>
      </c>
      <c r="O236" s="99">
        <f t="shared" ca="1" si="62"/>
        <v>116.56659999999999</v>
      </c>
      <c r="P236" s="105" t="str">
        <f t="shared" si="67"/>
        <v>J=</v>
      </c>
      <c r="Q236" s="106">
        <f t="shared" si="68"/>
        <v>43460</v>
      </c>
      <c r="R236" s="13"/>
      <c r="S236" s="13"/>
      <c r="T236" s="96">
        <v>42052</v>
      </c>
      <c r="U236" s="22" t="s">
        <v>60</v>
      </c>
      <c r="V236" s="21"/>
      <c r="W236" s="13"/>
      <c r="X236" s="29"/>
      <c r="Y236" s="29"/>
      <c r="Z236" s="29"/>
      <c r="AA236" s="13"/>
      <c r="AB236" s="13"/>
      <c r="AC236" s="13"/>
      <c r="AD236" s="13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</row>
    <row r="237" spans="1:159" x14ac:dyDescent="0.2">
      <c r="A237" s="97">
        <f t="shared" si="63"/>
        <v>43335</v>
      </c>
      <c r="B237" s="98">
        <f t="shared" ca="1" si="69"/>
        <v>10119.426600000001</v>
      </c>
      <c r="C237" s="99">
        <f t="shared" si="64"/>
        <v>10000</v>
      </c>
      <c r="D237" s="100">
        <f ca="1">IF(A237&lt;$B$1,VLOOKUP(A237,[1]DI!$A$4:$B$15000,2,FALSE),0)</f>
        <v>6.3899999999999998E-2</v>
      </c>
      <c r="E237" s="99">
        <f t="shared" ca="1" si="70"/>
        <v>2.4583E-4</v>
      </c>
      <c r="F237" s="101">
        <f t="shared" si="65"/>
        <v>1.1499999999999999</v>
      </c>
      <c r="G237" s="102">
        <f t="shared" ca="1" si="58"/>
        <v>1.0002827045</v>
      </c>
      <c r="H237" s="99">
        <f ca="1">TRUNC(PRODUCT(G$10:G236),15)</f>
        <v>1.0465019288634501</v>
      </c>
      <c r="I237" s="99">
        <f t="shared" ca="1" si="66"/>
        <v>1.03415140834568</v>
      </c>
      <c r="J237" s="99">
        <f t="shared" ca="1" si="59"/>
        <v>1.0119426600000001</v>
      </c>
      <c r="K237" s="99">
        <f t="shared" ca="1" si="60"/>
        <v>119.42659999999999</v>
      </c>
      <c r="L237" s="103">
        <f>IF(VLOOKUP(A237,$U$12:$AD$125,8)=VLOOKUP(A236,$U$12:$AD$125,8),0,VLOOKUP(A237,U$12:$AD$125,8))</f>
        <v>0</v>
      </c>
      <c r="M237" s="104">
        <f>IF(L237&gt;0,VLOOKUP(L237,T$12:$AC$125,7),0)</f>
        <v>0</v>
      </c>
      <c r="N237" s="99">
        <f t="shared" si="61"/>
        <v>0</v>
      </c>
      <c r="O237" s="99">
        <f t="shared" ca="1" si="62"/>
        <v>119.42659999999999</v>
      </c>
      <c r="P237" s="105" t="str">
        <f t="shared" si="67"/>
        <v>J=</v>
      </c>
      <c r="Q237" s="106">
        <f t="shared" si="68"/>
        <v>43460</v>
      </c>
      <c r="R237" s="13"/>
      <c r="S237" s="13"/>
      <c r="T237" s="96">
        <v>42097</v>
      </c>
      <c r="U237" s="22" t="s">
        <v>77</v>
      </c>
      <c r="V237" s="21"/>
      <c r="W237" s="13"/>
      <c r="X237" s="29"/>
      <c r="Y237" s="29"/>
      <c r="Z237" s="29"/>
      <c r="AA237" s="13"/>
      <c r="AB237" s="13"/>
      <c r="AC237" s="13"/>
      <c r="AD237" s="13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</row>
    <row r="238" spans="1:159" x14ac:dyDescent="0.2">
      <c r="A238" s="97">
        <f t="shared" si="63"/>
        <v>43336</v>
      </c>
      <c r="B238" s="98">
        <f t="shared" ca="1" si="69"/>
        <v>10122.287399999999</v>
      </c>
      <c r="C238" s="99">
        <f t="shared" si="64"/>
        <v>10000</v>
      </c>
      <c r="D238" s="100">
        <f ca="1">IF(A238&lt;$B$1,VLOOKUP(A238,[1]DI!$A$4:$B$15000,2,FALSE),0)</f>
        <v>6.3899999999999998E-2</v>
      </c>
      <c r="E238" s="99">
        <f t="shared" ca="1" si="70"/>
        <v>2.4583E-4</v>
      </c>
      <c r="F238" s="101">
        <f t="shared" si="65"/>
        <v>1.1499999999999999</v>
      </c>
      <c r="G238" s="102">
        <f t="shared" ca="1" si="58"/>
        <v>1.0002827045</v>
      </c>
      <c r="H238" s="99">
        <f ca="1">TRUNC(PRODUCT(G$10:G237),15)</f>
        <v>1.0467977796679999</v>
      </c>
      <c r="I238" s="99">
        <f t="shared" ca="1" si="66"/>
        <v>1.03415140834568</v>
      </c>
      <c r="J238" s="99">
        <f t="shared" ca="1" si="59"/>
        <v>1.0122287400000001</v>
      </c>
      <c r="K238" s="99">
        <f t="shared" ca="1" si="60"/>
        <v>122.28740000000001</v>
      </c>
      <c r="L238" s="103">
        <f>IF(VLOOKUP(A238,$U$12:$AD$125,8)=VLOOKUP(A237,$U$12:$AD$125,8),0,VLOOKUP(A238,U$12:$AD$125,8))</f>
        <v>0</v>
      </c>
      <c r="M238" s="104">
        <f>IF(L238&gt;0,VLOOKUP(L238,T$12:$AC$125,7),0)</f>
        <v>0</v>
      </c>
      <c r="N238" s="99">
        <f t="shared" si="61"/>
        <v>0</v>
      </c>
      <c r="O238" s="99">
        <f t="shared" ca="1" si="62"/>
        <v>122.28740000000001</v>
      </c>
      <c r="P238" s="105" t="str">
        <f t="shared" si="67"/>
        <v>J=</v>
      </c>
      <c r="Q238" s="106">
        <f t="shared" si="68"/>
        <v>43460</v>
      </c>
      <c r="R238" s="13"/>
      <c r="S238" s="13"/>
      <c r="T238" s="96">
        <v>42115</v>
      </c>
      <c r="U238" s="22" t="s">
        <v>62</v>
      </c>
      <c r="V238" s="21"/>
      <c r="W238" s="13"/>
      <c r="X238" s="29"/>
      <c r="Y238" s="29"/>
      <c r="Z238" s="29"/>
      <c r="AA238" s="13"/>
      <c r="AB238" s="13"/>
      <c r="AC238" s="13"/>
      <c r="AD238" s="13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</row>
    <row r="239" spans="1:159" x14ac:dyDescent="0.2">
      <c r="A239" s="97">
        <f t="shared" si="63"/>
        <v>43337</v>
      </c>
      <c r="B239" s="98">
        <f t="shared" ca="1" si="69"/>
        <v>10125.148999999999</v>
      </c>
      <c r="C239" s="99">
        <f t="shared" si="64"/>
        <v>10000</v>
      </c>
      <c r="D239" s="100">
        <f ca="1">IF(A239&lt;$B$1,VLOOKUP(A239,[1]DI!$A$4:$B$15000,2,FALSE),0)</f>
        <v>0</v>
      </c>
      <c r="E239" s="99">
        <f t="shared" ca="1" si="70"/>
        <v>0</v>
      </c>
      <c r="F239" s="101">
        <f t="shared" si="65"/>
        <v>1.1499999999999999</v>
      </c>
      <c r="G239" s="102">
        <f t="shared" ca="1" si="58"/>
        <v>1</v>
      </c>
      <c r="H239" s="99">
        <f ca="1">TRUNC(PRODUCT(G$10:G238),15)</f>
        <v>1.0470937141109</v>
      </c>
      <c r="I239" s="99">
        <f t="shared" ca="1" si="66"/>
        <v>1.03415140834568</v>
      </c>
      <c r="J239" s="99">
        <f t="shared" ca="1" si="59"/>
        <v>1.0125149</v>
      </c>
      <c r="K239" s="99">
        <f t="shared" ca="1" si="60"/>
        <v>125.149</v>
      </c>
      <c r="L239" s="103">
        <f>IF(VLOOKUP(A239,$U$12:$AD$125,8)=VLOOKUP(A238,$U$12:$AD$125,8),0,VLOOKUP(A239,U$12:$AD$125,8))</f>
        <v>0</v>
      </c>
      <c r="M239" s="104">
        <f>IF(L239&gt;0,VLOOKUP(L239,T$12:$AC$125,7),0)</f>
        <v>0</v>
      </c>
      <c r="N239" s="99">
        <f t="shared" si="61"/>
        <v>0</v>
      </c>
      <c r="O239" s="99">
        <f t="shared" ca="1" si="62"/>
        <v>125.149</v>
      </c>
      <c r="P239" s="105" t="str">
        <f t="shared" si="67"/>
        <v>J=</v>
      </c>
      <c r="Q239" s="106">
        <f t="shared" si="68"/>
        <v>43460</v>
      </c>
      <c r="R239" s="13"/>
      <c r="S239" s="13"/>
      <c r="T239" s="96">
        <v>42125</v>
      </c>
      <c r="U239" s="22" t="s">
        <v>79</v>
      </c>
      <c r="V239" s="21"/>
      <c r="W239" s="13"/>
      <c r="X239" s="29"/>
      <c r="Y239" s="29"/>
      <c r="Z239" s="29"/>
      <c r="AA239" s="13"/>
      <c r="AB239" s="13"/>
      <c r="AC239" s="13"/>
      <c r="AD239" s="13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</row>
    <row r="240" spans="1:159" x14ac:dyDescent="0.2">
      <c r="A240" s="97">
        <f t="shared" si="63"/>
        <v>43338</v>
      </c>
      <c r="B240" s="98">
        <f t="shared" ca="1" si="69"/>
        <v>10125.148999999999</v>
      </c>
      <c r="C240" s="99">
        <f t="shared" si="64"/>
        <v>10000</v>
      </c>
      <c r="D240" s="100">
        <f ca="1">IF(A240&lt;$B$1,VLOOKUP(A240,[1]DI!$A$4:$B$15000,2,FALSE),0)</f>
        <v>0</v>
      </c>
      <c r="E240" s="99">
        <f t="shared" ca="1" si="70"/>
        <v>0</v>
      </c>
      <c r="F240" s="101">
        <f t="shared" si="65"/>
        <v>1.1499999999999999</v>
      </c>
      <c r="G240" s="102">
        <f t="shared" ca="1" si="58"/>
        <v>1</v>
      </c>
      <c r="H240" s="99">
        <f ca="1">TRUNC(PRODUCT(G$10:G239),15)</f>
        <v>1.0470937141109</v>
      </c>
      <c r="I240" s="99">
        <f t="shared" ca="1" si="66"/>
        <v>1.03415140834568</v>
      </c>
      <c r="J240" s="99">
        <f t="shared" ca="1" si="59"/>
        <v>1.0125149</v>
      </c>
      <c r="K240" s="99">
        <f t="shared" ca="1" si="60"/>
        <v>125.149</v>
      </c>
      <c r="L240" s="103">
        <f>IF(VLOOKUP(A240,$U$12:$AD$125,8)=VLOOKUP(A239,$U$12:$AD$125,8),0,VLOOKUP(A240,U$12:$AD$125,8))</f>
        <v>0</v>
      </c>
      <c r="M240" s="104">
        <f>IF(L240&gt;0,VLOOKUP(L240,T$12:$AC$125,7),0)</f>
        <v>0</v>
      </c>
      <c r="N240" s="99">
        <f t="shared" si="61"/>
        <v>0</v>
      </c>
      <c r="O240" s="99">
        <f t="shared" ca="1" si="62"/>
        <v>125.149</v>
      </c>
      <c r="P240" s="105" t="str">
        <f t="shared" si="67"/>
        <v>J=</v>
      </c>
      <c r="Q240" s="106">
        <f t="shared" si="68"/>
        <v>43460</v>
      </c>
      <c r="R240" s="13"/>
      <c r="S240" s="13"/>
      <c r="T240" s="96">
        <v>42159</v>
      </c>
      <c r="U240" s="22" t="s">
        <v>78</v>
      </c>
      <c r="V240" s="21"/>
      <c r="W240" s="13"/>
      <c r="X240" s="29"/>
      <c r="Y240" s="29"/>
      <c r="Z240" s="29"/>
      <c r="AA240" s="13"/>
      <c r="AB240" s="13"/>
      <c r="AC240" s="13"/>
      <c r="AD240" s="13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</row>
    <row r="241" spans="1:159" x14ac:dyDescent="0.2">
      <c r="A241" s="97">
        <f t="shared" si="63"/>
        <v>43339</v>
      </c>
      <c r="B241" s="98">
        <f t="shared" ca="1" si="69"/>
        <v>10125.148999999999</v>
      </c>
      <c r="C241" s="99">
        <f t="shared" si="64"/>
        <v>10000</v>
      </c>
      <c r="D241" s="100">
        <f ca="1">IF(A241&lt;$B$1,VLOOKUP(A241,[1]DI!$A$4:$B$15000,2,FALSE),0)</f>
        <v>6.3899999999999998E-2</v>
      </c>
      <c r="E241" s="99">
        <f t="shared" ca="1" si="70"/>
        <v>2.4583E-4</v>
      </c>
      <c r="F241" s="101">
        <f t="shared" si="65"/>
        <v>1.1499999999999999</v>
      </c>
      <c r="G241" s="102">
        <f t="shared" ca="1" si="58"/>
        <v>1.0002827045</v>
      </c>
      <c r="H241" s="99">
        <f ca="1">TRUNC(PRODUCT(G$10:G240),15)</f>
        <v>1.0470937141109</v>
      </c>
      <c r="I241" s="99">
        <f t="shared" ca="1" si="66"/>
        <v>1.03415140834568</v>
      </c>
      <c r="J241" s="99">
        <f t="shared" ca="1" si="59"/>
        <v>1.0125149</v>
      </c>
      <c r="K241" s="99">
        <f t="shared" ca="1" si="60"/>
        <v>125.149</v>
      </c>
      <c r="L241" s="103">
        <f>IF(VLOOKUP(A241,$U$12:$AD$125,8)=VLOOKUP(A240,$U$12:$AD$125,8),0,VLOOKUP(A241,U$12:$AD$125,8))</f>
        <v>0</v>
      </c>
      <c r="M241" s="104">
        <f>IF(L241&gt;0,VLOOKUP(L241,T$12:$AC$125,7),0)</f>
        <v>0</v>
      </c>
      <c r="N241" s="99">
        <f t="shared" si="61"/>
        <v>0</v>
      </c>
      <c r="O241" s="99">
        <f t="shared" ca="1" si="62"/>
        <v>125.149</v>
      </c>
      <c r="P241" s="105" t="str">
        <f t="shared" si="67"/>
        <v>J=</v>
      </c>
      <c r="Q241" s="106">
        <f t="shared" si="68"/>
        <v>43460</v>
      </c>
      <c r="R241" s="13"/>
      <c r="S241" s="13"/>
      <c r="T241" s="96">
        <v>42254</v>
      </c>
      <c r="U241" s="22" t="s">
        <v>80</v>
      </c>
      <c r="V241" s="21"/>
      <c r="W241" s="13"/>
      <c r="X241" s="29"/>
      <c r="Y241" s="29"/>
      <c r="Z241" s="29"/>
      <c r="AA241" s="13"/>
      <c r="AB241" s="13"/>
      <c r="AC241" s="13"/>
      <c r="AD241" s="13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</row>
    <row r="242" spans="1:159" x14ac:dyDescent="0.2">
      <c r="A242" s="97">
        <f t="shared" si="63"/>
        <v>43340</v>
      </c>
      <c r="B242" s="98">
        <f t="shared" ca="1" si="69"/>
        <v>10128.011500000001</v>
      </c>
      <c r="C242" s="99">
        <f t="shared" si="64"/>
        <v>10000</v>
      </c>
      <c r="D242" s="100">
        <f ca="1">IF(A242&lt;$B$1,VLOOKUP(A242,[1]DI!$A$4:$B$15000,2,FALSE),0)</f>
        <v>6.3899999999999998E-2</v>
      </c>
      <c r="E242" s="99">
        <f t="shared" ca="1" si="70"/>
        <v>2.4583E-4</v>
      </c>
      <c r="F242" s="101">
        <f t="shared" si="65"/>
        <v>1.1499999999999999</v>
      </c>
      <c r="G242" s="102">
        <f t="shared" ca="1" si="58"/>
        <v>1.0002827045</v>
      </c>
      <c r="H242" s="99">
        <f ca="1">TRUNC(PRODUCT(G$10:G241),15)</f>
        <v>1.0473897322157999</v>
      </c>
      <c r="I242" s="99">
        <f t="shared" ca="1" si="66"/>
        <v>1.03415140834568</v>
      </c>
      <c r="J242" s="99">
        <f t="shared" ca="1" si="59"/>
        <v>1.01280115</v>
      </c>
      <c r="K242" s="99">
        <f t="shared" ca="1" si="60"/>
        <v>128.01150000000001</v>
      </c>
      <c r="L242" s="103">
        <f>IF(VLOOKUP(A242,$U$12:$AD$125,8)=VLOOKUP(A241,$U$12:$AD$125,8),0,VLOOKUP(A242,U$12:$AD$125,8))</f>
        <v>0</v>
      </c>
      <c r="M242" s="104">
        <f>IF(L242&gt;0,VLOOKUP(L242,T$12:$AC$125,7),0)</f>
        <v>0</v>
      </c>
      <c r="N242" s="99">
        <f t="shared" si="61"/>
        <v>0</v>
      </c>
      <c r="O242" s="99">
        <f t="shared" ca="1" si="62"/>
        <v>128.01150000000001</v>
      </c>
      <c r="P242" s="105" t="str">
        <f t="shared" si="67"/>
        <v>J=</v>
      </c>
      <c r="Q242" s="106">
        <f t="shared" si="68"/>
        <v>43460</v>
      </c>
      <c r="R242" s="13"/>
      <c r="S242" s="13"/>
      <c r="T242" s="96">
        <v>42289</v>
      </c>
      <c r="U242" s="27" t="s">
        <v>66</v>
      </c>
      <c r="V242" s="21"/>
      <c r="W242" s="13"/>
      <c r="AA242" s="13"/>
      <c r="AB242" s="13"/>
      <c r="AC242" s="13"/>
      <c r="AD242" s="13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</row>
    <row r="243" spans="1:159" x14ac:dyDescent="0.2">
      <c r="A243" s="97">
        <f t="shared" si="63"/>
        <v>43341</v>
      </c>
      <c r="B243" s="98">
        <f t="shared" ca="1" si="69"/>
        <v>10130.8747</v>
      </c>
      <c r="C243" s="99">
        <f t="shared" si="64"/>
        <v>10000</v>
      </c>
      <c r="D243" s="100">
        <f ca="1">IF(A243&lt;$B$1,VLOOKUP(A243,[1]DI!$A$4:$B$15000,2,FALSE),0)</f>
        <v>6.3899999999999998E-2</v>
      </c>
      <c r="E243" s="99">
        <f t="shared" ca="1" si="70"/>
        <v>2.4583E-4</v>
      </c>
      <c r="F243" s="101">
        <f t="shared" si="65"/>
        <v>1.1499999999999999</v>
      </c>
      <c r="G243" s="102">
        <f t="shared" ca="1" si="58"/>
        <v>1.0002827045</v>
      </c>
      <c r="H243" s="99">
        <f ca="1">TRUNC(PRODUCT(G$10:G242),15)</f>
        <v>1.04768583400635</v>
      </c>
      <c r="I243" s="99">
        <f t="shared" ca="1" si="66"/>
        <v>1.03415140834568</v>
      </c>
      <c r="J243" s="99">
        <f t="shared" ca="1" si="59"/>
        <v>1.0130874700000001</v>
      </c>
      <c r="K243" s="99">
        <f t="shared" ca="1" si="60"/>
        <v>130.87469999999999</v>
      </c>
      <c r="L243" s="103">
        <f>IF(VLOOKUP(A243,$U$12:$AD$125,8)=VLOOKUP(A242,$U$12:$AD$125,8),0,VLOOKUP(A243,U$12:$AD$125,8))</f>
        <v>0</v>
      </c>
      <c r="M243" s="104">
        <f>IF(L243&gt;0,VLOOKUP(L243,T$12:$AC$125,7),0)</f>
        <v>0</v>
      </c>
      <c r="N243" s="99">
        <f t="shared" si="61"/>
        <v>0</v>
      </c>
      <c r="O243" s="99">
        <f t="shared" ca="1" si="62"/>
        <v>130.87469999999999</v>
      </c>
      <c r="P243" s="105" t="str">
        <f t="shared" si="67"/>
        <v>J=</v>
      </c>
      <c r="Q243" s="106">
        <f t="shared" si="68"/>
        <v>43460</v>
      </c>
      <c r="R243" s="13"/>
      <c r="S243" s="13"/>
      <c r="T243" s="96">
        <v>42310</v>
      </c>
      <c r="U243" s="22" t="s">
        <v>72</v>
      </c>
      <c r="V243" s="21"/>
      <c r="W243" s="13"/>
      <c r="AA243" s="13"/>
      <c r="AB243" s="13"/>
      <c r="AC243" s="13"/>
      <c r="AD243" s="13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</row>
    <row r="244" spans="1:159" x14ac:dyDescent="0.2">
      <c r="A244" s="97">
        <f t="shared" si="63"/>
        <v>43342</v>
      </c>
      <c r="B244" s="98">
        <f t="shared" ca="1" si="69"/>
        <v>10133.738699990001</v>
      </c>
      <c r="C244" s="99">
        <f t="shared" si="64"/>
        <v>10000</v>
      </c>
      <c r="D244" s="100">
        <f ca="1">IF(A244&lt;$B$1,VLOOKUP(A244,[1]DI!$A$4:$B$15000,2,FALSE),0)</f>
        <v>6.3899999999999998E-2</v>
      </c>
      <c r="E244" s="99">
        <f t="shared" ca="1" si="70"/>
        <v>2.4583E-4</v>
      </c>
      <c r="F244" s="101">
        <f t="shared" si="65"/>
        <v>1.1499999999999999</v>
      </c>
      <c r="G244" s="102">
        <f t="shared" ca="1" si="58"/>
        <v>1.0002827045</v>
      </c>
      <c r="H244" s="99">
        <f ca="1">TRUNC(PRODUCT(G$10:G243),15)</f>
        <v>1.0479820195062099</v>
      </c>
      <c r="I244" s="99">
        <f t="shared" ca="1" si="66"/>
        <v>1.03415140834568</v>
      </c>
      <c r="J244" s="99">
        <f t="shared" ca="1" si="59"/>
        <v>1.0133738699999999</v>
      </c>
      <c r="K244" s="99">
        <f t="shared" ca="1" si="60"/>
        <v>133.73869998999999</v>
      </c>
      <c r="L244" s="103">
        <f>IF(VLOOKUP(A244,$U$12:$AD$125,8)=VLOOKUP(A243,$U$12:$AD$125,8),0,VLOOKUP(A244,U$12:$AD$125,8))</f>
        <v>0</v>
      </c>
      <c r="M244" s="104">
        <f>IF(L244&gt;0,VLOOKUP(L244,T$12:$AC$125,7),0)</f>
        <v>0</v>
      </c>
      <c r="N244" s="99">
        <f t="shared" si="61"/>
        <v>0</v>
      </c>
      <c r="O244" s="99">
        <f t="shared" ca="1" si="62"/>
        <v>133.73869998999999</v>
      </c>
      <c r="P244" s="105" t="str">
        <f t="shared" si="67"/>
        <v>J=</v>
      </c>
      <c r="Q244" s="106">
        <f t="shared" si="68"/>
        <v>43460</v>
      </c>
      <c r="R244" s="13"/>
      <c r="S244" s="13"/>
      <c r="T244" s="96">
        <v>42363</v>
      </c>
      <c r="U244" s="22" t="s">
        <v>74</v>
      </c>
      <c r="V244" s="21"/>
      <c r="W244" s="13"/>
      <c r="AA244" s="13"/>
      <c r="AB244" s="13"/>
      <c r="AC244" s="13"/>
      <c r="AD244" s="13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</row>
    <row r="245" spans="1:159" x14ac:dyDescent="0.2">
      <c r="A245" s="97">
        <f t="shared" si="63"/>
        <v>43343</v>
      </c>
      <c r="B245" s="98">
        <f t="shared" ca="1" si="69"/>
        <v>10136.6036</v>
      </c>
      <c r="C245" s="99">
        <f t="shared" si="64"/>
        <v>10000</v>
      </c>
      <c r="D245" s="100">
        <f ca="1">IF(A245&lt;$B$1,VLOOKUP(A245,[1]DI!$A$4:$B$15000,2,FALSE),0)</f>
        <v>6.3899999999999998E-2</v>
      </c>
      <c r="E245" s="99">
        <f t="shared" ca="1" si="70"/>
        <v>2.4583E-4</v>
      </c>
      <c r="F245" s="101">
        <f t="shared" si="65"/>
        <v>1.1499999999999999</v>
      </c>
      <c r="G245" s="102">
        <f t="shared" ca="1" si="58"/>
        <v>1.0002827045</v>
      </c>
      <c r="H245" s="99">
        <f ca="1">TRUNC(PRODUCT(G$10:G244),15)</f>
        <v>1.04827828873905</v>
      </c>
      <c r="I245" s="99">
        <f t="shared" ca="1" si="66"/>
        <v>1.03415140834568</v>
      </c>
      <c r="J245" s="99">
        <f t="shared" ca="1" si="59"/>
        <v>1.01366036</v>
      </c>
      <c r="K245" s="99">
        <f t="shared" ca="1" si="60"/>
        <v>136.6036</v>
      </c>
      <c r="L245" s="103">
        <f>IF(VLOOKUP(A245,$U$12:$AD$125,8)=VLOOKUP(A244,$U$12:$AD$125,8),0,VLOOKUP(A245,U$12:$AD$125,8))</f>
        <v>0</v>
      </c>
      <c r="M245" s="104">
        <f>IF(L245&gt;0,VLOOKUP(L245,T$12:$AC$125,7),0)</f>
        <v>0</v>
      </c>
      <c r="N245" s="99">
        <f t="shared" si="61"/>
        <v>0</v>
      </c>
      <c r="O245" s="99">
        <f t="shared" ca="1" si="62"/>
        <v>136.6036</v>
      </c>
      <c r="P245" s="105" t="str">
        <f t="shared" si="67"/>
        <v>J=</v>
      </c>
      <c r="Q245" s="106">
        <f t="shared" si="68"/>
        <v>43460</v>
      </c>
      <c r="R245" s="13"/>
      <c r="S245" s="13"/>
      <c r="T245" s="96">
        <v>42370</v>
      </c>
      <c r="U245" s="22" t="s">
        <v>76</v>
      </c>
      <c r="V245" s="21"/>
      <c r="W245" s="13"/>
      <c r="AA245" s="13"/>
      <c r="AB245" s="13"/>
      <c r="AC245" s="13"/>
      <c r="AD245" s="13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</row>
    <row r="246" spans="1:159" x14ac:dyDescent="0.2">
      <c r="A246" s="97">
        <f t="shared" si="63"/>
        <v>43344</v>
      </c>
      <c r="B246" s="98">
        <f t="shared" ca="1" si="69"/>
        <v>10139.46929999</v>
      </c>
      <c r="C246" s="99">
        <f t="shared" si="64"/>
        <v>10000</v>
      </c>
      <c r="D246" s="100">
        <f ca="1">IF(A246&lt;$B$1,VLOOKUP(A246,[1]DI!$A$4:$B$15000,2,FALSE),0)</f>
        <v>0</v>
      </c>
      <c r="E246" s="99">
        <f t="shared" ca="1" si="70"/>
        <v>0</v>
      </c>
      <c r="F246" s="101">
        <f t="shared" si="65"/>
        <v>1.1499999999999999</v>
      </c>
      <c r="G246" s="102">
        <f t="shared" ca="1" si="58"/>
        <v>1</v>
      </c>
      <c r="H246" s="99">
        <f ca="1">TRUNC(PRODUCT(G$10:G245),15)</f>
        <v>1.04857464172853</v>
      </c>
      <c r="I246" s="99">
        <f t="shared" ca="1" si="66"/>
        <v>1.03415140834568</v>
      </c>
      <c r="J246" s="99">
        <f t="shared" ca="1" si="59"/>
        <v>1.0139469299999999</v>
      </c>
      <c r="K246" s="99">
        <f t="shared" ca="1" si="60"/>
        <v>139.46929999</v>
      </c>
      <c r="L246" s="103">
        <f>IF(VLOOKUP(A246,$U$12:$AD$125,8)=VLOOKUP(A245,$U$12:$AD$125,8),0,VLOOKUP(A246,U$12:$AD$125,8))</f>
        <v>0</v>
      </c>
      <c r="M246" s="104">
        <f>IF(L246&gt;0,VLOOKUP(L246,T$12:$AC$125,7),0)</f>
        <v>0</v>
      </c>
      <c r="N246" s="99">
        <f t="shared" si="61"/>
        <v>0</v>
      </c>
      <c r="O246" s="99">
        <f t="shared" ca="1" si="62"/>
        <v>139.46929999</v>
      </c>
      <c r="P246" s="105" t="str">
        <f t="shared" si="67"/>
        <v>J=</v>
      </c>
      <c r="Q246" s="106">
        <f t="shared" si="68"/>
        <v>43460</v>
      </c>
      <c r="R246" s="13"/>
      <c r="S246" s="13"/>
      <c r="T246" s="96">
        <v>42408</v>
      </c>
      <c r="U246" s="22" t="s">
        <v>60</v>
      </c>
      <c r="V246" s="21"/>
      <c r="W246" s="13"/>
      <c r="AA246" s="13"/>
      <c r="AB246" s="13"/>
      <c r="AC246" s="13"/>
      <c r="AD246" s="13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</row>
    <row r="247" spans="1:159" x14ac:dyDescent="0.2">
      <c r="A247" s="97">
        <f t="shared" si="63"/>
        <v>43345</v>
      </c>
      <c r="B247" s="98">
        <f t="shared" ca="1" si="69"/>
        <v>10139.46929999</v>
      </c>
      <c r="C247" s="99">
        <f t="shared" si="64"/>
        <v>10000</v>
      </c>
      <c r="D247" s="100">
        <f ca="1">IF(A247&lt;$B$1,VLOOKUP(A247,[1]DI!$A$4:$B$15000,2,FALSE),0)</f>
        <v>0</v>
      </c>
      <c r="E247" s="99">
        <f t="shared" ca="1" si="70"/>
        <v>0</v>
      </c>
      <c r="F247" s="101">
        <f t="shared" si="65"/>
        <v>1.1499999999999999</v>
      </c>
      <c r="G247" s="102">
        <f t="shared" ca="1" si="58"/>
        <v>1</v>
      </c>
      <c r="H247" s="99">
        <f ca="1">TRUNC(PRODUCT(G$10:G246),15)</f>
        <v>1.04857464172853</v>
      </c>
      <c r="I247" s="99">
        <f t="shared" ca="1" si="66"/>
        <v>1.03415140834568</v>
      </c>
      <c r="J247" s="99">
        <f t="shared" ca="1" si="59"/>
        <v>1.0139469299999999</v>
      </c>
      <c r="K247" s="99">
        <f t="shared" ca="1" si="60"/>
        <v>139.46929999</v>
      </c>
      <c r="L247" s="103">
        <f>IF(VLOOKUP(A247,$U$12:$AD$125,8)=VLOOKUP(A246,$U$12:$AD$125,8),0,VLOOKUP(A247,U$12:$AD$125,8))</f>
        <v>0</v>
      </c>
      <c r="M247" s="104">
        <f>IF(L247&gt;0,VLOOKUP(L247,T$12:$AC$125,7),0)</f>
        <v>0</v>
      </c>
      <c r="N247" s="99">
        <f t="shared" si="61"/>
        <v>0</v>
      </c>
      <c r="O247" s="99">
        <f t="shared" ca="1" si="62"/>
        <v>139.46929999</v>
      </c>
      <c r="P247" s="105" t="str">
        <f t="shared" si="67"/>
        <v>J=</v>
      </c>
      <c r="Q247" s="106">
        <f t="shared" si="68"/>
        <v>43460</v>
      </c>
      <c r="R247" s="13"/>
      <c r="S247" s="38"/>
      <c r="T247" s="96">
        <v>42409</v>
      </c>
      <c r="U247" s="22" t="s">
        <v>60</v>
      </c>
      <c r="V247" s="21"/>
      <c r="W247" s="38"/>
      <c r="AA247" s="38"/>
      <c r="AB247" s="38"/>
      <c r="AC247" s="38"/>
      <c r="AD247" s="38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</row>
    <row r="248" spans="1:159" x14ac:dyDescent="0.2">
      <c r="A248" s="97">
        <f t="shared" si="63"/>
        <v>43346</v>
      </c>
      <c r="B248" s="98">
        <f t="shared" ca="1" si="69"/>
        <v>10139.46929999</v>
      </c>
      <c r="C248" s="99">
        <f t="shared" si="64"/>
        <v>10000</v>
      </c>
      <c r="D248" s="100">
        <f ca="1">IF(A248&lt;$B$1,VLOOKUP(A248,[1]DI!$A$4:$B$15000,2,FALSE),0)</f>
        <v>6.3899999999999998E-2</v>
      </c>
      <c r="E248" s="99">
        <f t="shared" ca="1" si="70"/>
        <v>2.4583E-4</v>
      </c>
      <c r="F248" s="101">
        <f t="shared" si="65"/>
        <v>1.1499999999999999</v>
      </c>
      <c r="G248" s="102">
        <f t="shared" ca="1" si="58"/>
        <v>1.0002827045</v>
      </c>
      <c r="H248" s="99">
        <f ca="1">TRUNC(PRODUCT(G$10:G247),15)</f>
        <v>1.04857464172853</v>
      </c>
      <c r="I248" s="99">
        <f t="shared" ca="1" si="66"/>
        <v>1.03415140834568</v>
      </c>
      <c r="J248" s="99">
        <f t="shared" ca="1" si="59"/>
        <v>1.0139469299999999</v>
      </c>
      <c r="K248" s="99">
        <f t="shared" ca="1" si="60"/>
        <v>139.46929999</v>
      </c>
      <c r="L248" s="103">
        <f>IF(VLOOKUP(A248,$U$12:$AD$125,8)=VLOOKUP(A247,$U$12:$AD$125,8),0,VLOOKUP(A248,U$12:$AD$125,8))</f>
        <v>0</v>
      </c>
      <c r="M248" s="104">
        <f>IF(L248&gt;0,VLOOKUP(L248,T$12:$AC$125,7),0)</f>
        <v>0</v>
      </c>
      <c r="N248" s="99">
        <f t="shared" si="61"/>
        <v>0</v>
      </c>
      <c r="O248" s="99">
        <f t="shared" ca="1" si="62"/>
        <v>139.46929999</v>
      </c>
      <c r="P248" s="105" t="str">
        <f t="shared" si="67"/>
        <v>J=</v>
      </c>
      <c r="Q248" s="106">
        <f t="shared" si="68"/>
        <v>43460</v>
      </c>
      <c r="R248" s="13"/>
      <c r="S248" s="13"/>
      <c r="T248" s="96">
        <v>42454</v>
      </c>
      <c r="U248" s="22" t="s">
        <v>77</v>
      </c>
      <c r="V248" s="21"/>
      <c r="W248" s="13"/>
      <c r="AA248" s="13"/>
      <c r="AB248" s="13"/>
      <c r="AC248" s="13"/>
      <c r="AD248" s="13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</row>
    <row r="249" spans="1:159" x14ac:dyDescent="0.2">
      <c r="A249" s="97">
        <f t="shared" si="63"/>
        <v>43347</v>
      </c>
      <c r="B249" s="98">
        <f t="shared" ca="1" si="69"/>
        <v>10142.3357</v>
      </c>
      <c r="C249" s="99">
        <f t="shared" si="64"/>
        <v>10000</v>
      </c>
      <c r="D249" s="100">
        <f ca="1">IF(A249&lt;$B$1,VLOOKUP(A249,[1]DI!$A$4:$B$15000,2,FALSE),0)</f>
        <v>6.3899999999999998E-2</v>
      </c>
      <c r="E249" s="99">
        <f t="shared" ca="1" si="70"/>
        <v>2.4583E-4</v>
      </c>
      <c r="F249" s="101">
        <f t="shared" si="65"/>
        <v>1.1499999999999999</v>
      </c>
      <c r="G249" s="102">
        <f t="shared" ca="1" si="58"/>
        <v>1.0002827045</v>
      </c>
      <c r="H249" s="99">
        <f ca="1">TRUNC(PRODUCT(G$10:G248),15)</f>
        <v>1.0488710784983299</v>
      </c>
      <c r="I249" s="99">
        <f t="shared" ca="1" si="66"/>
        <v>1.03415140834568</v>
      </c>
      <c r="J249" s="99">
        <f t="shared" ca="1" si="59"/>
        <v>1.01423357</v>
      </c>
      <c r="K249" s="99">
        <f t="shared" ca="1" si="60"/>
        <v>142.3357</v>
      </c>
      <c r="L249" s="103">
        <f>IF(VLOOKUP(A249,$U$12:$AD$125,8)=VLOOKUP(A248,$U$12:$AD$125,8),0,VLOOKUP(A249,U$12:$AD$125,8))</f>
        <v>0</v>
      </c>
      <c r="M249" s="104">
        <f>IF(L249&gt;0,VLOOKUP(L249,T$12:$AC$125,7),0)</f>
        <v>0</v>
      </c>
      <c r="N249" s="99">
        <f t="shared" si="61"/>
        <v>0</v>
      </c>
      <c r="O249" s="99">
        <f t="shared" ca="1" si="62"/>
        <v>142.3357</v>
      </c>
      <c r="P249" s="105" t="str">
        <f t="shared" si="67"/>
        <v>J=</v>
      </c>
      <c r="Q249" s="106">
        <f t="shared" si="68"/>
        <v>43460</v>
      </c>
      <c r="R249" s="13"/>
      <c r="S249" s="13"/>
      <c r="T249" s="96">
        <v>42481</v>
      </c>
      <c r="U249" s="22" t="s">
        <v>62</v>
      </c>
      <c r="V249" s="21"/>
      <c r="W249" s="13"/>
      <c r="AA249" s="13"/>
      <c r="AB249" s="13"/>
      <c r="AC249" s="13"/>
      <c r="AD249" s="13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</row>
    <row r="250" spans="1:159" x14ac:dyDescent="0.2">
      <c r="A250" s="97">
        <f t="shared" si="63"/>
        <v>43348</v>
      </c>
      <c r="B250" s="98">
        <f t="shared" ca="1" si="69"/>
        <v>10145.203</v>
      </c>
      <c r="C250" s="99">
        <f t="shared" si="64"/>
        <v>10000</v>
      </c>
      <c r="D250" s="100">
        <f ca="1">IF(A250&lt;$B$1,VLOOKUP(A250,[1]DI!$A$4:$B$15000,2,FALSE),0)</f>
        <v>6.3899999999999998E-2</v>
      </c>
      <c r="E250" s="99">
        <f t="shared" ca="1" si="70"/>
        <v>2.4583E-4</v>
      </c>
      <c r="F250" s="101">
        <f t="shared" si="65"/>
        <v>1.1499999999999999</v>
      </c>
      <c r="G250" s="102">
        <f t="shared" ca="1" si="58"/>
        <v>1.0002827045</v>
      </c>
      <c r="H250" s="99">
        <f ca="1">TRUNC(PRODUCT(G$10:G249),15)</f>
        <v>1.0491675990721401</v>
      </c>
      <c r="I250" s="99">
        <f t="shared" ca="1" si="66"/>
        <v>1.03415140834568</v>
      </c>
      <c r="J250" s="99">
        <f t="shared" ca="1" si="59"/>
        <v>1.0145203</v>
      </c>
      <c r="K250" s="99">
        <f t="shared" ca="1" si="60"/>
        <v>145.203</v>
      </c>
      <c r="L250" s="103">
        <f>IF(VLOOKUP(A250,$U$12:$AD$125,8)=VLOOKUP(A249,$U$12:$AD$125,8),0,VLOOKUP(A250,U$12:$AD$125,8))</f>
        <v>0</v>
      </c>
      <c r="M250" s="104">
        <f>IF(L250&gt;0,VLOOKUP(L250,T$12:$AC$125,7),0)</f>
        <v>0</v>
      </c>
      <c r="N250" s="99">
        <f t="shared" si="61"/>
        <v>0</v>
      </c>
      <c r="O250" s="99">
        <f t="shared" ca="1" si="62"/>
        <v>145.203</v>
      </c>
      <c r="P250" s="105" t="str">
        <f t="shared" si="67"/>
        <v>J=</v>
      </c>
      <c r="Q250" s="106">
        <f t="shared" si="68"/>
        <v>43460</v>
      </c>
      <c r="R250" s="13"/>
      <c r="S250" s="13"/>
      <c r="T250" s="96">
        <v>42516</v>
      </c>
      <c r="U250" s="22" t="s">
        <v>78</v>
      </c>
      <c r="V250" s="21"/>
      <c r="W250" s="13"/>
      <c r="AA250" s="13"/>
      <c r="AB250" s="13"/>
      <c r="AC250" s="13"/>
      <c r="AD250" s="13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</row>
    <row r="251" spans="1:159" x14ac:dyDescent="0.2">
      <c r="A251" s="97">
        <f t="shared" si="63"/>
        <v>43349</v>
      </c>
      <c r="B251" s="98">
        <f t="shared" ca="1" si="69"/>
        <v>10148.071099999999</v>
      </c>
      <c r="C251" s="99">
        <f t="shared" si="64"/>
        <v>10000</v>
      </c>
      <c r="D251" s="100">
        <f ca="1">IF(A251&lt;$B$1,VLOOKUP(A251,[1]DI!$A$4:$B$15000,2,FALSE),0)</f>
        <v>6.3899999999999998E-2</v>
      </c>
      <c r="E251" s="99">
        <f t="shared" ca="1" si="70"/>
        <v>2.4583E-4</v>
      </c>
      <c r="F251" s="101">
        <f t="shared" si="65"/>
        <v>1.1499999999999999</v>
      </c>
      <c r="G251" s="102">
        <f t="shared" ca="1" si="58"/>
        <v>1.0002827045</v>
      </c>
      <c r="H251" s="99">
        <f ca="1">TRUNC(PRODUCT(G$10:G250),15)</f>
        <v>1.0494642034736501</v>
      </c>
      <c r="I251" s="99">
        <f t="shared" ca="1" si="66"/>
        <v>1.03415140834568</v>
      </c>
      <c r="J251" s="99">
        <f t="shared" ca="1" si="59"/>
        <v>1.01480711</v>
      </c>
      <c r="K251" s="99">
        <f t="shared" ca="1" si="60"/>
        <v>148.0711</v>
      </c>
      <c r="L251" s="103">
        <f>IF(VLOOKUP(A251,$U$12:$AD$125,8)=VLOOKUP(A250,$U$12:$AD$125,8),0,VLOOKUP(A251,U$12:$AD$125,8))</f>
        <v>0</v>
      </c>
      <c r="M251" s="104">
        <f>IF(L251&gt;0,VLOOKUP(L251,T$12:$AC$125,7),0)</f>
        <v>0</v>
      </c>
      <c r="N251" s="99">
        <f t="shared" si="61"/>
        <v>0</v>
      </c>
      <c r="O251" s="99">
        <f t="shared" ca="1" si="62"/>
        <v>148.0711</v>
      </c>
      <c r="P251" s="105" t="str">
        <f t="shared" si="67"/>
        <v>J=</v>
      </c>
      <c r="Q251" s="106">
        <f t="shared" si="68"/>
        <v>43460</v>
      </c>
      <c r="R251" s="13"/>
      <c r="S251" s="13"/>
      <c r="T251" s="96">
        <v>42620</v>
      </c>
      <c r="U251" s="22" t="s">
        <v>80</v>
      </c>
      <c r="V251" s="21"/>
      <c r="W251" s="13"/>
      <c r="AA251" s="13"/>
      <c r="AB251" s="13"/>
      <c r="AC251" s="13"/>
      <c r="AD251" s="13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</row>
    <row r="252" spans="1:159" x14ac:dyDescent="0.2">
      <c r="A252" s="97">
        <f t="shared" si="63"/>
        <v>43350</v>
      </c>
      <c r="B252" s="98">
        <f t="shared" ca="1" si="69"/>
        <v>10150.93999999</v>
      </c>
      <c r="C252" s="99">
        <f t="shared" si="64"/>
        <v>10000</v>
      </c>
      <c r="D252" s="100">
        <f ca="1">IF(A252&lt;$B$1,VLOOKUP(A252,[1]DI!$A$4:$B$15000,2,FALSE),0)</f>
        <v>0</v>
      </c>
      <c r="E252" s="99">
        <f t="shared" ca="1" si="70"/>
        <v>0</v>
      </c>
      <c r="F252" s="101">
        <f t="shared" si="65"/>
        <v>1.1499999999999999</v>
      </c>
      <c r="G252" s="102">
        <f t="shared" ca="1" si="58"/>
        <v>1</v>
      </c>
      <c r="H252" s="99">
        <f ca="1">TRUNC(PRODUCT(G$10:G251),15)</f>
        <v>1.04976089172656</v>
      </c>
      <c r="I252" s="99">
        <f t="shared" ca="1" si="66"/>
        <v>1.03415140834568</v>
      </c>
      <c r="J252" s="99">
        <f t="shared" ca="1" si="59"/>
        <v>1.0150939999999999</v>
      </c>
      <c r="K252" s="99">
        <f t="shared" ca="1" si="60"/>
        <v>150.93999998999999</v>
      </c>
      <c r="L252" s="103">
        <f>IF(VLOOKUP(A252,$U$12:$AD$125,8)=VLOOKUP(A251,$U$12:$AD$125,8),0,VLOOKUP(A252,U$12:$AD$125,8))</f>
        <v>0</v>
      </c>
      <c r="M252" s="104">
        <f>IF(L252&gt;0,VLOOKUP(L252,T$12:$AC$125,7),0)</f>
        <v>0</v>
      </c>
      <c r="N252" s="99">
        <f t="shared" si="61"/>
        <v>0</v>
      </c>
      <c r="O252" s="99">
        <f t="shared" ca="1" si="62"/>
        <v>150.93999998999999</v>
      </c>
      <c r="P252" s="105" t="str">
        <f t="shared" si="67"/>
        <v>J=</v>
      </c>
      <c r="Q252" s="106">
        <f t="shared" si="68"/>
        <v>43460</v>
      </c>
      <c r="R252" s="13"/>
      <c r="S252" s="13"/>
      <c r="T252" s="96">
        <v>42655</v>
      </c>
      <c r="U252" s="27" t="s">
        <v>66</v>
      </c>
      <c r="V252" s="21"/>
      <c r="W252" s="13"/>
      <c r="AA252" s="13"/>
      <c r="AB252" s="13"/>
      <c r="AC252" s="13"/>
      <c r="AD252" s="13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</row>
    <row r="253" spans="1:159" x14ac:dyDescent="0.2">
      <c r="A253" s="97">
        <f t="shared" si="63"/>
        <v>43351</v>
      </c>
      <c r="B253" s="98">
        <f t="shared" ca="1" si="69"/>
        <v>10150.93999999</v>
      </c>
      <c r="C253" s="99">
        <f t="shared" si="64"/>
        <v>10000</v>
      </c>
      <c r="D253" s="100">
        <f ca="1">IF(A253&lt;$B$1,VLOOKUP(A253,[1]DI!$A$4:$B$15000,2,FALSE),0)</f>
        <v>0</v>
      </c>
      <c r="E253" s="99">
        <f t="shared" ca="1" si="70"/>
        <v>0</v>
      </c>
      <c r="F253" s="101">
        <f t="shared" si="65"/>
        <v>1.1499999999999999</v>
      </c>
      <c r="G253" s="102">
        <f t="shared" ca="1" si="58"/>
        <v>1</v>
      </c>
      <c r="H253" s="99">
        <f ca="1">TRUNC(PRODUCT(G$10:G252),15)</f>
        <v>1.04976089172656</v>
      </c>
      <c r="I253" s="99">
        <f t="shared" ca="1" si="66"/>
        <v>1.03415140834568</v>
      </c>
      <c r="J253" s="99">
        <f t="shared" ca="1" si="59"/>
        <v>1.0150939999999999</v>
      </c>
      <c r="K253" s="99">
        <f t="shared" ca="1" si="60"/>
        <v>150.93999998999999</v>
      </c>
      <c r="L253" s="103">
        <f>IF(VLOOKUP(A253,$U$12:$AD$125,8)=VLOOKUP(A252,$U$12:$AD$125,8),0,VLOOKUP(A253,U$12:$AD$125,8))</f>
        <v>0</v>
      </c>
      <c r="M253" s="104">
        <f>IF(L253&gt;0,VLOOKUP(L253,T$12:$AC$125,7),0)</f>
        <v>0</v>
      </c>
      <c r="N253" s="99">
        <f t="shared" si="61"/>
        <v>0</v>
      </c>
      <c r="O253" s="99">
        <f t="shared" ca="1" si="62"/>
        <v>150.93999998999999</v>
      </c>
      <c r="P253" s="105" t="str">
        <f t="shared" si="67"/>
        <v>J=</v>
      </c>
      <c r="Q253" s="106">
        <f t="shared" si="68"/>
        <v>43460</v>
      </c>
      <c r="R253" s="13"/>
      <c r="S253" s="13"/>
      <c r="T253" s="96">
        <v>42676</v>
      </c>
      <c r="U253" s="22" t="s">
        <v>72</v>
      </c>
      <c r="V253" s="21"/>
      <c r="W253" s="13"/>
      <c r="AA253" s="13"/>
      <c r="AB253" s="13"/>
      <c r="AC253" s="13"/>
      <c r="AD253" s="13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</row>
    <row r="254" spans="1:159" x14ac:dyDescent="0.2">
      <c r="A254" s="97">
        <f t="shared" si="63"/>
        <v>43352</v>
      </c>
      <c r="B254" s="98">
        <f t="shared" ca="1" si="69"/>
        <v>10150.93999999</v>
      </c>
      <c r="C254" s="99">
        <f t="shared" si="64"/>
        <v>10000</v>
      </c>
      <c r="D254" s="100">
        <f ca="1">IF(A254&lt;$B$1,VLOOKUP(A254,[1]DI!$A$4:$B$15000,2,FALSE),0)</f>
        <v>0</v>
      </c>
      <c r="E254" s="99">
        <f t="shared" ca="1" si="70"/>
        <v>0</v>
      </c>
      <c r="F254" s="101">
        <f t="shared" si="65"/>
        <v>1.1499999999999999</v>
      </c>
      <c r="G254" s="102">
        <f t="shared" ca="1" si="58"/>
        <v>1</v>
      </c>
      <c r="H254" s="99">
        <f ca="1">TRUNC(PRODUCT(G$10:G253),15)</f>
        <v>1.04976089172656</v>
      </c>
      <c r="I254" s="99">
        <f t="shared" ca="1" si="66"/>
        <v>1.03415140834568</v>
      </c>
      <c r="J254" s="99">
        <f t="shared" ca="1" si="59"/>
        <v>1.0150939999999999</v>
      </c>
      <c r="K254" s="99">
        <f t="shared" ca="1" si="60"/>
        <v>150.93999998999999</v>
      </c>
      <c r="L254" s="103">
        <f>IF(VLOOKUP(A254,$U$12:$AD$125,8)=VLOOKUP(A253,$U$12:$AD$125,8),0,VLOOKUP(A254,U$12:$AD$125,8))</f>
        <v>0</v>
      </c>
      <c r="M254" s="104">
        <f>IF(L254&gt;0,VLOOKUP(L254,T$12:$AC$125,7),0)</f>
        <v>0</v>
      </c>
      <c r="N254" s="99">
        <f t="shared" si="61"/>
        <v>0</v>
      </c>
      <c r="O254" s="99">
        <f t="shared" ca="1" si="62"/>
        <v>150.93999998999999</v>
      </c>
      <c r="P254" s="105" t="str">
        <f t="shared" si="67"/>
        <v>J=</v>
      </c>
      <c r="Q254" s="106">
        <f t="shared" si="68"/>
        <v>43460</v>
      </c>
      <c r="R254" s="13"/>
      <c r="S254" s="13"/>
      <c r="T254" s="96">
        <v>42689</v>
      </c>
      <c r="U254" s="22" t="s">
        <v>81</v>
      </c>
      <c r="V254" s="21"/>
      <c r="W254" s="13"/>
      <c r="AA254" s="13"/>
      <c r="AB254" s="13"/>
      <c r="AC254" s="13"/>
      <c r="AD254" s="13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</row>
    <row r="255" spans="1:159" x14ac:dyDescent="0.2">
      <c r="A255" s="97">
        <f t="shared" si="63"/>
        <v>43353</v>
      </c>
      <c r="B255" s="98">
        <f t="shared" ca="1" si="69"/>
        <v>10150.93999999</v>
      </c>
      <c r="C255" s="99">
        <f t="shared" si="64"/>
        <v>10000</v>
      </c>
      <c r="D255" s="100">
        <f ca="1">IF(A255&lt;$B$1,VLOOKUP(A255,[1]DI!$A$4:$B$15000,2,FALSE),0)</f>
        <v>6.3899999999999998E-2</v>
      </c>
      <c r="E255" s="99">
        <f t="shared" ca="1" si="70"/>
        <v>2.4583E-4</v>
      </c>
      <c r="F255" s="101">
        <f t="shared" si="65"/>
        <v>1.1499999999999999</v>
      </c>
      <c r="G255" s="102">
        <f t="shared" ca="1" si="58"/>
        <v>1.0002827045</v>
      </c>
      <c r="H255" s="99">
        <f ca="1">TRUNC(PRODUCT(G$10:G254),15)</f>
        <v>1.04976089172656</v>
      </c>
      <c r="I255" s="99">
        <f t="shared" ca="1" si="66"/>
        <v>1.03415140834568</v>
      </c>
      <c r="J255" s="99">
        <f t="shared" ca="1" si="59"/>
        <v>1.0150939999999999</v>
      </c>
      <c r="K255" s="99">
        <f t="shared" ca="1" si="60"/>
        <v>150.93999998999999</v>
      </c>
      <c r="L255" s="103">
        <f>IF(VLOOKUP(A255,$U$12:$AD$125,8)=VLOOKUP(A254,$U$12:$AD$125,8),0,VLOOKUP(A255,U$12:$AD$125,8))</f>
        <v>0</v>
      </c>
      <c r="M255" s="104">
        <f>IF(L255&gt;0,VLOOKUP(L255,T$12:$AC$125,7),0)</f>
        <v>0</v>
      </c>
      <c r="N255" s="99">
        <f t="shared" si="61"/>
        <v>0</v>
      </c>
      <c r="O255" s="99">
        <f t="shared" ca="1" si="62"/>
        <v>150.93999998999999</v>
      </c>
      <c r="P255" s="105" t="str">
        <f t="shared" si="67"/>
        <v>J=</v>
      </c>
      <c r="Q255" s="106">
        <f t="shared" si="68"/>
        <v>43460</v>
      </c>
      <c r="R255" s="13"/>
      <c r="S255" s="13"/>
      <c r="T255" s="95">
        <v>42793</v>
      </c>
      <c r="U255" s="45" t="s">
        <v>60</v>
      </c>
      <c r="V255" s="21"/>
      <c r="W255" s="13"/>
      <c r="AA255" s="13"/>
      <c r="AB255" s="13"/>
      <c r="AC255" s="13"/>
      <c r="AD255" s="13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</row>
    <row r="256" spans="1:159" x14ac:dyDescent="0.2">
      <c r="A256" s="97">
        <f t="shared" si="63"/>
        <v>43354</v>
      </c>
      <c r="B256" s="98">
        <f t="shared" ca="1" si="69"/>
        <v>10153.8097</v>
      </c>
      <c r="C256" s="99">
        <f t="shared" si="64"/>
        <v>10000</v>
      </c>
      <c r="D256" s="100">
        <f ca="1">IF(A256&lt;$B$1,VLOOKUP(A256,[1]DI!$A$4:$B$15000,2,FALSE),0)</f>
        <v>6.3899999999999998E-2</v>
      </c>
      <c r="E256" s="99">
        <f t="shared" ca="1" si="70"/>
        <v>2.4583E-4</v>
      </c>
      <c r="F256" s="101">
        <f t="shared" si="65"/>
        <v>1.1499999999999999</v>
      </c>
      <c r="G256" s="102">
        <f t="shared" ca="1" si="58"/>
        <v>1.0002827045</v>
      </c>
      <c r="H256" s="99">
        <f ca="1">TRUNC(PRODUCT(G$10:G255),15)</f>
        <v>1.05005766385458</v>
      </c>
      <c r="I256" s="99">
        <f t="shared" ca="1" si="66"/>
        <v>1.03415140834568</v>
      </c>
      <c r="J256" s="99">
        <f t="shared" ca="1" si="59"/>
        <v>1.01538097</v>
      </c>
      <c r="K256" s="99">
        <f t="shared" ca="1" si="60"/>
        <v>153.80969999999999</v>
      </c>
      <c r="L256" s="103">
        <f>IF(VLOOKUP(A256,$U$12:$AD$125,8)=VLOOKUP(A255,$U$12:$AD$125,8),0,VLOOKUP(A256,U$12:$AD$125,8))</f>
        <v>0</v>
      </c>
      <c r="M256" s="104">
        <f>IF(L256&gt;0,VLOOKUP(L256,T$12:$AC$125,7),0)</f>
        <v>0</v>
      </c>
      <c r="N256" s="99">
        <f t="shared" si="61"/>
        <v>0</v>
      </c>
      <c r="O256" s="99">
        <f t="shared" ca="1" si="62"/>
        <v>153.80969999999999</v>
      </c>
      <c r="P256" s="105" t="str">
        <f t="shared" si="67"/>
        <v>J=</v>
      </c>
      <c r="Q256" s="106">
        <f t="shared" si="68"/>
        <v>43460</v>
      </c>
      <c r="R256" s="13"/>
      <c r="S256" s="13"/>
      <c r="T256" s="96">
        <v>42794</v>
      </c>
      <c r="U256" s="22" t="s">
        <v>60</v>
      </c>
      <c r="V256" s="21"/>
      <c r="W256" s="13"/>
      <c r="AA256" s="13"/>
      <c r="AB256" s="13"/>
      <c r="AC256" s="13"/>
      <c r="AD256" s="13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</row>
    <row r="257" spans="1:161" x14ac:dyDescent="0.2">
      <c r="A257" s="97">
        <f t="shared" si="63"/>
        <v>43355</v>
      </c>
      <c r="B257" s="98">
        <f t="shared" ca="1" si="69"/>
        <v>10156.6803</v>
      </c>
      <c r="C257" s="99">
        <f t="shared" si="64"/>
        <v>10000</v>
      </c>
      <c r="D257" s="100">
        <f ca="1">IF(A257&lt;$B$1,VLOOKUP(A257,[1]DI!$A$4:$B$15000,2,FALSE),0)</f>
        <v>6.3899999999999998E-2</v>
      </c>
      <c r="E257" s="99">
        <f t="shared" ca="1" si="70"/>
        <v>2.4583E-4</v>
      </c>
      <c r="F257" s="101">
        <f t="shared" si="65"/>
        <v>1.1499999999999999</v>
      </c>
      <c r="G257" s="102">
        <f t="shared" ca="1" si="58"/>
        <v>1.0002827045</v>
      </c>
      <c r="H257" s="99">
        <f ca="1">TRUNC(PRODUCT(G$10:G256),15)</f>
        <v>1.0503545198814099</v>
      </c>
      <c r="I257" s="99">
        <f t="shared" ca="1" si="66"/>
        <v>1.03415140834568</v>
      </c>
      <c r="J257" s="99">
        <f t="shared" ca="1" si="59"/>
        <v>1.0156680300000001</v>
      </c>
      <c r="K257" s="99">
        <f t="shared" ca="1" si="60"/>
        <v>156.68029999999999</v>
      </c>
      <c r="L257" s="103">
        <f>IF(VLOOKUP(A257,$U$12:$AD$125,8)=VLOOKUP(A256,$U$12:$AD$125,8),0,VLOOKUP(A257,U$12:$AD$125,8))</f>
        <v>0</v>
      </c>
      <c r="M257" s="104">
        <f>IF(L257&gt;0,VLOOKUP(L257,T$12:$AC$125,7),0)</f>
        <v>0</v>
      </c>
      <c r="N257" s="99">
        <f t="shared" si="61"/>
        <v>0</v>
      </c>
      <c r="O257" s="99">
        <f t="shared" ca="1" si="62"/>
        <v>156.68029999999999</v>
      </c>
      <c r="P257" s="105" t="str">
        <f t="shared" si="67"/>
        <v>J=</v>
      </c>
      <c r="Q257" s="106">
        <f t="shared" si="68"/>
        <v>43460</v>
      </c>
      <c r="R257" s="13"/>
      <c r="S257" s="13"/>
      <c r="T257" s="96">
        <v>42839</v>
      </c>
      <c r="U257" s="22" t="s">
        <v>77</v>
      </c>
      <c r="V257" s="21"/>
      <c r="W257" s="13"/>
      <c r="AA257" s="13"/>
      <c r="AB257" s="13"/>
      <c r="AC257" s="13"/>
      <c r="AD257" s="13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</row>
    <row r="258" spans="1:161" x14ac:dyDescent="0.2">
      <c r="A258" s="97">
        <f t="shared" si="63"/>
        <v>43356</v>
      </c>
      <c r="B258" s="98">
        <f t="shared" ca="1" si="69"/>
        <v>10159.551600000001</v>
      </c>
      <c r="C258" s="99">
        <f t="shared" si="64"/>
        <v>10000</v>
      </c>
      <c r="D258" s="100">
        <f ca="1">IF(A258&lt;$B$1,VLOOKUP(A258,[1]DI!$A$4:$B$15000,2,FALSE),0)</f>
        <v>6.3899999999999998E-2</v>
      </c>
      <c r="E258" s="99">
        <f t="shared" ca="1" si="70"/>
        <v>2.4583E-4</v>
      </c>
      <c r="F258" s="101">
        <f t="shared" si="65"/>
        <v>1.1499999999999999</v>
      </c>
      <c r="G258" s="102">
        <f t="shared" ca="1" si="58"/>
        <v>1.0002827045</v>
      </c>
      <c r="H258" s="99">
        <f ca="1">TRUNC(PRODUCT(G$10:G257),15)</f>
        <v>1.0506514598307799</v>
      </c>
      <c r="I258" s="99">
        <f t="shared" ca="1" si="66"/>
        <v>1.03415140834568</v>
      </c>
      <c r="J258" s="99">
        <f t="shared" ca="1" si="59"/>
        <v>1.0159551600000001</v>
      </c>
      <c r="K258" s="99">
        <f t="shared" ca="1" si="60"/>
        <v>159.55160000000001</v>
      </c>
      <c r="L258" s="103">
        <f>IF(VLOOKUP(A258,$U$12:$AD$125,8)=VLOOKUP(A257,$U$12:$AD$125,8),0,VLOOKUP(A258,U$12:$AD$125,8))</f>
        <v>0</v>
      </c>
      <c r="M258" s="104">
        <f>IF(L258&gt;0,VLOOKUP(L258,T$12:$AC$125,7),0)</f>
        <v>0</v>
      </c>
      <c r="N258" s="99">
        <f t="shared" si="61"/>
        <v>0</v>
      </c>
      <c r="O258" s="99">
        <f t="shared" ca="1" si="62"/>
        <v>159.55160000000001</v>
      </c>
      <c r="P258" s="105" t="str">
        <f t="shared" si="67"/>
        <v>J=</v>
      </c>
      <c r="Q258" s="106">
        <f t="shared" si="68"/>
        <v>43460</v>
      </c>
      <c r="R258" s="43"/>
      <c r="S258" s="38"/>
      <c r="T258" s="96">
        <v>42846</v>
      </c>
      <c r="U258" s="22" t="s">
        <v>62</v>
      </c>
      <c r="V258" s="39"/>
      <c r="W258" s="38"/>
      <c r="X258" s="39"/>
      <c r="Y258" s="39"/>
      <c r="Z258" s="39"/>
      <c r="AA258" s="38"/>
      <c r="AB258" s="38"/>
      <c r="AC258" s="38"/>
      <c r="AD258" s="38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39"/>
      <c r="DI258" s="39"/>
      <c r="DJ258" s="39"/>
      <c r="DK258" s="39"/>
      <c r="DL258" s="39"/>
      <c r="DM258" s="39"/>
      <c r="DN258" s="39"/>
      <c r="DO258" s="39"/>
      <c r="DP258" s="39"/>
      <c r="DQ258" s="39"/>
      <c r="DR258" s="39"/>
      <c r="DS258" s="39"/>
      <c r="DT258" s="39"/>
      <c r="DU258" s="3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</row>
    <row r="259" spans="1:161" x14ac:dyDescent="0.2">
      <c r="A259" s="97">
        <f t="shared" si="63"/>
        <v>43357</v>
      </c>
      <c r="B259" s="98">
        <f t="shared" ca="1" si="69"/>
        <v>10162.4238</v>
      </c>
      <c r="C259" s="99">
        <f t="shared" si="64"/>
        <v>10000</v>
      </c>
      <c r="D259" s="100">
        <f ca="1">IF(A259&lt;$B$1,VLOOKUP(A259,[1]DI!$A$4:$B$15000,2,FALSE),0)</f>
        <v>6.3899999999999998E-2</v>
      </c>
      <c r="E259" s="99">
        <f t="shared" ca="1" si="70"/>
        <v>2.4583E-4</v>
      </c>
      <c r="F259" s="101">
        <f t="shared" si="65"/>
        <v>1.1499999999999999</v>
      </c>
      <c r="G259" s="102">
        <f t="shared" ca="1" si="58"/>
        <v>1.0002827045</v>
      </c>
      <c r="H259" s="99">
        <f ca="1">TRUNC(PRODUCT(G$10:G258),15)</f>
        <v>1.0509484837264</v>
      </c>
      <c r="I259" s="99">
        <f t="shared" ca="1" si="66"/>
        <v>1.03415140834568</v>
      </c>
      <c r="J259" s="99">
        <f t="shared" ca="1" si="59"/>
        <v>1.01624238</v>
      </c>
      <c r="K259" s="99">
        <f t="shared" ca="1" si="60"/>
        <v>162.4238</v>
      </c>
      <c r="L259" s="103">
        <f>IF(VLOOKUP(A259,$U$12:$AD$125,8)=VLOOKUP(A258,$U$12:$AD$125,8),0,VLOOKUP(A259,U$12:$AD$125,8))</f>
        <v>0</v>
      </c>
      <c r="M259" s="104">
        <f>IF(L259&gt;0,VLOOKUP(L259,T$12:$AC$125,7),0)</f>
        <v>0</v>
      </c>
      <c r="N259" s="99">
        <f t="shared" si="61"/>
        <v>0</v>
      </c>
      <c r="O259" s="99">
        <f t="shared" ca="1" si="62"/>
        <v>162.4238</v>
      </c>
      <c r="P259" s="105" t="str">
        <f t="shared" si="67"/>
        <v>J=</v>
      </c>
      <c r="Q259" s="106">
        <f t="shared" si="68"/>
        <v>43460</v>
      </c>
      <c r="R259" s="13"/>
      <c r="S259" s="13"/>
      <c r="T259" s="96">
        <v>42856</v>
      </c>
      <c r="U259" s="22" t="s">
        <v>79</v>
      </c>
      <c r="V259" s="21"/>
      <c r="W259" s="13"/>
      <c r="AA259" s="13"/>
      <c r="AB259" s="13"/>
      <c r="AC259" s="13"/>
      <c r="AD259" s="13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</row>
    <row r="260" spans="1:161" x14ac:dyDescent="0.2">
      <c r="A260" s="97">
        <f t="shared" si="63"/>
        <v>43358</v>
      </c>
      <c r="B260" s="98">
        <f t="shared" ca="1" si="69"/>
        <v>10165.29669999</v>
      </c>
      <c r="C260" s="99">
        <f t="shared" si="64"/>
        <v>10000</v>
      </c>
      <c r="D260" s="100">
        <f ca="1">IF(A260&lt;$B$1,VLOOKUP(A260,[1]DI!$A$4:$B$15000,2,FALSE),0)</f>
        <v>0</v>
      </c>
      <c r="E260" s="99">
        <f t="shared" ca="1" si="70"/>
        <v>0</v>
      </c>
      <c r="F260" s="101">
        <f t="shared" si="65"/>
        <v>1.1499999999999999</v>
      </c>
      <c r="G260" s="102">
        <f t="shared" ca="1" si="58"/>
        <v>1</v>
      </c>
      <c r="H260" s="99">
        <f ca="1">TRUNC(PRODUCT(G$10:G259),15)</f>
        <v>1.05124559159202</v>
      </c>
      <c r="I260" s="99">
        <f t="shared" ca="1" si="66"/>
        <v>1.03415140834568</v>
      </c>
      <c r="J260" s="99">
        <f t="shared" ca="1" si="59"/>
        <v>1.0165296699999999</v>
      </c>
      <c r="K260" s="99">
        <f t="shared" ca="1" si="60"/>
        <v>165.29669999000001</v>
      </c>
      <c r="L260" s="103">
        <f>IF(VLOOKUP(A260,$U$12:$AD$125,8)=VLOOKUP(A259,$U$12:$AD$125,8),0,VLOOKUP(A260,U$12:$AD$125,8))</f>
        <v>0</v>
      </c>
      <c r="M260" s="104">
        <f>IF(L260&gt;0,VLOOKUP(L260,T$12:$AC$125,7),0)</f>
        <v>0</v>
      </c>
      <c r="N260" s="99">
        <f t="shared" si="61"/>
        <v>0</v>
      </c>
      <c r="O260" s="99">
        <f t="shared" ca="1" si="62"/>
        <v>165.29669999000001</v>
      </c>
      <c r="P260" s="105" t="str">
        <f t="shared" si="67"/>
        <v>J=</v>
      </c>
      <c r="Q260" s="106">
        <f t="shared" si="68"/>
        <v>43460</v>
      </c>
      <c r="R260" s="13"/>
      <c r="S260" s="13"/>
      <c r="T260" s="96">
        <v>42901</v>
      </c>
      <c r="U260" s="22" t="s">
        <v>78</v>
      </c>
      <c r="V260" s="21"/>
      <c r="W260" s="13"/>
      <c r="AA260" s="13"/>
      <c r="AB260" s="13"/>
      <c r="AC260" s="13"/>
      <c r="AD260" s="13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</row>
    <row r="261" spans="1:161" x14ac:dyDescent="0.2">
      <c r="A261" s="97">
        <f t="shared" si="63"/>
        <v>43359</v>
      </c>
      <c r="B261" s="98">
        <f t="shared" ca="1" si="69"/>
        <v>10165.29669999</v>
      </c>
      <c r="C261" s="99">
        <f t="shared" si="64"/>
        <v>10000</v>
      </c>
      <c r="D261" s="100">
        <f ca="1">IF(A261&lt;$B$1,VLOOKUP(A261,[1]DI!$A$4:$B$15000,2,FALSE),0)</f>
        <v>0</v>
      </c>
      <c r="E261" s="99">
        <f t="shared" ca="1" si="70"/>
        <v>0</v>
      </c>
      <c r="F261" s="101">
        <f t="shared" si="65"/>
        <v>1.1499999999999999</v>
      </c>
      <c r="G261" s="102">
        <f t="shared" ca="1" si="58"/>
        <v>1</v>
      </c>
      <c r="H261" s="99">
        <f ca="1">TRUNC(PRODUCT(G$10:G260),15)</f>
        <v>1.05124559159202</v>
      </c>
      <c r="I261" s="99">
        <f t="shared" ca="1" si="66"/>
        <v>1.03415140834568</v>
      </c>
      <c r="J261" s="99">
        <f t="shared" ca="1" si="59"/>
        <v>1.0165296699999999</v>
      </c>
      <c r="K261" s="99">
        <f t="shared" ca="1" si="60"/>
        <v>165.29669999000001</v>
      </c>
      <c r="L261" s="103">
        <f>IF(VLOOKUP(A261,$U$12:$AD$125,8)=VLOOKUP(A260,$U$12:$AD$125,8),0,VLOOKUP(A261,U$12:$AD$125,8))</f>
        <v>0</v>
      </c>
      <c r="M261" s="104">
        <f>IF(L261&gt;0,VLOOKUP(L261,T$12:$AC$125,7),0)</f>
        <v>0</v>
      </c>
      <c r="N261" s="99">
        <f t="shared" si="61"/>
        <v>0</v>
      </c>
      <c r="O261" s="99">
        <f t="shared" ca="1" si="62"/>
        <v>165.29669999000001</v>
      </c>
      <c r="P261" s="105" t="str">
        <f t="shared" si="67"/>
        <v>J=</v>
      </c>
      <c r="Q261" s="106">
        <f t="shared" si="68"/>
        <v>43460</v>
      </c>
      <c r="R261" s="13"/>
      <c r="S261" s="13"/>
      <c r="T261" s="96">
        <v>42985</v>
      </c>
      <c r="U261" s="22" t="s">
        <v>80</v>
      </c>
      <c r="V261" s="21"/>
      <c r="W261" s="13"/>
      <c r="AA261" s="13"/>
      <c r="AB261" s="13"/>
      <c r="AC261" s="13"/>
      <c r="AD261" s="13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</row>
    <row r="262" spans="1:161" x14ac:dyDescent="0.2">
      <c r="A262" s="97">
        <f t="shared" si="63"/>
        <v>43360</v>
      </c>
      <c r="B262" s="98">
        <f t="shared" ca="1" si="69"/>
        <v>10165.29669999</v>
      </c>
      <c r="C262" s="99">
        <f t="shared" si="64"/>
        <v>10000</v>
      </c>
      <c r="D262" s="100">
        <f ca="1">IF(A262&lt;$B$1,VLOOKUP(A262,[1]DI!$A$4:$B$15000,2,FALSE),0)</f>
        <v>6.3899999999999998E-2</v>
      </c>
      <c r="E262" s="99">
        <f t="shared" ca="1" si="70"/>
        <v>2.4583E-4</v>
      </c>
      <c r="F262" s="101">
        <f t="shared" si="65"/>
        <v>1.1499999999999999</v>
      </c>
      <c r="G262" s="102">
        <f t="shared" ca="1" si="58"/>
        <v>1.0002827045</v>
      </c>
      <c r="H262" s="99">
        <f ca="1">TRUNC(PRODUCT(G$10:G261),15)</f>
        <v>1.05124559159202</v>
      </c>
      <c r="I262" s="99">
        <f t="shared" ca="1" si="66"/>
        <v>1.03415140834568</v>
      </c>
      <c r="J262" s="99">
        <f t="shared" ca="1" si="59"/>
        <v>1.0165296699999999</v>
      </c>
      <c r="K262" s="99">
        <f t="shared" ca="1" si="60"/>
        <v>165.29669999000001</v>
      </c>
      <c r="L262" s="103">
        <f>IF(VLOOKUP(A262,$U$12:$AD$125,8)=VLOOKUP(A261,$U$12:$AD$125,8),0,VLOOKUP(A262,U$12:$AD$125,8))</f>
        <v>0</v>
      </c>
      <c r="M262" s="104">
        <f>IF(L262&gt;0,VLOOKUP(L262,T$12:$AC$125,7),0)</f>
        <v>0</v>
      </c>
      <c r="N262" s="99">
        <f t="shared" si="61"/>
        <v>0</v>
      </c>
      <c r="O262" s="99">
        <f t="shared" ca="1" si="62"/>
        <v>165.29669999000001</v>
      </c>
      <c r="P262" s="105" t="str">
        <f t="shared" si="67"/>
        <v>J=</v>
      </c>
      <c r="Q262" s="106">
        <f t="shared" si="68"/>
        <v>43460</v>
      </c>
      <c r="R262" s="13"/>
      <c r="S262" s="13"/>
      <c r="T262" s="96">
        <v>43020</v>
      </c>
      <c r="U262" s="27" t="s">
        <v>66</v>
      </c>
      <c r="V262" s="21"/>
      <c r="W262" s="13"/>
      <c r="AA262" s="13"/>
      <c r="AB262" s="13"/>
      <c r="AC262" s="13"/>
      <c r="AD262" s="13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</row>
    <row r="263" spans="1:161" x14ac:dyDescent="0.2">
      <c r="A263" s="97">
        <f t="shared" si="63"/>
        <v>43361</v>
      </c>
      <c r="B263" s="98">
        <f t="shared" ca="1" si="69"/>
        <v>10168.1705</v>
      </c>
      <c r="C263" s="99">
        <f t="shared" si="64"/>
        <v>10000</v>
      </c>
      <c r="D263" s="100">
        <f ca="1">IF(A263&lt;$B$1,VLOOKUP(A263,[1]DI!$A$4:$B$15000,2,FALSE),0)</f>
        <v>6.3899999999999998E-2</v>
      </c>
      <c r="E263" s="99">
        <f t="shared" ca="1" si="70"/>
        <v>2.4583E-4</v>
      </c>
      <c r="F263" s="101">
        <f t="shared" si="65"/>
        <v>1.1499999999999999</v>
      </c>
      <c r="G263" s="102">
        <f t="shared" ca="1" si="58"/>
        <v>1.0002827045</v>
      </c>
      <c r="H263" s="99">
        <f ca="1">TRUNC(PRODUCT(G$10:G262),15)</f>
        <v>1.05154278345137</v>
      </c>
      <c r="I263" s="99">
        <f t="shared" ca="1" si="66"/>
        <v>1.03415140834568</v>
      </c>
      <c r="J263" s="99">
        <f t="shared" ca="1" si="59"/>
        <v>1.01681705</v>
      </c>
      <c r="K263" s="99">
        <f t="shared" ca="1" si="60"/>
        <v>168.1705</v>
      </c>
      <c r="L263" s="103">
        <f>IF(VLOOKUP(A263,$U$12:$AD$125,8)=VLOOKUP(A262,$U$12:$AD$125,8),0,VLOOKUP(A263,U$12:$AD$125,8))</f>
        <v>0</v>
      </c>
      <c r="M263" s="104">
        <f>IF(L263&gt;0,VLOOKUP(L263,T$12:$AC$125,7),0)</f>
        <v>0</v>
      </c>
      <c r="N263" s="99">
        <f t="shared" si="61"/>
        <v>0</v>
      </c>
      <c r="O263" s="99">
        <f t="shared" ca="1" si="62"/>
        <v>168.1705</v>
      </c>
      <c r="P263" s="105" t="str">
        <f t="shared" si="67"/>
        <v>J=</v>
      </c>
      <c r="Q263" s="106">
        <f t="shared" si="68"/>
        <v>43460</v>
      </c>
      <c r="R263" s="13"/>
      <c r="S263" s="13"/>
      <c r="T263" s="96">
        <v>43041</v>
      </c>
      <c r="U263" s="22" t="s">
        <v>72</v>
      </c>
      <c r="V263" s="21"/>
      <c r="W263" s="13"/>
      <c r="AA263" s="13"/>
      <c r="AB263" s="13"/>
      <c r="AC263" s="13"/>
      <c r="AD263" s="13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</row>
    <row r="264" spans="1:161" x14ac:dyDescent="0.2">
      <c r="A264" s="97">
        <f t="shared" si="63"/>
        <v>43362</v>
      </c>
      <c r="B264" s="98">
        <f t="shared" ca="1" si="69"/>
        <v>10171.045099999999</v>
      </c>
      <c r="C264" s="99">
        <f t="shared" si="64"/>
        <v>10000</v>
      </c>
      <c r="D264" s="100">
        <f ca="1">IF(A264&lt;$B$1,VLOOKUP(A264,[1]DI!$A$4:$B$15000,2,FALSE),0)</f>
        <v>6.3899999999999998E-2</v>
      </c>
      <c r="E264" s="99">
        <f t="shared" ca="1" si="70"/>
        <v>2.4583E-4</v>
      </c>
      <c r="F264" s="101">
        <f t="shared" si="65"/>
        <v>1.1499999999999999</v>
      </c>
      <c r="G264" s="102">
        <f t="shared" ca="1" si="58"/>
        <v>1.0002827045</v>
      </c>
      <c r="H264" s="99">
        <f ca="1">TRUNC(PRODUCT(G$10:G263),15)</f>
        <v>1.05184005932819</v>
      </c>
      <c r="I264" s="99">
        <f t="shared" ca="1" si="66"/>
        <v>1.03415140834568</v>
      </c>
      <c r="J264" s="99">
        <f t="shared" ca="1" si="59"/>
        <v>1.01710451</v>
      </c>
      <c r="K264" s="99">
        <f t="shared" ca="1" si="60"/>
        <v>171.04509999999999</v>
      </c>
      <c r="L264" s="103">
        <f>IF(VLOOKUP(A264,$U$12:$AD$125,8)=VLOOKUP(A263,$U$12:$AD$125,8),0,VLOOKUP(A264,U$12:$AD$125,8))</f>
        <v>0</v>
      </c>
      <c r="M264" s="104">
        <f>IF(L264&gt;0,VLOOKUP(L264,T$12:$AC$125,7),0)</f>
        <v>0</v>
      </c>
      <c r="N264" s="99">
        <f t="shared" si="61"/>
        <v>0</v>
      </c>
      <c r="O264" s="99">
        <f t="shared" ca="1" si="62"/>
        <v>171.04509999999999</v>
      </c>
      <c r="P264" s="105" t="str">
        <f t="shared" si="67"/>
        <v>J=</v>
      </c>
      <c r="Q264" s="106">
        <f t="shared" si="68"/>
        <v>43460</v>
      </c>
      <c r="R264" s="13"/>
      <c r="S264" s="13"/>
      <c r="T264" s="96">
        <v>43054</v>
      </c>
      <c r="U264" s="22" t="s">
        <v>81</v>
      </c>
      <c r="V264" s="21"/>
      <c r="W264" s="13"/>
      <c r="AA264" s="13"/>
      <c r="AB264" s="13"/>
      <c r="AC264" s="13"/>
      <c r="AD264" s="13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</row>
    <row r="265" spans="1:161" x14ac:dyDescent="0.2">
      <c r="A265" s="97">
        <f t="shared" si="63"/>
        <v>43363</v>
      </c>
      <c r="B265" s="98">
        <f t="shared" ca="1" si="69"/>
        <v>10173.9205</v>
      </c>
      <c r="C265" s="99">
        <f t="shared" si="64"/>
        <v>10000</v>
      </c>
      <c r="D265" s="100">
        <f ca="1">IF(A265&lt;$B$1,VLOOKUP(A265,[1]DI!$A$4:$B$15000,2,FALSE),0)</f>
        <v>6.3899999999999998E-2</v>
      </c>
      <c r="E265" s="99">
        <f t="shared" ca="1" si="70"/>
        <v>2.4583E-4</v>
      </c>
      <c r="F265" s="101">
        <f t="shared" si="65"/>
        <v>1.1499999999999999</v>
      </c>
      <c r="G265" s="102">
        <f t="shared" ca="1" si="58"/>
        <v>1.0002827045</v>
      </c>
      <c r="H265" s="99">
        <f ca="1">TRUNC(PRODUCT(G$10:G264),15)</f>
        <v>1.05213741924624</v>
      </c>
      <c r="I265" s="99">
        <f t="shared" ca="1" si="66"/>
        <v>1.03415140834568</v>
      </c>
      <c r="J265" s="99">
        <f t="shared" ca="1" si="59"/>
        <v>1.01739205</v>
      </c>
      <c r="K265" s="99">
        <f t="shared" ca="1" si="60"/>
        <v>173.9205</v>
      </c>
      <c r="L265" s="103">
        <f>IF(VLOOKUP(A265,$U$12:$AD$125,8)=VLOOKUP(A264,$U$12:$AD$125,8),0,VLOOKUP(A265,U$12:$AD$125,8))</f>
        <v>0</v>
      </c>
      <c r="M265" s="104">
        <f>IF(L265&gt;0,VLOOKUP(L265,T$12:$AC$125,7),0)</f>
        <v>0</v>
      </c>
      <c r="N265" s="99">
        <f t="shared" si="61"/>
        <v>0</v>
      </c>
      <c r="O265" s="99">
        <f t="shared" ca="1" si="62"/>
        <v>173.9205</v>
      </c>
      <c r="P265" s="105" t="str">
        <f t="shared" si="67"/>
        <v>J=</v>
      </c>
      <c r="Q265" s="106">
        <f t="shared" si="68"/>
        <v>43460</v>
      </c>
      <c r="R265" s="13"/>
      <c r="S265" s="13"/>
      <c r="T265" s="96">
        <v>43094</v>
      </c>
      <c r="U265" s="22" t="s">
        <v>74</v>
      </c>
      <c r="V265" s="21"/>
      <c r="W265" s="13"/>
      <c r="AA265" s="13"/>
      <c r="AB265" s="13"/>
      <c r="AC265" s="13"/>
      <c r="AD265" s="13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</row>
    <row r="266" spans="1:161" x14ac:dyDescent="0.2">
      <c r="A266" s="97">
        <f t="shared" si="63"/>
        <v>43364</v>
      </c>
      <c r="B266" s="98">
        <f t="shared" ca="1" si="69"/>
        <v>10176.79669999</v>
      </c>
      <c r="C266" s="99">
        <f t="shared" si="64"/>
        <v>10000</v>
      </c>
      <c r="D266" s="100">
        <f ca="1">IF(A266&lt;$B$1,VLOOKUP(A266,[1]DI!$A$4:$B$15000,2,FALSE),0)</f>
        <v>6.3899999999999998E-2</v>
      </c>
      <c r="E266" s="99">
        <f t="shared" ca="1" si="70"/>
        <v>2.4583E-4</v>
      </c>
      <c r="F266" s="101">
        <f t="shared" si="65"/>
        <v>1.1499999999999999</v>
      </c>
      <c r="G266" s="102">
        <f t="shared" ref="G266:G329" ca="1" si="71">TRUNC((1+(E266*F266)),15)</f>
        <v>1.0002827045</v>
      </c>
      <c r="H266" s="99">
        <f ca="1">TRUNC(PRODUCT(G$10:G265),15)</f>
        <v>1.0524348632292799</v>
      </c>
      <c r="I266" s="99">
        <f t="shared" ca="1" si="66"/>
        <v>1.03415140834568</v>
      </c>
      <c r="J266" s="99">
        <f t="shared" ref="J266:J329" ca="1" si="72">ROUND(TRUNC(H266/I266,15),8)</f>
        <v>1.0176796699999999</v>
      </c>
      <c r="K266" s="99">
        <f t="shared" ref="K266:K329" ca="1" si="73">TRUNC((C266*(J266-1)),8)</f>
        <v>176.79669999000001</v>
      </c>
      <c r="L266" s="103">
        <f>IF(VLOOKUP(A266,$U$12:$AD$125,8)=VLOOKUP(A265,$U$12:$AD$125,8),0,VLOOKUP(A266,U$12:$AD$125,8))</f>
        <v>0</v>
      </c>
      <c r="M266" s="104">
        <f>IF(L266&gt;0,VLOOKUP(L266,T$12:$AC$125,7),0)</f>
        <v>0</v>
      </c>
      <c r="N266" s="99">
        <f t="shared" ref="N266:N329" si="74">IF(M266&gt;0,(C$10*M266),0)</f>
        <v>0</v>
      </c>
      <c r="O266" s="99">
        <f t="shared" ref="O266:O329" ca="1" si="75">(K266+N266)</f>
        <v>176.79669999000001</v>
      </c>
      <c r="P266" s="105" t="str">
        <f t="shared" si="67"/>
        <v>J=</v>
      </c>
      <c r="Q266" s="106">
        <f t="shared" si="68"/>
        <v>43460</v>
      </c>
      <c r="R266" s="13"/>
      <c r="S266" s="13"/>
      <c r="T266" s="96">
        <v>43101</v>
      </c>
      <c r="U266" s="22" t="s">
        <v>76</v>
      </c>
      <c r="V266" s="21"/>
      <c r="W266" s="13"/>
      <c r="AA266" s="13"/>
      <c r="AB266" s="13"/>
      <c r="AC266" s="13"/>
      <c r="AD266" s="13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</row>
    <row r="267" spans="1:161" x14ac:dyDescent="0.2">
      <c r="A267" s="97">
        <f t="shared" ref="A267:A330" si="76">(A266+1)</f>
        <v>43365</v>
      </c>
      <c r="B267" s="98">
        <f t="shared" ca="1" si="69"/>
        <v>10179.673699999999</v>
      </c>
      <c r="C267" s="99">
        <f t="shared" ref="C267:C330" si="77">TRUNC(C266-N266,8)</f>
        <v>10000</v>
      </c>
      <c r="D267" s="100">
        <f ca="1">IF(A267&lt;$B$1,VLOOKUP(A267,[1]DI!$A$4:$B$15000,2,FALSE),0)</f>
        <v>0</v>
      </c>
      <c r="E267" s="99">
        <f t="shared" ca="1" si="70"/>
        <v>0</v>
      </c>
      <c r="F267" s="101">
        <f t="shared" ref="F267:F330" si="78">F266</f>
        <v>1.1499999999999999</v>
      </c>
      <c r="G267" s="102">
        <f t="shared" ca="1" si="71"/>
        <v>1</v>
      </c>
      <c r="H267" s="99">
        <f ca="1">TRUNC(PRODUCT(G$10:G266),15)</f>
        <v>1.05273239130107</v>
      </c>
      <c r="I267" s="99">
        <f t="shared" ref="I267:I330" ca="1" si="79">IF(OR(L266&gt;0,L266="E"),H266,I266)</f>
        <v>1.03415140834568</v>
      </c>
      <c r="J267" s="99">
        <f t="shared" ca="1" si="72"/>
        <v>1.01796737</v>
      </c>
      <c r="K267" s="99">
        <f t="shared" ca="1" si="73"/>
        <v>179.6737</v>
      </c>
      <c r="L267" s="103">
        <f>IF(VLOOKUP(A267,$U$12:$AD$125,8)=VLOOKUP(A266,$U$12:$AD$125,8),0,VLOOKUP(A267,U$12:$AD$125,8))</f>
        <v>0</v>
      </c>
      <c r="M267" s="104">
        <f>IF(L267&gt;0,VLOOKUP(L267,T$12:$AC$125,7),0)</f>
        <v>0</v>
      </c>
      <c r="N267" s="99">
        <f t="shared" si="74"/>
        <v>0</v>
      </c>
      <c r="O267" s="99">
        <f t="shared" ca="1" si="75"/>
        <v>179.6737</v>
      </c>
      <c r="P267" s="105" t="str">
        <f t="shared" ref="P267:P330" si="80">IF(L266&gt;0,VLOOKUP(A266,$U$12:$AD$125,9),P266)</f>
        <v>J=</v>
      </c>
      <c r="Q267" s="106">
        <f t="shared" ref="Q267:Q330" si="81">IF(L266&gt;0,VLOOKUP(A266,$U$12:$AD$125,10),Q266)</f>
        <v>43460</v>
      </c>
      <c r="R267" s="13"/>
      <c r="S267" s="13"/>
      <c r="T267" s="96">
        <v>43143</v>
      </c>
      <c r="U267" s="22" t="s">
        <v>60</v>
      </c>
      <c r="V267" s="21"/>
      <c r="W267" s="13"/>
      <c r="AA267" s="13"/>
      <c r="AB267" s="13"/>
      <c r="AC267" s="13"/>
      <c r="AD267" s="13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</row>
    <row r="268" spans="1:161" x14ac:dyDescent="0.2">
      <c r="A268" s="97">
        <f t="shared" si="76"/>
        <v>43366</v>
      </c>
      <c r="B268" s="98">
        <f t="shared" ref="B268:B331" ca="1" si="82">IF(A268&lt;=TODAY(),C268+K268,IF(AND(A268&gt;TODAY(),A268&lt;=$B$1),IF(VLOOKUP(TODAY(),$A$10:$D$5000,4,FALSE)=0,"n.d",C268+K268),"n.d"))</f>
        <v>10179.673699999999</v>
      </c>
      <c r="C268" s="99">
        <f t="shared" si="77"/>
        <v>10000</v>
      </c>
      <c r="D268" s="100">
        <f ca="1">IF(A268&lt;$B$1,VLOOKUP(A268,[1]DI!$A$4:$B$15000,2,FALSE),0)</f>
        <v>0</v>
      </c>
      <c r="E268" s="99">
        <f t="shared" ca="1" si="70"/>
        <v>0</v>
      </c>
      <c r="F268" s="101">
        <f t="shared" si="78"/>
        <v>1.1499999999999999</v>
      </c>
      <c r="G268" s="102">
        <f t="shared" ca="1" si="71"/>
        <v>1</v>
      </c>
      <c r="H268" s="99">
        <f ca="1">TRUNC(PRODUCT(G$10:G267),15)</f>
        <v>1.05273239130107</v>
      </c>
      <c r="I268" s="99">
        <f t="shared" ca="1" si="79"/>
        <v>1.03415140834568</v>
      </c>
      <c r="J268" s="99">
        <f t="shared" ca="1" si="72"/>
        <v>1.01796737</v>
      </c>
      <c r="K268" s="99">
        <f t="shared" ca="1" si="73"/>
        <v>179.6737</v>
      </c>
      <c r="L268" s="103">
        <f>IF(VLOOKUP(A268,$U$12:$AD$125,8)=VLOOKUP(A267,$U$12:$AD$125,8),0,VLOOKUP(A268,U$12:$AD$125,8))</f>
        <v>0</v>
      </c>
      <c r="M268" s="104">
        <f>IF(L268&gt;0,VLOOKUP(L268,T$12:$AC$125,7),0)</f>
        <v>0</v>
      </c>
      <c r="N268" s="99">
        <f t="shared" si="74"/>
        <v>0</v>
      </c>
      <c r="O268" s="99">
        <f t="shared" ca="1" si="75"/>
        <v>179.6737</v>
      </c>
      <c r="P268" s="105" t="str">
        <f t="shared" si="80"/>
        <v>J=</v>
      </c>
      <c r="Q268" s="106">
        <f t="shared" si="81"/>
        <v>43460</v>
      </c>
      <c r="R268" s="13"/>
      <c r="S268" s="13"/>
      <c r="T268" s="96">
        <v>43144</v>
      </c>
      <c r="U268" s="22" t="s">
        <v>60</v>
      </c>
      <c r="V268" s="21"/>
      <c r="W268" s="13"/>
      <c r="AA268" s="13"/>
      <c r="AB268" s="13"/>
      <c r="AC268" s="13"/>
      <c r="AD268" s="13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</row>
    <row r="269" spans="1:161" x14ac:dyDescent="0.2">
      <c r="A269" s="97">
        <f t="shared" si="76"/>
        <v>43367</v>
      </c>
      <c r="B269" s="98">
        <f t="shared" ca="1" si="82"/>
        <v>10179.673699999999</v>
      </c>
      <c r="C269" s="99">
        <f t="shared" si="77"/>
        <v>10000</v>
      </c>
      <c r="D269" s="100">
        <f ca="1">IF(A269&lt;$B$1,VLOOKUP(A269,[1]DI!$A$4:$B$15000,2,FALSE),0)</f>
        <v>6.3899999999999998E-2</v>
      </c>
      <c r="E269" s="99">
        <f t="shared" ref="E269:E332" ca="1" si="83">ROUND((((1+D269)^(1/252)-1)),8)</f>
        <v>2.4583E-4</v>
      </c>
      <c r="F269" s="101">
        <f t="shared" si="78"/>
        <v>1.1499999999999999</v>
      </c>
      <c r="G269" s="102">
        <f t="shared" ca="1" si="71"/>
        <v>1.0002827045</v>
      </c>
      <c r="H269" s="99">
        <f ca="1">TRUNC(PRODUCT(G$10:G268),15)</f>
        <v>1.05273239130107</v>
      </c>
      <c r="I269" s="99">
        <f t="shared" ca="1" si="79"/>
        <v>1.03415140834568</v>
      </c>
      <c r="J269" s="99">
        <f t="shared" ca="1" si="72"/>
        <v>1.01796737</v>
      </c>
      <c r="K269" s="99">
        <f t="shared" ca="1" si="73"/>
        <v>179.6737</v>
      </c>
      <c r="L269" s="103">
        <f>IF(VLOOKUP(A269,$U$12:$AD$125,8)=VLOOKUP(A268,$U$12:$AD$125,8),0,VLOOKUP(A269,U$12:$AD$125,8))</f>
        <v>0</v>
      </c>
      <c r="M269" s="104">
        <f>IF(L269&gt;0,VLOOKUP(L269,T$12:$AC$125,7),0)</f>
        <v>0</v>
      </c>
      <c r="N269" s="99">
        <f t="shared" si="74"/>
        <v>0</v>
      </c>
      <c r="O269" s="99">
        <f t="shared" ca="1" si="75"/>
        <v>179.6737</v>
      </c>
      <c r="P269" s="105" t="str">
        <f t="shared" si="80"/>
        <v>J=</v>
      </c>
      <c r="Q269" s="106">
        <f t="shared" si="81"/>
        <v>43460</v>
      </c>
      <c r="R269" s="13"/>
      <c r="S269" s="13"/>
      <c r="T269" s="96">
        <v>43189</v>
      </c>
      <c r="U269" s="22" t="s">
        <v>77</v>
      </c>
      <c r="V269" s="21"/>
      <c r="W269" s="13"/>
      <c r="AA269" s="13"/>
      <c r="AB269" s="13"/>
      <c r="AC269" s="13"/>
      <c r="AD269" s="13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</row>
    <row r="270" spans="1:161" x14ac:dyDescent="0.2">
      <c r="A270" s="97">
        <f t="shared" si="76"/>
        <v>43368</v>
      </c>
      <c r="B270" s="98">
        <f t="shared" ca="1" si="82"/>
        <v>10182.551600000001</v>
      </c>
      <c r="C270" s="99">
        <f t="shared" si="77"/>
        <v>10000</v>
      </c>
      <c r="D270" s="100">
        <f ca="1">IF(A270&lt;$B$1,VLOOKUP(A270,[1]DI!$A$4:$B$15000,2,FALSE),0)</f>
        <v>6.3899999999999998E-2</v>
      </c>
      <c r="E270" s="99">
        <f t="shared" ca="1" si="83"/>
        <v>2.4583E-4</v>
      </c>
      <c r="F270" s="101">
        <f t="shared" si="78"/>
        <v>1.1499999999999999</v>
      </c>
      <c r="G270" s="102">
        <f t="shared" ca="1" si="71"/>
        <v>1.0002827045</v>
      </c>
      <c r="H270" s="99">
        <f ca="1">TRUNC(PRODUCT(G$10:G269),15)</f>
        <v>1.0530300034853901</v>
      </c>
      <c r="I270" s="99">
        <f t="shared" ca="1" si="79"/>
        <v>1.03415140834568</v>
      </c>
      <c r="J270" s="99">
        <f t="shared" ca="1" si="72"/>
        <v>1.01825516</v>
      </c>
      <c r="K270" s="99">
        <f t="shared" ca="1" si="73"/>
        <v>182.55160000000001</v>
      </c>
      <c r="L270" s="103">
        <f>IF(VLOOKUP(A270,$U$12:$AD$125,8)=VLOOKUP(A269,$U$12:$AD$125,8),0,VLOOKUP(A270,U$12:$AD$125,8))</f>
        <v>0</v>
      </c>
      <c r="M270" s="104">
        <f>IF(L270&gt;0,VLOOKUP(L270,T$12:$AC$125,7),0)</f>
        <v>0</v>
      </c>
      <c r="N270" s="99">
        <f t="shared" si="74"/>
        <v>0</v>
      </c>
      <c r="O270" s="99">
        <f t="shared" ca="1" si="75"/>
        <v>182.55160000000001</v>
      </c>
      <c r="P270" s="105" t="str">
        <f t="shared" si="80"/>
        <v>J=</v>
      </c>
      <c r="Q270" s="106">
        <f t="shared" si="81"/>
        <v>43460</v>
      </c>
      <c r="R270" s="13"/>
      <c r="S270" s="13"/>
      <c r="T270" s="96">
        <v>43221</v>
      </c>
      <c r="U270" s="22" t="s">
        <v>79</v>
      </c>
      <c r="V270" s="21"/>
      <c r="W270" s="13"/>
      <c r="AA270" s="13"/>
      <c r="AB270" s="13"/>
      <c r="AC270" s="13"/>
      <c r="AD270" s="13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</row>
    <row r="271" spans="1:161" x14ac:dyDescent="0.2">
      <c r="A271" s="97">
        <f t="shared" si="76"/>
        <v>43369</v>
      </c>
      <c r="B271" s="98">
        <f t="shared" ca="1" si="82"/>
        <v>10185.430200000001</v>
      </c>
      <c r="C271" s="99">
        <f t="shared" si="77"/>
        <v>10000</v>
      </c>
      <c r="D271" s="100">
        <f ca="1">IF(A271&lt;$B$1,VLOOKUP(A271,[1]DI!$A$4:$B$15000,2,FALSE),0)</f>
        <v>6.3899999999999998E-2</v>
      </c>
      <c r="E271" s="99">
        <f t="shared" ca="1" si="83"/>
        <v>2.4583E-4</v>
      </c>
      <c r="F271" s="101">
        <f t="shared" si="78"/>
        <v>1.1499999999999999</v>
      </c>
      <c r="G271" s="102">
        <f t="shared" ca="1" si="71"/>
        <v>1.0002827045</v>
      </c>
      <c r="H271" s="99">
        <f ca="1">TRUNC(PRODUCT(G$10:G270),15)</f>
        <v>1.0533276998060099</v>
      </c>
      <c r="I271" s="99">
        <f t="shared" ca="1" si="79"/>
        <v>1.03415140834568</v>
      </c>
      <c r="J271" s="99">
        <f t="shared" ca="1" si="72"/>
        <v>1.0185430200000001</v>
      </c>
      <c r="K271" s="99">
        <f t="shared" ca="1" si="73"/>
        <v>185.43020000000001</v>
      </c>
      <c r="L271" s="103">
        <f>IF(VLOOKUP(A271,$U$12:$AD$125,8)=VLOOKUP(A270,$U$12:$AD$125,8),0,VLOOKUP(A271,U$12:$AD$125,8))</f>
        <v>0</v>
      </c>
      <c r="M271" s="104">
        <f>IF(L271&gt;0,VLOOKUP(L271,T$12:$AC$125,7),0)</f>
        <v>0</v>
      </c>
      <c r="N271" s="99">
        <f t="shared" si="74"/>
        <v>0</v>
      </c>
      <c r="O271" s="99">
        <f t="shared" ca="1" si="75"/>
        <v>185.43020000000001</v>
      </c>
      <c r="P271" s="105" t="str">
        <f t="shared" si="80"/>
        <v>J=</v>
      </c>
      <c r="Q271" s="106">
        <f t="shared" si="81"/>
        <v>43460</v>
      </c>
      <c r="R271" s="13"/>
      <c r="S271" s="13"/>
      <c r="T271" s="96">
        <v>43251</v>
      </c>
      <c r="U271" s="22" t="s">
        <v>78</v>
      </c>
      <c r="V271" s="21"/>
      <c r="W271" s="13"/>
      <c r="AA271" s="13"/>
      <c r="AB271" s="13"/>
      <c r="AC271" s="13"/>
      <c r="AD271" s="13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</row>
    <row r="272" spans="1:161" x14ac:dyDescent="0.2">
      <c r="A272" s="97">
        <f t="shared" si="76"/>
        <v>43370</v>
      </c>
      <c r="B272" s="98">
        <f t="shared" ca="1" si="82"/>
        <v>10188.3097</v>
      </c>
      <c r="C272" s="99">
        <f t="shared" si="77"/>
        <v>10000</v>
      </c>
      <c r="D272" s="100">
        <f ca="1">IF(A272&lt;$B$1,VLOOKUP(A272,[1]DI!$A$4:$B$15000,2,FALSE),0)</f>
        <v>6.3899999999999998E-2</v>
      </c>
      <c r="E272" s="99">
        <f t="shared" ca="1" si="83"/>
        <v>2.4583E-4</v>
      </c>
      <c r="F272" s="101">
        <f t="shared" si="78"/>
        <v>1.1499999999999999</v>
      </c>
      <c r="G272" s="102">
        <f t="shared" ca="1" si="71"/>
        <v>1.0002827045</v>
      </c>
      <c r="H272" s="99">
        <f ca="1">TRUNC(PRODUCT(G$10:G271),15)</f>
        <v>1.05362548028672</v>
      </c>
      <c r="I272" s="99">
        <f t="shared" ca="1" si="79"/>
        <v>1.03415140834568</v>
      </c>
      <c r="J272" s="99">
        <f t="shared" ca="1" si="72"/>
        <v>1.01883097</v>
      </c>
      <c r="K272" s="99">
        <f t="shared" ca="1" si="73"/>
        <v>188.30969999999999</v>
      </c>
      <c r="L272" s="103">
        <f>IF(VLOOKUP(A272,$U$12:$AD$125,8)=VLOOKUP(A271,$U$12:$AD$125,8),0,VLOOKUP(A272,U$12:$AD$125,8))</f>
        <v>0</v>
      </c>
      <c r="M272" s="104">
        <f>IF(L272&gt;0,VLOOKUP(L272,T$12:$AC$125,7),0)</f>
        <v>0</v>
      </c>
      <c r="N272" s="99">
        <f t="shared" si="74"/>
        <v>0</v>
      </c>
      <c r="O272" s="99">
        <f t="shared" ca="1" si="75"/>
        <v>188.30969999999999</v>
      </c>
      <c r="P272" s="105" t="str">
        <f t="shared" si="80"/>
        <v>J=</v>
      </c>
      <c r="Q272" s="106">
        <f t="shared" si="81"/>
        <v>43460</v>
      </c>
      <c r="R272" s="13"/>
      <c r="S272" s="13"/>
      <c r="T272" s="96">
        <v>43350</v>
      </c>
      <c r="U272" s="22" t="s">
        <v>80</v>
      </c>
      <c r="V272" s="21"/>
      <c r="W272" s="13"/>
      <c r="AA272" s="13"/>
      <c r="AB272" s="13"/>
      <c r="AC272" s="13"/>
      <c r="AD272" s="13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</row>
    <row r="273" spans="1:161" x14ac:dyDescent="0.2">
      <c r="A273" s="97">
        <f t="shared" si="76"/>
        <v>43371</v>
      </c>
      <c r="B273" s="98">
        <f t="shared" ca="1" si="82"/>
        <v>10191.19</v>
      </c>
      <c r="C273" s="99">
        <f t="shared" si="77"/>
        <v>10000</v>
      </c>
      <c r="D273" s="100">
        <f ca="1">IF(A273&lt;$B$1,VLOOKUP(A273,[1]DI!$A$4:$B$15000,2,FALSE),0)</f>
        <v>6.3899999999999998E-2</v>
      </c>
      <c r="E273" s="99">
        <f t="shared" ca="1" si="83"/>
        <v>2.4583E-4</v>
      </c>
      <c r="F273" s="101">
        <f t="shared" si="78"/>
        <v>1.1499999999999999</v>
      </c>
      <c r="G273" s="102">
        <f t="shared" ca="1" si="71"/>
        <v>1.0002827045</v>
      </c>
      <c r="H273" s="99">
        <f ca="1">TRUNC(PRODUCT(G$10:G272),15)</f>
        <v>1.0539233449513099</v>
      </c>
      <c r="I273" s="99">
        <f t="shared" ca="1" si="79"/>
        <v>1.03415140834568</v>
      </c>
      <c r="J273" s="99">
        <f t="shared" ca="1" si="72"/>
        <v>1.0191190000000001</v>
      </c>
      <c r="K273" s="99">
        <f t="shared" ca="1" si="73"/>
        <v>191.19</v>
      </c>
      <c r="L273" s="103">
        <f>IF(VLOOKUP(A273,$U$12:$AD$125,8)=VLOOKUP(A272,$U$12:$AD$125,8),0,VLOOKUP(A273,U$12:$AD$125,8))</f>
        <v>0</v>
      </c>
      <c r="M273" s="104">
        <f>IF(L273&gt;0,VLOOKUP(L273,T$12:$AC$125,7),0)</f>
        <v>0</v>
      </c>
      <c r="N273" s="99">
        <f t="shared" si="74"/>
        <v>0</v>
      </c>
      <c r="O273" s="99">
        <f t="shared" ca="1" si="75"/>
        <v>191.19</v>
      </c>
      <c r="P273" s="105" t="str">
        <f t="shared" si="80"/>
        <v>J=</v>
      </c>
      <c r="Q273" s="106">
        <f t="shared" si="81"/>
        <v>43460</v>
      </c>
      <c r="R273" s="13"/>
      <c r="S273" s="13"/>
      <c r="T273" s="96">
        <v>43385</v>
      </c>
      <c r="U273" s="27" t="s">
        <v>66</v>
      </c>
      <c r="V273" s="21"/>
      <c r="W273" s="13"/>
      <c r="AA273" s="13"/>
      <c r="AB273" s="13"/>
      <c r="AC273" s="13"/>
      <c r="AD273" s="13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</row>
    <row r="274" spans="1:161" x14ac:dyDescent="0.2">
      <c r="A274" s="97">
        <f t="shared" si="76"/>
        <v>43372</v>
      </c>
      <c r="B274" s="98">
        <f t="shared" ca="1" si="82"/>
        <v>10194.07109999</v>
      </c>
      <c r="C274" s="99">
        <f t="shared" si="77"/>
        <v>10000</v>
      </c>
      <c r="D274" s="100">
        <f ca="1">IF(A274&lt;$B$1,VLOOKUP(A274,[1]DI!$A$4:$B$15000,2,FALSE),0)</f>
        <v>0</v>
      </c>
      <c r="E274" s="99">
        <f t="shared" ca="1" si="83"/>
        <v>0</v>
      </c>
      <c r="F274" s="101">
        <f t="shared" si="78"/>
        <v>1.1499999999999999</v>
      </c>
      <c r="G274" s="102">
        <f t="shared" ca="1" si="71"/>
        <v>1</v>
      </c>
      <c r="H274" s="99">
        <f ca="1">TRUNC(PRODUCT(G$10:G273),15)</f>
        <v>1.05422129382359</v>
      </c>
      <c r="I274" s="99">
        <f t="shared" ca="1" si="79"/>
        <v>1.03415140834568</v>
      </c>
      <c r="J274" s="99">
        <f t="shared" ca="1" si="72"/>
        <v>1.0194071099999999</v>
      </c>
      <c r="K274" s="99">
        <f t="shared" ca="1" si="73"/>
        <v>194.07109998999999</v>
      </c>
      <c r="L274" s="103">
        <f>IF(VLOOKUP(A274,$U$12:$AD$125,8)=VLOOKUP(A273,$U$12:$AD$125,8),0,VLOOKUP(A274,U$12:$AD$125,8))</f>
        <v>0</v>
      </c>
      <c r="M274" s="104">
        <f>IF(L274&gt;0,VLOOKUP(L274,T$12:$AC$125,7),0)</f>
        <v>0</v>
      </c>
      <c r="N274" s="99">
        <f t="shared" si="74"/>
        <v>0</v>
      </c>
      <c r="O274" s="99">
        <f t="shared" ca="1" si="75"/>
        <v>194.07109998999999</v>
      </c>
      <c r="P274" s="105" t="str">
        <f t="shared" si="80"/>
        <v>J=</v>
      </c>
      <c r="Q274" s="106">
        <f t="shared" si="81"/>
        <v>43460</v>
      </c>
      <c r="R274" s="13"/>
      <c r="S274" s="13"/>
      <c r="T274" s="96">
        <v>43406</v>
      </c>
      <c r="U274" s="22" t="s">
        <v>72</v>
      </c>
      <c r="V274" s="21"/>
      <c r="W274" s="13"/>
      <c r="AA274" s="13"/>
      <c r="AB274" s="13"/>
      <c r="AC274" s="13"/>
      <c r="AD274" s="13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</row>
    <row r="275" spans="1:161" x14ac:dyDescent="0.2">
      <c r="A275" s="97">
        <f t="shared" si="76"/>
        <v>43373</v>
      </c>
      <c r="B275" s="98">
        <f t="shared" ca="1" si="82"/>
        <v>10194.07109999</v>
      </c>
      <c r="C275" s="99">
        <f t="shared" si="77"/>
        <v>10000</v>
      </c>
      <c r="D275" s="100">
        <f ca="1">IF(A275&lt;$B$1,VLOOKUP(A275,[1]DI!$A$4:$B$15000,2,FALSE),0)</f>
        <v>0</v>
      </c>
      <c r="E275" s="99">
        <f t="shared" ca="1" si="83"/>
        <v>0</v>
      </c>
      <c r="F275" s="101">
        <f t="shared" si="78"/>
        <v>1.1499999999999999</v>
      </c>
      <c r="G275" s="102">
        <f t="shared" ca="1" si="71"/>
        <v>1</v>
      </c>
      <c r="H275" s="99">
        <f ca="1">TRUNC(PRODUCT(G$10:G274),15)</f>
        <v>1.05422129382359</v>
      </c>
      <c r="I275" s="99">
        <f t="shared" ca="1" si="79"/>
        <v>1.03415140834568</v>
      </c>
      <c r="J275" s="99">
        <f t="shared" ca="1" si="72"/>
        <v>1.0194071099999999</v>
      </c>
      <c r="K275" s="99">
        <f t="shared" ca="1" si="73"/>
        <v>194.07109998999999</v>
      </c>
      <c r="L275" s="103">
        <f>IF(VLOOKUP(A275,$U$12:$AD$125,8)=VLOOKUP(A274,$U$12:$AD$125,8),0,VLOOKUP(A275,U$12:$AD$125,8))</f>
        <v>0</v>
      </c>
      <c r="M275" s="104">
        <f>IF(L275&gt;0,VLOOKUP(L275,T$12:$AC$125,7),0)</f>
        <v>0</v>
      </c>
      <c r="N275" s="99">
        <f t="shared" si="74"/>
        <v>0</v>
      </c>
      <c r="O275" s="99">
        <f t="shared" ca="1" si="75"/>
        <v>194.07109998999999</v>
      </c>
      <c r="P275" s="105" t="str">
        <f t="shared" si="80"/>
        <v>J=</v>
      </c>
      <c r="Q275" s="106">
        <f t="shared" si="81"/>
        <v>43460</v>
      </c>
      <c r="R275" s="13"/>
      <c r="S275" s="13"/>
      <c r="T275" s="96">
        <v>43419</v>
      </c>
      <c r="U275" s="22" t="s">
        <v>81</v>
      </c>
      <c r="V275" s="21"/>
      <c r="W275" s="13"/>
      <c r="AA275" s="13"/>
      <c r="AB275" s="13"/>
      <c r="AC275" s="13"/>
      <c r="AD275" s="13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</row>
    <row r="276" spans="1:161" x14ac:dyDescent="0.2">
      <c r="A276" s="97">
        <f t="shared" si="76"/>
        <v>43374</v>
      </c>
      <c r="B276" s="98">
        <f t="shared" ca="1" si="82"/>
        <v>10194.07109999</v>
      </c>
      <c r="C276" s="99">
        <f t="shared" si="77"/>
        <v>10000</v>
      </c>
      <c r="D276" s="100">
        <f ca="1">IF(A276&lt;$B$1,VLOOKUP(A276,[1]DI!$A$4:$B$15000,2,FALSE),0)</f>
        <v>6.4000000000000001E-2</v>
      </c>
      <c r="E276" s="99">
        <f t="shared" ca="1" si="83"/>
        <v>2.4620000000000002E-4</v>
      </c>
      <c r="F276" s="101">
        <f t="shared" si="78"/>
        <v>1.1499999999999999</v>
      </c>
      <c r="G276" s="102">
        <f t="shared" ca="1" si="71"/>
        <v>1.0002831299999999</v>
      </c>
      <c r="H276" s="99">
        <f ca="1">TRUNC(PRODUCT(G$10:G275),15)</f>
        <v>1.05422129382359</v>
      </c>
      <c r="I276" s="99">
        <f t="shared" ca="1" si="79"/>
        <v>1.03415140834568</v>
      </c>
      <c r="J276" s="99">
        <f t="shared" ca="1" si="72"/>
        <v>1.0194071099999999</v>
      </c>
      <c r="K276" s="99">
        <f t="shared" ca="1" si="73"/>
        <v>194.07109998999999</v>
      </c>
      <c r="L276" s="103">
        <f>IF(VLOOKUP(A276,$U$12:$AD$125,8)=VLOOKUP(A275,$U$12:$AD$125,8),0,VLOOKUP(A276,U$12:$AD$125,8))</f>
        <v>0</v>
      </c>
      <c r="M276" s="104">
        <f>IF(L276&gt;0,VLOOKUP(L276,T$12:$AC$125,7),0)</f>
        <v>0</v>
      </c>
      <c r="N276" s="99">
        <f t="shared" si="74"/>
        <v>0</v>
      </c>
      <c r="O276" s="99">
        <f t="shared" ca="1" si="75"/>
        <v>194.07109998999999</v>
      </c>
      <c r="P276" s="105" t="str">
        <f t="shared" si="80"/>
        <v>J=</v>
      </c>
      <c r="Q276" s="106">
        <f t="shared" si="81"/>
        <v>43460</v>
      </c>
      <c r="R276" s="13"/>
      <c r="S276" s="13"/>
      <c r="T276" s="96">
        <v>43459</v>
      </c>
      <c r="U276" s="22" t="s">
        <v>74</v>
      </c>
      <c r="V276" s="21"/>
      <c r="W276" s="13"/>
      <c r="AA276" s="13"/>
      <c r="AB276" s="13"/>
      <c r="AC276" s="13"/>
      <c r="AD276" s="13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</row>
    <row r="277" spans="1:161" x14ac:dyDescent="0.2">
      <c r="A277" s="97">
        <f t="shared" si="76"/>
        <v>43375</v>
      </c>
      <c r="B277" s="98">
        <f t="shared" ca="1" si="82"/>
        <v>10196.9573</v>
      </c>
      <c r="C277" s="99">
        <f t="shared" si="77"/>
        <v>10000</v>
      </c>
      <c r="D277" s="100">
        <f ca="1">IF(A277&lt;$B$1,VLOOKUP(A277,[1]DI!$A$4:$B$15000,2,FALSE),0)</f>
        <v>6.4000000000000001E-2</v>
      </c>
      <c r="E277" s="99">
        <f t="shared" ca="1" si="83"/>
        <v>2.4620000000000002E-4</v>
      </c>
      <c r="F277" s="101">
        <f t="shared" si="78"/>
        <v>1.1499999999999999</v>
      </c>
      <c r="G277" s="102">
        <f t="shared" ca="1" si="71"/>
        <v>1.0002831299999999</v>
      </c>
      <c r="H277" s="99">
        <f ca="1">TRUNC(PRODUCT(G$10:G276),15)</f>
        <v>1.0545197754985101</v>
      </c>
      <c r="I277" s="99">
        <f t="shared" ca="1" si="79"/>
        <v>1.03415140834568</v>
      </c>
      <c r="J277" s="99">
        <f t="shared" ca="1" si="72"/>
        <v>1.01969573</v>
      </c>
      <c r="K277" s="99">
        <f t="shared" ca="1" si="73"/>
        <v>196.9573</v>
      </c>
      <c r="L277" s="103">
        <f>IF(VLOOKUP(A277,$U$12:$AD$125,8)=VLOOKUP(A276,$U$12:$AD$125,8),0,VLOOKUP(A277,U$12:$AD$125,8))</f>
        <v>0</v>
      </c>
      <c r="M277" s="104">
        <f>IF(L277&gt;0,VLOOKUP(L277,T$12:$AC$125,7),0)</f>
        <v>0</v>
      </c>
      <c r="N277" s="99">
        <f t="shared" si="74"/>
        <v>0</v>
      </c>
      <c r="O277" s="99">
        <f t="shared" ca="1" si="75"/>
        <v>196.9573</v>
      </c>
      <c r="P277" s="105" t="str">
        <f t="shared" si="80"/>
        <v>J=</v>
      </c>
      <c r="Q277" s="106">
        <f t="shared" si="81"/>
        <v>43460</v>
      </c>
      <c r="R277" s="13"/>
      <c r="S277" s="13"/>
      <c r="T277" s="96">
        <v>43466</v>
      </c>
      <c r="U277" s="22" t="s">
        <v>76</v>
      </c>
      <c r="V277" s="21"/>
      <c r="W277" s="13"/>
      <c r="AA277" s="13"/>
      <c r="AB277" s="13"/>
      <c r="AC277" s="13"/>
      <c r="AD277" s="13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</row>
    <row r="278" spans="1:161" x14ac:dyDescent="0.2">
      <c r="A278" s="97">
        <f t="shared" si="76"/>
        <v>43376</v>
      </c>
      <c r="B278" s="98">
        <f t="shared" ca="1" si="82"/>
        <v>10199.8444</v>
      </c>
      <c r="C278" s="99">
        <f t="shared" si="77"/>
        <v>10000</v>
      </c>
      <c r="D278" s="100">
        <f ca="1">IF(A278&lt;$B$1,VLOOKUP(A278,[1]DI!$A$4:$B$15000,2,FALSE),0)</f>
        <v>6.4000000000000001E-2</v>
      </c>
      <c r="E278" s="99">
        <f t="shared" ca="1" si="83"/>
        <v>2.4620000000000002E-4</v>
      </c>
      <c r="F278" s="101">
        <f t="shared" si="78"/>
        <v>1.1499999999999999</v>
      </c>
      <c r="G278" s="102">
        <f t="shared" ca="1" si="71"/>
        <v>1.0002831299999999</v>
      </c>
      <c r="H278" s="99">
        <f ca="1">TRUNC(PRODUCT(G$10:G277),15)</f>
        <v>1.0548183416825401</v>
      </c>
      <c r="I278" s="99">
        <f t="shared" ca="1" si="79"/>
        <v>1.03415140834568</v>
      </c>
      <c r="J278" s="99">
        <f t="shared" ca="1" si="72"/>
        <v>1.01998444</v>
      </c>
      <c r="K278" s="99">
        <f t="shared" ca="1" si="73"/>
        <v>199.84440000000001</v>
      </c>
      <c r="L278" s="103">
        <f>IF(VLOOKUP(A278,$U$12:$AD$125,8)=VLOOKUP(A277,$U$12:$AD$125,8),0,VLOOKUP(A278,U$12:$AD$125,8))</f>
        <v>0</v>
      </c>
      <c r="M278" s="104">
        <f>IF(L278&gt;0,VLOOKUP(L278,T$12:$AC$125,7),0)</f>
        <v>0</v>
      </c>
      <c r="N278" s="99">
        <f t="shared" si="74"/>
        <v>0</v>
      </c>
      <c r="O278" s="99">
        <f t="shared" ca="1" si="75"/>
        <v>199.84440000000001</v>
      </c>
      <c r="P278" s="105" t="str">
        <f t="shared" si="80"/>
        <v>J=</v>
      </c>
      <c r="Q278" s="106">
        <f t="shared" si="81"/>
        <v>43460</v>
      </c>
      <c r="R278" s="13"/>
      <c r="S278" s="13"/>
      <c r="T278" s="96">
        <v>43528</v>
      </c>
      <c r="U278" s="22" t="s">
        <v>60</v>
      </c>
      <c r="V278" s="21"/>
      <c r="W278" s="13"/>
      <c r="AA278" s="13"/>
      <c r="AB278" s="13"/>
      <c r="AC278" s="13"/>
      <c r="AD278" s="13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</row>
    <row r="279" spans="1:161" x14ac:dyDescent="0.2">
      <c r="A279" s="97">
        <f t="shared" si="76"/>
        <v>43377</v>
      </c>
      <c r="B279" s="98">
        <f t="shared" ca="1" si="82"/>
        <v>10202.7322</v>
      </c>
      <c r="C279" s="99">
        <f t="shared" si="77"/>
        <v>10000</v>
      </c>
      <c r="D279" s="100">
        <f ca="1">IF(A279&lt;$B$1,VLOOKUP(A279,[1]DI!$A$4:$B$15000,2,FALSE),0)</f>
        <v>6.4000000000000001E-2</v>
      </c>
      <c r="E279" s="99">
        <f t="shared" ca="1" si="83"/>
        <v>2.4620000000000002E-4</v>
      </c>
      <c r="F279" s="101">
        <f t="shared" si="78"/>
        <v>1.1499999999999999</v>
      </c>
      <c r="G279" s="102">
        <f t="shared" ca="1" si="71"/>
        <v>1.0002831299999999</v>
      </c>
      <c r="H279" s="99">
        <f ca="1">TRUNC(PRODUCT(G$10:G278),15)</f>
        <v>1.05511699239962</v>
      </c>
      <c r="I279" s="99">
        <f t="shared" ca="1" si="79"/>
        <v>1.03415140834568</v>
      </c>
      <c r="J279" s="99">
        <f t="shared" ca="1" si="72"/>
        <v>1.02027322</v>
      </c>
      <c r="K279" s="99">
        <f t="shared" ca="1" si="73"/>
        <v>202.73220000000001</v>
      </c>
      <c r="L279" s="103">
        <f>IF(VLOOKUP(A279,$U$12:$AD$125,8)=VLOOKUP(A278,$U$12:$AD$125,8),0,VLOOKUP(A279,U$12:$AD$125,8))</f>
        <v>0</v>
      </c>
      <c r="M279" s="104">
        <f>IF(L279&gt;0,VLOOKUP(L279,T$12:$AC$125,7),0)</f>
        <v>0</v>
      </c>
      <c r="N279" s="99">
        <f t="shared" si="74"/>
        <v>0</v>
      </c>
      <c r="O279" s="99">
        <f t="shared" ca="1" si="75"/>
        <v>202.73220000000001</v>
      </c>
      <c r="P279" s="105" t="str">
        <f t="shared" si="80"/>
        <v>J=</v>
      </c>
      <c r="Q279" s="106">
        <f t="shared" si="81"/>
        <v>43460</v>
      </c>
      <c r="R279" s="13"/>
      <c r="S279" s="13"/>
      <c r="T279" s="96">
        <v>43529</v>
      </c>
      <c r="U279" s="22" t="s">
        <v>60</v>
      </c>
      <c r="V279" s="21"/>
      <c r="W279" s="13"/>
      <c r="AA279" s="13"/>
      <c r="AB279" s="13"/>
      <c r="AC279" s="13"/>
      <c r="AD279" s="13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</row>
    <row r="280" spans="1:161" x14ac:dyDescent="0.2">
      <c r="A280" s="97">
        <f t="shared" si="76"/>
        <v>43378</v>
      </c>
      <c r="B280" s="98">
        <f t="shared" ca="1" si="82"/>
        <v>10205.6209</v>
      </c>
      <c r="C280" s="99">
        <f t="shared" si="77"/>
        <v>10000</v>
      </c>
      <c r="D280" s="100">
        <f ca="1">IF(A280&lt;$B$1,VLOOKUP(A280,[1]DI!$A$4:$B$15000,2,FALSE),0)</f>
        <v>6.4000000000000001E-2</v>
      </c>
      <c r="E280" s="99">
        <f t="shared" ca="1" si="83"/>
        <v>2.4620000000000002E-4</v>
      </c>
      <c r="F280" s="101">
        <f t="shared" si="78"/>
        <v>1.1499999999999999</v>
      </c>
      <c r="G280" s="102">
        <f t="shared" ca="1" si="71"/>
        <v>1.0002831299999999</v>
      </c>
      <c r="H280" s="99">
        <f ca="1">TRUNC(PRODUCT(G$10:G279),15)</f>
        <v>1.05541572767368</v>
      </c>
      <c r="I280" s="99">
        <f t="shared" ca="1" si="79"/>
        <v>1.03415140834568</v>
      </c>
      <c r="J280" s="99">
        <f t="shared" ca="1" si="72"/>
        <v>1.0205620900000001</v>
      </c>
      <c r="K280" s="99">
        <f t="shared" ca="1" si="73"/>
        <v>205.62090000000001</v>
      </c>
      <c r="L280" s="103">
        <f>IF(VLOOKUP(A280,$U$12:$AD$125,8)=VLOOKUP(A279,$U$12:$AD$125,8),0,VLOOKUP(A280,U$12:$AD$125,8))</f>
        <v>0</v>
      </c>
      <c r="M280" s="104">
        <f>IF(L280&gt;0,VLOOKUP(L280,T$12:$AC$125,7),0)</f>
        <v>0</v>
      </c>
      <c r="N280" s="99">
        <f t="shared" si="74"/>
        <v>0</v>
      </c>
      <c r="O280" s="99">
        <f t="shared" ca="1" si="75"/>
        <v>205.62090000000001</v>
      </c>
      <c r="P280" s="105" t="str">
        <f t="shared" si="80"/>
        <v>J=</v>
      </c>
      <c r="Q280" s="106">
        <f t="shared" si="81"/>
        <v>43460</v>
      </c>
      <c r="R280" s="13"/>
      <c r="S280" s="13"/>
      <c r="T280" s="96">
        <v>43574</v>
      </c>
      <c r="U280" s="22" t="s">
        <v>77</v>
      </c>
      <c r="V280" s="21"/>
      <c r="W280" s="13"/>
      <c r="AA280" s="13"/>
      <c r="AB280" s="13"/>
      <c r="AC280" s="13"/>
      <c r="AD280" s="13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</row>
    <row r="281" spans="1:161" x14ac:dyDescent="0.2">
      <c r="A281" s="97">
        <f t="shared" si="76"/>
        <v>43379</v>
      </c>
      <c r="B281" s="98">
        <f t="shared" ca="1" si="82"/>
        <v>10208.5105</v>
      </c>
      <c r="C281" s="99">
        <f t="shared" si="77"/>
        <v>10000</v>
      </c>
      <c r="D281" s="100">
        <f ca="1">IF(A281&lt;$B$1,VLOOKUP(A281,[1]DI!$A$4:$B$15000,2,FALSE),0)</f>
        <v>0</v>
      </c>
      <c r="E281" s="99">
        <f t="shared" ca="1" si="83"/>
        <v>0</v>
      </c>
      <c r="F281" s="101">
        <f t="shared" si="78"/>
        <v>1.1499999999999999</v>
      </c>
      <c r="G281" s="102">
        <f t="shared" ca="1" si="71"/>
        <v>1</v>
      </c>
      <c r="H281" s="99">
        <f ca="1">TRUNC(PRODUCT(G$10:G280),15)</f>
        <v>1.05571454752866</v>
      </c>
      <c r="I281" s="99">
        <f t="shared" ca="1" si="79"/>
        <v>1.03415140834568</v>
      </c>
      <c r="J281" s="99">
        <f t="shared" ca="1" si="72"/>
        <v>1.0208510500000001</v>
      </c>
      <c r="K281" s="99">
        <f t="shared" ca="1" si="73"/>
        <v>208.51050000000001</v>
      </c>
      <c r="L281" s="103">
        <f>IF(VLOOKUP(A281,$U$12:$AD$125,8)=VLOOKUP(A280,$U$12:$AD$125,8),0,VLOOKUP(A281,U$12:$AD$125,8))</f>
        <v>0</v>
      </c>
      <c r="M281" s="104">
        <f>IF(L281&gt;0,VLOOKUP(L281,T$12:$AC$125,7),0)</f>
        <v>0</v>
      </c>
      <c r="N281" s="99">
        <f t="shared" si="74"/>
        <v>0</v>
      </c>
      <c r="O281" s="99">
        <f t="shared" ca="1" si="75"/>
        <v>208.51050000000001</v>
      </c>
      <c r="P281" s="105" t="str">
        <f t="shared" si="80"/>
        <v>J=</v>
      </c>
      <c r="Q281" s="106">
        <f t="shared" si="81"/>
        <v>43460</v>
      </c>
      <c r="R281" s="13"/>
      <c r="S281" s="13"/>
      <c r="T281" s="96">
        <v>43586</v>
      </c>
      <c r="U281" s="22" t="s">
        <v>79</v>
      </c>
      <c r="V281" s="21"/>
      <c r="W281" s="13"/>
      <c r="AA281" s="13"/>
      <c r="AB281" s="13"/>
      <c r="AC281" s="13"/>
      <c r="AD281" s="13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</row>
    <row r="282" spans="1:161" x14ac:dyDescent="0.2">
      <c r="A282" s="97">
        <f t="shared" si="76"/>
        <v>43380</v>
      </c>
      <c r="B282" s="98">
        <f t="shared" ca="1" si="82"/>
        <v>10208.5105</v>
      </c>
      <c r="C282" s="99">
        <f t="shared" si="77"/>
        <v>10000</v>
      </c>
      <c r="D282" s="100">
        <f ca="1">IF(A282&lt;$B$1,VLOOKUP(A282,[1]DI!$A$4:$B$15000,2,FALSE),0)</f>
        <v>0</v>
      </c>
      <c r="E282" s="99">
        <f t="shared" ca="1" si="83"/>
        <v>0</v>
      </c>
      <c r="F282" s="101">
        <f t="shared" si="78"/>
        <v>1.1499999999999999</v>
      </c>
      <c r="G282" s="102">
        <f t="shared" ca="1" si="71"/>
        <v>1</v>
      </c>
      <c r="H282" s="99">
        <f ca="1">TRUNC(PRODUCT(G$10:G281),15)</f>
        <v>1.05571454752866</v>
      </c>
      <c r="I282" s="99">
        <f t="shared" ca="1" si="79"/>
        <v>1.03415140834568</v>
      </c>
      <c r="J282" s="99">
        <f t="shared" ca="1" si="72"/>
        <v>1.0208510500000001</v>
      </c>
      <c r="K282" s="99">
        <f t="shared" ca="1" si="73"/>
        <v>208.51050000000001</v>
      </c>
      <c r="L282" s="103">
        <f>IF(VLOOKUP(A282,$U$12:$AD$125,8)=VLOOKUP(A281,$U$12:$AD$125,8),0,VLOOKUP(A282,U$12:$AD$125,8))</f>
        <v>0</v>
      </c>
      <c r="M282" s="104">
        <f>IF(L282&gt;0,VLOOKUP(L282,T$12:$AC$125,7),0)</f>
        <v>0</v>
      </c>
      <c r="N282" s="99">
        <f t="shared" si="74"/>
        <v>0</v>
      </c>
      <c r="O282" s="99">
        <f t="shared" ca="1" si="75"/>
        <v>208.51050000000001</v>
      </c>
      <c r="P282" s="105" t="str">
        <f t="shared" si="80"/>
        <v>J=</v>
      </c>
      <c r="Q282" s="106">
        <f t="shared" si="81"/>
        <v>43460</v>
      </c>
      <c r="R282" s="13"/>
      <c r="S282" s="13"/>
      <c r="T282" s="96">
        <v>43636</v>
      </c>
      <c r="U282" s="22" t="s">
        <v>78</v>
      </c>
      <c r="V282" s="21"/>
      <c r="W282" s="13"/>
      <c r="AA282" s="13"/>
      <c r="AB282" s="13"/>
      <c r="AC282" s="13"/>
      <c r="AD282" s="13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</row>
    <row r="283" spans="1:161" x14ac:dyDescent="0.2">
      <c r="A283" s="97">
        <f t="shared" si="76"/>
        <v>43381</v>
      </c>
      <c r="B283" s="98">
        <f t="shared" ca="1" si="82"/>
        <v>10208.5105</v>
      </c>
      <c r="C283" s="99">
        <f t="shared" si="77"/>
        <v>10000</v>
      </c>
      <c r="D283" s="100">
        <f ca="1">IF(A283&lt;$B$1,VLOOKUP(A283,[1]DI!$A$4:$B$15000,2,FALSE),0)</f>
        <v>6.4000000000000001E-2</v>
      </c>
      <c r="E283" s="99">
        <f t="shared" ca="1" si="83"/>
        <v>2.4620000000000002E-4</v>
      </c>
      <c r="F283" s="101">
        <f t="shared" si="78"/>
        <v>1.1499999999999999</v>
      </c>
      <c r="G283" s="102">
        <f t="shared" ca="1" si="71"/>
        <v>1.0002831299999999</v>
      </c>
      <c r="H283" s="99">
        <f ca="1">TRUNC(PRODUCT(G$10:G282),15)</f>
        <v>1.05571454752866</v>
      </c>
      <c r="I283" s="99">
        <f t="shared" ca="1" si="79"/>
        <v>1.03415140834568</v>
      </c>
      <c r="J283" s="99">
        <f t="shared" ca="1" si="72"/>
        <v>1.0208510500000001</v>
      </c>
      <c r="K283" s="99">
        <f t="shared" ca="1" si="73"/>
        <v>208.51050000000001</v>
      </c>
      <c r="L283" s="103">
        <f>IF(VLOOKUP(A283,$U$12:$AD$125,8)=VLOOKUP(A282,$U$12:$AD$125,8),0,VLOOKUP(A283,U$12:$AD$125,8))</f>
        <v>0</v>
      </c>
      <c r="M283" s="104">
        <f>IF(L283&gt;0,VLOOKUP(L283,T$12:$AC$125,7),0)</f>
        <v>0</v>
      </c>
      <c r="N283" s="99">
        <f t="shared" si="74"/>
        <v>0</v>
      </c>
      <c r="O283" s="99">
        <f t="shared" ca="1" si="75"/>
        <v>208.51050000000001</v>
      </c>
      <c r="P283" s="105" t="str">
        <f t="shared" si="80"/>
        <v>J=</v>
      </c>
      <c r="Q283" s="106">
        <f t="shared" si="81"/>
        <v>43460</v>
      </c>
      <c r="R283" s="13"/>
      <c r="S283" s="13"/>
      <c r="T283" s="96">
        <v>43784</v>
      </c>
      <c r="U283" s="22" t="s">
        <v>81</v>
      </c>
      <c r="V283" s="21"/>
      <c r="W283" s="13"/>
      <c r="AA283" s="13"/>
      <c r="AB283" s="13"/>
      <c r="AC283" s="13"/>
      <c r="AD283" s="13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</row>
    <row r="284" spans="1:161" x14ac:dyDescent="0.2">
      <c r="A284" s="97">
        <f t="shared" si="76"/>
        <v>43382</v>
      </c>
      <c r="B284" s="98">
        <f t="shared" ca="1" si="82"/>
        <v>10211.40079999</v>
      </c>
      <c r="C284" s="99">
        <f t="shared" si="77"/>
        <v>10000</v>
      </c>
      <c r="D284" s="100">
        <f ca="1">IF(A284&lt;$B$1,VLOOKUP(A284,[1]DI!$A$4:$B$15000,2,FALSE),0)</f>
        <v>6.4000000000000001E-2</v>
      </c>
      <c r="E284" s="99">
        <f t="shared" ca="1" si="83"/>
        <v>2.4620000000000002E-4</v>
      </c>
      <c r="F284" s="101">
        <f t="shared" si="78"/>
        <v>1.1499999999999999</v>
      </c>
      <c r="G284" s="102">
        <f t="shared" ca="1" si="71"/>
        <v>1.0002831299999999</v>
      </c>
      <c r="H284" s="99">
        <f ca="1">TRUNC(PRODUCT(G$10:G283),15)</f>
        <v>1.0560134519885001</v>
      </c>
      <c r="I284" s="99">
        <f t="shared" ca="1" si="79"/>
        <v>1.03415140834568</v>
      </c>
      <c r="J284" s="99">
        <f t="shared" ca="1" si="72"/>
        <v>1.0211400799999999</v>
      </c>
      <c r="K284" s="99">
        <f t="shared" ca="1" si="73"/>
        <v>211.40079999</v>
      </c>
      <c r="L284" s="103">
        <f>IF(VLOOKUP(A284,$U$12:$AD$125,8)=VLOOKUP(A283,$U$12:$AD$125,8),0,VLOOKUP(A284,U$12:$AD$125,8))</f>
        <v>0</v>
      </c>
      <c r="M284" s="104">
        <f>IF(L284&gt;0,VLOOKUP(L284,T$12:$AC$125,7),0)</f>
        <v>0</v>
      </c>
      <c r="N284" s="99">
        <f t="shared" si="74"/>
        <v>0</v>
      </c>
      <c r="O284" s="99">
        <f t="shared" ca="1" si="75"/>
        <v>211.40079999</v>
      </c>
      <c r="P284" s="105" t="str">
        <f t="shared" si="80"/>
        <v>J=</v>
      </c>
      <c r="Q284" s="106">
        <f t="shared" si="81"/>
        <v>43460</v>
      </c>
      <c r="R284" s="13"/>
      <c r="S284" s="13"/>
      <c r="T284" s="96">
        <v>43824</v>
      </c>
      <c r="U284" s="22" t="s">
        <v>74</v>
      </c>
      <c r="V284" s="21"/>
      <c r="W284" s="13"/>
      <c r="AA284" s="13"/>
      <c r="AB284" s="13"/>
      <c r="AC284" s="13"/>
      <c r="AD284" s="13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</row>
    <row r="285" spans="1:161" x14ac:dyDescent="0.2">
      <c r="A285" s="97">
        <f t="shared" si="76"/>
        <v>43383</v>
      </c>
      <c r="B285" s="98">
        <f t="shared" ca="1" si="82"/>
        <v>10214.291999999999</v>
      </c>
      <c r="C285" s="99">
        <f t="shared" si="77"/>
        <v>10000</v>
      </c>
      <c r="D285" s="100">
        <f ca="1">IF(A285&lt;$B$1,VLOOKUP(A285,[1]DI!$A$4:$B$15000,2,FALSE),0)</f>
        <v>6.4000000000000001E-2</v>
      </c>
      <c r="E285" s="99">
        <f t="shared" ca="1" si="83"/>
        <v>2.4620000000000002E-4</v>
      </c>
      <c r="F285" s="101">
        <f t="shared" si="78"/>
        <v>1.1499999999999999</v>
      </c>
      <c r="G285" s="102">
        <f t="shared" ca="1" si="71"/>
        <v>1.0002831299999999</v>
      </c>
      <c r="H285" s="99">
        <f ca="1">TRUNC(PRODUCT(G$10:G284),15)</f>
        <v>1.05631244107716</v>
      </c>
      <c r="I285" s="99">
        <f t="shared" ca="1" si="79"/>
        <v>1.03415140834568</v>
      </c>
      <c r="J285" s="99">
        <f t="shared" ca="1" si="72"/>
        <v>1.0214292</v>
      </c>
      <c r="K285" s="99">
        <f t="shared" ca="1" si="73"/>
        <v>214.292</v>
      </c>
      <c r="L285" s="103">
        <f>IF(VLOOKUP(A285,$U$12:$AD$125,8)=VLOOKUP(A284,$U$12:$AD$125,8),0,VLOOKUP(A285,U$12:$AD$125,8))</f>
        <v>0</v>
      </c>
      <c r="M285" s="104">
        <f>IF(L285&gt;0,VLOOKUP(L285,T$12:$AC$125,7),0)</f>
        <v>0</v>
      </c>
      <c r="N285" s="99">
        <f t="shared" si="74"/>
        <v>0</v>
      </c>
      <c r="O285" s="99">
        <f t="shared" ca="1" si="75"/>
        <v>214.292</v>
      </c>
      <c r="P285" s="105" t="str">
        <f t="shared" si="80"/>
        <v>J=</v>
      </c>
      <c r="Q285" s="106">
        <f t="shared" si="81"/>
        <v>43460</v>
      </c>
      <c r="R285" s="13"/>
      <c r="S285" s="13"/>
      <c r="T285" s="95">
        <v>43831</v>
      </c>
      <c r="U285" s="45" t="s">
        <v>76</v>
      </c>
      <c r="V285" s="21"/>
      <c r="W285" s="13"/>
      <c r="X285" s="13"/>
      <c r="Y285" s="13"/>
      <c r="Z285" s="13"/>
      <c r="AA285" s="13"/>
      <c r="AB285" s="13"/>
      <c r="AC285" s="13"/>
      <c r="AD285" s="13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</row>
    <row r="286" spans="1:161" x14ac:dyDescent="0.2">
      <c r="A286" s="97">
        <f t="shared" si="76"/>
        <v>43384</v>
      </c>
      <c r="B286" s="98">
        <f t="shared" ca="1" si="82"/>
        <v>10217.1839</v>
      </c>
      <c r="C286" s="99">
        <f t="shared" si="77"/>
        <v>10000</v>
      </c>
      <c r="D286" s="100">
        <f ca="1">IF(A286&lt;$B$1,VLOOKUP(A286,[1]DI!$A$4:$B$15000,2,FALSE),0)</f>
        <v>6.4000000000000001E-2</v>
      </c>
      <c r="E286" s="99">
        <f t="shared" ca="1" si="83"/>
        <v>2.4620000000000002E-4</v>
      </c>
      <c r="F286" s="101">
        <f t="shared" si="78"/>
        <v>1.1499999999999999</v>
      </c>
      <c r="G286" s="102">
        <f t="shared" ca="1" si="71"/>
        <v>1.0002831299999999</v>
      </c>
      <c r="H286" s="99">
        <f ca="1">TRUNC(PRODUCT(G$10:G285),15)</f>
        <v>1.0566115148185999</v>
      </c>
      <c r="I286" s="99">
        <f t="shared" ca="1" si="79"/>
        <v>1.03415140834568</v>
      </c>
      <c r="J286" s="99">
        <f t="shared" ca="1" si="72"/>
        <v>1.02171839</v>
      </c>
      <c r="K286" s="99">
        <f t="shared" ca="1" si="73"/>
        <v>217.18389999999999</v>
      </c>
      <c r="L286" s="103">
        <f>IF(VLOOKUP(A286,$U$12:$AD$125,8)=VLOOKUP(A285,$U$12:$AD$125,8),0,VLOOKUP(A286,U$12:$AD$125,8))</f>
        <v>0</v>
      </c>
      <c r="M286" s="104">
        <f>IF(L286&gt;0,VLOOKUP(L286,T$12:$AC$125,7),0)</f>
        <v>0</v>
      </c>
      <c r="N286" s="99">
        <f t="shared" si="74"/>
        <v>0</v>
      </c>
      <c r="O286" s="99">
        <f t="shared" ca="1" si="75"/>
        <v>217.18389999999999</v>
      </c>
      <c r="P286" s="105" t="str">
        <f t="shared" si="80"/>
        <v>J=</v>
      </c>
      <c r="Q286" s="106">
        <f t="shared" si="81"/>
        <v>43460</v>
      </c>
      <c r="R286" s="13"/>
      <c r="S286" s="38"/>
      <c r="T286" s="96">
        <v>43885</v>
      </c>
      <c r="U286" s="22" t="s">
        <v>60</v>
      </c>
      <c r="V286" s="21"/>
      <c r="W286" s="38"/>
      <c r="X286" s="38"/>
      <c r="Y286" s="38"/>
      <c r="Z286" s="13"/>
      <c r="AA286" s="38"/>
      <c r="AB286" s="38"/>
      <c r="AC286" s="38"/>
      <c r="AD286" s="38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</row>
    <row r="287" spans="1:161" x14ac:dyDescent="0.2">
      <c r="A287" s="97">
        <f t="shared" si="76"/>
        <v>43385</v>
      </c>
      <c r="B287" s="98">
        <f t="shared" ca="1" si="82"/>
        <v>10220.0767</v>
      </c>
      <c r="C287" s="99">
        <f t="shared" si="77"/>
        <v>10000</v>
      </c>
      <c r="D287" s="100">
        <f ca="1">IF(A287&lt;$B$1,VLOOKUP(A287,[1]DI!$A$4:$B$15000,2,FALSE),0)</f>
        <v>0</v>
      </c>
      <c r="E287" s="99">
        <f t="shared" ca="1" si="83"/>
        <v>0</v>
      </c>
      <c r="F287" s="101">
        <f t="shared" si="78"/>
        <v>1.1499999999999999</v>
      </c>
      <c r="G287" s="102">
        <f t="shared" ca="1" si="71"/>
        <v>1</v>
      </c>
      <c r="H287" s="99">
        <f ca="1">TRUNC(PRODUCT(G$10:G286),15)</f>
        <v>1.0569106732367901</v>
      </c>
      <c r="I287" s="99">
        <f t="shared" ca="1" si="79"/>
        <v>1.03415140834568</v>
      </c>
      <c r="J287" s="99">
        <f t="shared" ca="1" si="72"/>
        <v>1.02200767</v>
      </c>
      <c r="K287" s="99">
        <f t="shared" ca="1" si="73"/>
        <v>220.07669999999999</v>
      </c>
      <c r="L287" s="103">
        <f>IF(VLOOKUP(A287,$U$12:$AD$125,8)=VLOOKUP(A286,$U$12:$AD$125,8),0,VLOOKUP(A287,U$12:$AD$125,8))</f>
        <v>0</v>
      </c>
      <c r="M287" s="104">
        <f>IF(L287&gt;0,VLOOKUP(L287,T$12:$AC$125,7),0)</f>
        <v>0</v>
      </c>
      <c r="N287" s="99">
        <f t="shared" si="74"/>
        <v>0</v>
      </c>
      <c r="O287" s="99">
        <f t="shared" ca="1" si="75"/>
        <v>220.07669999999999</v>
      </c>
      <c r="P287" s="105" t="str">
        <f t="shared" si="80"/>
        <v>J=</v>
      </c>
      <c r="Q287" s="106">
        <f t="shared" si="81"/>
        <v>43460</v>
      </c>
      <c r="R287" s="13"/>
      <c r="S287" s="13"/>
      <c r="T287" s="96">
        <v>43886</v>
      </c>
      <c r="U287" s="22" t="s">
        <v>60</v>
      </c>
      <c r="V287" s="21"/>
      <c r="W287" s="13"/>
      <c r="X287" s="13"/>
      <c r="Y287" s="13"/>
      <c r="Z287" s="13"/>
      <c r="AA287" s="13"/>
      <c r="AB287" s="13"/>
      <c r="AC287" s="13"/>
      <c r="AD287" s="13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</row>
    <row r="288" spans="1:161" x14ac:dyDescent="0.2">
      <c r="A288" s="97">
        <f t="shared" si="76"/>
        <v>43386</v>
      </c>
      <c r="B288" s="98">
        <f t="shared" ca="1" si="82"/>
        <v>10220.0767</v>
      </c>
      <c r="C288" s="99">
        <f t="shared" si="77"/>
        <v>10000</v>
      </c>
      <c r="D288" s="100">
        <f ca="1">IF(A288&lt;$B$1,VLOOKUP(A288,[1]DI!$A$4:$B$15000,2,FALSE),0)</f>
        <v>0</v>
      </c>
      <c r="E288" s="99">
        <f t="shared" ca="1" si="83"/>
        <v>0</v>
      </c>
      <c r="F288" s="101">
        <f t="shared" si="78"/>
        <v>1.1499999999999999</v>
      </c>
      <c r="G288" s="102">
        <f t="shared" ca="1" si="71"/>
        <v>1</v>
      </c>
      <c r="H288" s="99">
        <f ca="1">TRUNC(PRODUCT(G$10:G287),15)</f>
        <v>1.0569106732367901</v>
      </c>
      <c r="I288" s="99">
        <f t="shared" ca="1" si="79"/>
        <v>1.03415140834568</v>
      </c>
      <c r="J288" s="99">
        <f t="shared" ca="1" si="72"/>
        <v>1.02200767</v>
      </c>
      <c r="K288" s="99">
        <f t="shared" ca="1" si="73"/>
        <v>220.07669999999999</v>
      </c>
      <c r="L288" s="103">
        <f>IF(VLOOKUP(A288,$U$12:$AD$125,8)=VLOOKUP(A287,$U$12:$AD$125,8),0,VLOOKUP(A288,U$12:$AD$125,8))</f>
        <v>0</v>
      </c>
      <c r="M288" s="104">
        <f>IF(L288&gt;0,VLOOKUP(L288,T$12:$AC$125,7),0)</f>
        <v>0</v>
      </c>
      <c r="N288" s="99">
        <f t="shared" si="74"/>
        <v>0</v>
      </c>
      <c r="O288" s="99">
        <f t="shared" ca="1" si="75"/>
        <v>220.07669999999999</v>
      </c>
      <c r="P288" s="105" t="str">
        <f t="shared" si="80"/>
        <v>J=</v>
      </c>
      <c r="Q288" s="106">
        <f t="shared" si="81"/>
        <v>43460</v>
      </c>
      <c r="R288" s="43"/>
      <c r="S288" s="38"/>
      <c r="T288" s="96">
        <v>43931</v>
      </c>
      <c r="U288" s="22" t="s">
        <v>77</v>
      </c>
      <c r="V288" s="39"/>
      <c r="W288" s="38"/>
      <c r="X288" s="38"/>
      <c r="Y288" s="38"/>
      <c r="Z288" s="38"/>
      <c r="AA288" s="38"/>
      <c r="AB288" s="38"/>
      <c r="AC288" s="38"/>
      <c r="AD288" s="38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</row>
    <row r="289" spans="1:156" x14ac:dyDescent="0.2">
      <c r="A289" s="97">
        <f t="shared" si="76"/>
        <v>43387</v>
      </c>
      <c r="B289" s="98">
        <f t="shared" ca="1" si="82"/>
        <v>10220.0767</v>
      </c>
      <c r="C289" s="99">
        <f t="shared" si="77"/>
        <v>10000</v>
      </c>
      <c r="D289" s="100">
        <f ca="1">IF(A289&lt;$B$1,VLOOKUP(A289,[1]DI!$A$4:$B$15000,2,FALSE),0)</f>
        <v>0</v>
      </c>
      <c r="E289" s="99">
        <f t="shared" ca="1" si="83"/>
        <v>0</v>
      </c>
      <c r="F289" s="101">
        <f t="shared" si="78"/>
        <v>1.1499999999999999</v>
      </c>
      <c r="G289" s="102">
        <f t="shared" ca="1" si="71"/>
        <v>1</v>
      </c>
      <c r="H289" s="99">
        <f ca="1">TRUNC(PRODUCT(G$10:G288),15)</f>
        <v>1.0569106732367901</v>
      </c>
      <c r="I289" s="99">
        <f t="shared" ca="1" si="79"/>
        <v>1.03415140834568</v>
      </c>
      <c r="J289" s="99">
        <f t="shared" ca="1" si="72"/>
        <v>1.02200767</v>
      </c>
      <c r="K289" s="99">
        <f t="shared" ca="1" si="73"/>
        <v>220.07669999999999</v>
      </c>
      <c r="L289" s="103">
        <f>IF(VLOOKUP(A289,$U$12:$AD$125,8)=VLOOKUP(A288,$U$12:$AD$125,8),0,VLOOKUP(A289,U$12:$AD$125,8))</f>
        <v>0</v>
      </c>
      <c r="M289" s="104">
        <f>IF(L289&gt;0,VLOOKUP(L289,T$12:$AC$125,7),0)</f>
        <v>0</v>
      </c>
      <c r="N289" s="99">
        <f t="shared" si="74"/>
        <v>0</v>
      </c>
      <c r="O289" s="99">
        <f t="shared" ca="1" si="75"/>
        <v>220.07669999999999</v>
      </c>
      <c r="P289" s="105" t="str">
        <f t="shared" si="80"/>
        <v>J=</v>
      </c>
      <c r="Q289" s="106">
        <f t="shared" si="81"/>
        <v>43460</v>
      </c>
      <c r="R289" s="13"/>
      <c r="S289" s="13"/>
      <c r="T289" s="96">
        <v>43942</v>
      </c>
      <c r="U289" s="22" t="s">
        <v>62</v>
      </c>
      <c r="V289" s="21"/>
      <c r="W289" s="13"/>
      <c r="X289" s="13"/>
      <c r="Y289" s="13"/>
      <c r="Z289" s="13"/>
      <c r="AA289" s="13"/>
      <c r="AB289" s="13"/>
      <c r="AC289" s="13"/>
      <c r="AD289" s="13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</row>
    <row r="290" spans="1:156" x14ac:dyDescent="0.2">
      <c r="A290" s="97">
        <f t="shared" si="76"/>
        <v>43388</v>
      </c>
      <c r="B290" s="98">
        <f t="shared" ca="1" si="82"/>
        <v>10220.0767</v>
      </c>
      <c r="C290" s="99">
        <f t="shared" si="77"/>
        <v>10000</v>
      </c>
      <c r="D290" s="100">
        <f ca="1">IF(A290&lt;$B$1,VLOOKUP(A290,[1]DI!$A$4:$B$15000,2,FALSE),0)</f>
        <v>6.4000000000000001E-2</v>
      </c>
      <c r="E290" s="99">
        <f t="shared" ca="1" si="83"/>
        <v>2.4620000000000002E-4</v>
      </c>
      <c r="F290" s="101">
        <f t="shared" si="78"/>
        <v>1.1499999999999999</v>
      </c>
      <c r="G290" s="102">
        <f t="shared" ca="1" si="71"/>
        <v>1.0002831299999999</v>
      </c>
      <c r="H290" s="99">
        <f ca="1">TRUNC(PRODUCT(G$10:G289),15)</f>
        <v>1.0569106732367901</v>
      </c>
      <c r="I290" s="99">
        <f t="shared" ca="1" si="79"/>
        <v>1.03415140834568</v>
      </c>
      <c r="J290" s="99">
        <f t="shared" ca="1" si="72"/>
        <v>1.02200767</v>
      </c>
      <c r="K290" s="99">
        <f t="shared" ca="1" si="73"/>
        <v>220.07669999999999</v>
      </c>
      <c r="L290" s="103">
        <f>IF(VLOOKUP(A290,$U$12:$AD$125,8)=VLOOKUP(A289,$U$12:$AD$125,8),0,VLOOKUP(A290,U$12:$AD$125,8))</f>
        <v>0</v>
      </c>
      <c r="M290" s="104">
        <f>IF(L290&gt;0,VLOOKUP(L290,T$12:$AC$125,7),0)</f>
        <v>0</v>
      </c>
      <c r="N290" s="99">
        <f t="shared" si="74"/>
        <v>0</v>
      </c>
      <c r="O290" s="99">
        <f t="shared" ca="1" si="75"/>
        <v>220.07669999999999</v>
      </c>
      <c r="P290" s="105" t="str">
        <f t="shared" si="80"/>
        <v>J=</v>
      </c>
      <c r="Q290" s="106">
        <f t="shared" si="81"/>
        <v>43460</v>
      </c>
      <c r="R290" s="13"/>
      <c r="S290" s="13"/>
      <c r="T290" s="96">
        <v>43952</v>
      </c>
      <c r="U290" s="22" t="s">
        <v>79</v>
      </c>
      <c r="V290" s="21"/>
      <c r="W290" s="13"/>
      <c r="X290" s="13"/>
      <c r="Y290" s="13"/>
      <c r="Z290" s="13"/>
      <c r="AA290" s="13"/>
      <c r="AB290" s="13"/>
      <c r="AC290" s="13"/>
      <c r="AD290" s="13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</row>
    <row r="291" spans="1:156" x14ac:dyDescent="0.2">
      <c r="A291" s="97">
        <f t="shared" si="76"/>
        <v>43389</v>
      </c>
      <c r="B291" s="98">
        <f t="shared" ca="1" si="82"/>
        <v>10222.970300000001</v>
      </c>
      <c r="C291" s="99">
        <f t="shared" si="77"/>
        <v>10000</v>
      </c>
      <c r="D291" s="100">
        <f ca="1">IF(A291&lt;$B$1,VLOOKUP(A291,[1]DI!$A$4:$B$15000,2,FALSE),0)</f>
        <v>6.4000000000000001E-2</v>
      </c>
      <c r="E291" s="99">
        <f t="shared" ca="1" si="83"/>
        <v>2.4620000000000002E-4</v>
      </c>
      <c r="F291" s="101">
        <f t="shared" si="78"/>
        <v>1.1499999999999999</v>
      </c>
      <c r="G291" s="102">
        <f t="shared" ca="1" si="71"/>
        <v>1.0002831299999999</v>
      </c>
      <c r="H291" s="99">
        <f ca="1">TRUNC(PRODUCT(G$10:G290),15)</f>
        <v>1.05720991635571</v>
      </c>
      <c r="I291" s="99">
        <f t="shared" ca="1" si="79"/>
        <v>1.03415140834568</v>
      </c>
      <c r="J291" s="99">
        <f t="shared" ca="1" si="72"/>
        <v>1.0222970300000001</v>
      </c>
      <c r="K291" s="99">
        <f t="shared" ca="1" si="73"/>
        <v>222.97030000000001</v>
      </c>
      <c r="L291" s="103">
        <f>IF(VLOOKUP(A291,$U$12:$AD$125,8)=VLOOKUP(A290,$U$12:$AD$125,8),0,VLOOKUP(A291,U$12:$AD$125,8))</f>
        <v>0</v>
      </c>
      <c r="M291" s="104">
        <f>IF(L291&gt;0,VLOOKUP(L291,T$12:$AC$125,7),0)</f>
        <v>0</v>
      </c>
      <c r="N291" s="99">
        <f t="shared" si="74"/>
        <v>0</v>
      </c>
      <c r="O291" s="99">
        <f t="shared" ca="1" si="75"/>
        <v>222.97030000000001</v>
      </c>
      <c r="P291" s="105" t="str">
        <f t="shared" si="80"/>
        <v>J=</v>
      </c>
      <c r="Q291" s="106">
        <f t="shared" si="81"/>
        <v>43460</v>
      </c>
      <c r="R291" s="13"/>
      <c r="S291" s="13"/>
      <c r="T291" s="96">
        <v>43993</v>
      </c>
      <c r="U291" s="22" t="s">
        <v>70</v>
      </c>
      <c r="V291" s="21"/>
      <c r="W291" s="13"/>
      <c r="X291" s="13"/>
      <c r="Y291" s="13"/>
      <c r="Z291" s="13"/>
      <c r="AA291" s="13"/>
      <c r="AB291" s="13"/>
      <c r="AC291" s="13"/>
      <c r="AD291" s="13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</row>
    <row r="292" spans="1:156" x14ac:dyDescent="0.2">
      <c r="A292" s="97">
        <f t="shared" si="76"/>
        <v>43390</v>
      </c>
      <c r="B292" s="98">
        <f t="shared" ca="1" si="82"/>
        <v>10225.864799999999</v>
      </c>
      <c r="C292" s="99">
        <f t="shared" si="77"/>
        <v>10000</v>
      </c>
      <c r="D292" s="100">
        <f ca="1">IF(A292&lt;$B$1,VLOOKUP(A292,[1]DI!$A$4:$B$15000,2,FALSE),0)</f>
        <v>6.4000000000000001E-2</v>
      </c>
      <c r="E292" s="99">
        <f t="shared" ca="1" si="83"/>
        <v>2.4620000000000002E-4</v>
      </c>
      <c r="F292" s="101">
        <f t="shared" si="78"/>
        <v>1.1499999999999999</v>
      </c>
      <c r="G292" s="102">
        <f t="shared" ca="1" si="71"/>
        <v>1.0002831299999999</v>
      </c>
      <c r="H292" s="99">
        <f ca="1">TRUNC(PRODUCT(G$10:G291),15)</f>
        <v>1.0575092441993199</v>
      </c>
      <c r="I292" s="99">
        <f t="shared" ca="1" si="79"/>
        <v>1.03415140834568</v>
      </c>
      <c r="J292" s="99">
        <f t="shared" ca="1" si="72"/>
        <v>1.02258648</v>
      </c>
      <c r="K292" s="99">
        <f t="shared" ca="1" si="73"/>
        <v>225.8648</v>
      </c>
      <c r="L292" s="103">
        <f>IF(VLOOKUP(A292,$U$12:$AD$125,8)=VLOOKUP(A291,$U$12:$AD$125,8),0,VLOOKUP(A292,U$12:$AD$125,8))</f>
        <v>0</v>
      </c>
      <c r="M292" s="104">
        <f>IF(L292&gt;0,VLOOKUP(L292,T$12:$AC$125,7),0)</f>
        <v>0</v>
      </c>
      <c r="N292" s="99">
        <f t="shared" si="74"/>
        <v>0</v>
      </c>
      <c r="O292" s="99">
        <f t="shared" ca="1" si="75"/>
        <v>225.8648</v>
      </c>
      <c r="P292" s="105" t="str">
        <f t="shared" si="80"/>
        <v>J=</v>
      </c>
      <c r="Q292" s="106">
        <f t="shared" si="81"/>
        <v>43460</v>
      </c>
      <c r="R292" s="13"/>
      <c r="S292" s="13"/>
      <c r="T292" s="96">
        <v>44081</v>
      </c>
      <c r="U292" s="22" t="s">
        <v>80</v>
      </c>
      <c r="V292" s="21"/>
      <c r="W292" s="13"/>
      <c r="X292" s="13"/>
      <c r="Y292" s="13"/>
      <c r="Z292" s="13"/>
      <c r="AA292" s="13"/>
      <c r="AB292" s="13"/>
      <c r="AC292" s="13"/>
      <c r="AD292" s="13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</row>
    <row r="293" spans="1:156" x14ac:dyDescent="0.2">
      <c r="A293" s="97">
        <f t="shared" si="76"/>
        <v>43391</v>
      </c>
      <c r="B293" s="98">
        <f t="shared" ca="1" si="82"/>
        <v>10228.759999989999</v>
      </c>
      <c r="C293" s="99">
        <f t="shared" si="77"/>
        <v>10000</v>
      </c>
      <c r="D293" s="100">
        <f ca="1">IF(A293&lt;$B$1,VLOOKUP(A293,[1]DI!$A$4:$B$15000,2,FALSE),0)</f>
        <v>6.4000000000000001E-2</v>
      </c>
      <c r="E293" s="99">
        <f t="shared" ca="1" si="83"/>
        <v>2.4620000000000002E-4</v>
      </c>
      <c r="F293" s="101">
        <f t="shared" si="78"/>
        <v>1.1499999999999999</v>
      </c>
      <c r="G293" s="102">
        <f t="shared" ca="1" si="71"/>
        <v>1.0002831299999999</v>
      </c>
      <c r="H293" s="99">
        <f ca="1">TRUNC(PRODUCT(G$10:G292),15)</f>
        <v>1.0578086567916301</v>
      </c>
      <c r="I293" s="99">
        <f t="shared" ca="1" si="79"/>
        <v>1.03415140834568</v>
      </c>
      <c r="J293" s="99">
        <f t="shared" ca="1" si="72"/>
        <v>1.0228759999999999</v>
      </c>
      <c r="K293" s="99">
        <f t="shared" ca="1" si="73"/>
        <v>228.75999999000001</v>
      </c>
      <c r="L293" s="103">
        <f>IF(VLOOKUP(A293,$U$12:$AD$125,8)=VLOOKUP(A292,$U$12:$AD$125,8),0,VLOOKUP(A293,U$12:$AD$125,8))</f>
        <v>0</v>
      </c>
      <c r="M293" s="104">
        <f>IF(L293&gt;0,VLOOKUP(L293,T$12:$AC$125,7),0)</f>
        <v>0</v>
      </c>
      <c r="N293" s="99">
        <f t="shared" si="74"/>
        <v>0</v>
      </c>
      <c r="O293" s="99">
        <f t="shared" ca="1" si="75"/>
        <v>228.75999999000001</v>
      </c>
      <c r="P293" s="105" t="str">
        <f t="shared" si="80"/>
        <v>J=</v>
      </c>
      <c r="Q293" s="106">
        <f t="shared" si="81"/>
        <v>43460</v>
      </c>
      <c r="R293" s="13"/>
      <c r="S293" s="13"/>
      <c r="T293" s="96">
        <v>44116</v>
      </c>
      <c r="U293" s="27" t="s">
        <v>66</v>
      </c>
      <c r="V293" s="21"/>
      <c r="W293" s="13"/>
      <c r="X293" s="13"/>
      <c r="Y293" s="13"/>
      <c r="Z293" s="13"/>
      <c r="AA293" s="13"/>
      <c r="AB293" s="13"/>
      <c r="AC293" s="13"/>
      <c r="AD293" s="13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</row>
    <row r="294" spans="1:156" x14ac:dyDescent="0.2">
      <c r="A294" s="97">
        <f t="shared" si="76"/>
        <v>43392</v>
      </c>
      <c r="B294" s="98">
        <f t="shared" ca="1" si="82"/>
        <v>10231.656099989999</v>
      </c>
      <c r="C294" s="99">
        <f t="shared" si="77"/>
        <v>10000</v>
      </c>
      <c r="D294" s="100">
        <f ca="1">IF(A294&lt;$B$1,VLOOKUP(A294,[1]DI!$A$4:$B$15000,2,FALSE),0)</f>
        <v>6.4000000000000001E-2</v>
      </c>
      <c r="E294" s="99">
        <f t="shared" ca="1" si="83"/>
        <v>2.4620000000000002E-4</v>
      </c>
      <c r="F294" s="101">
        <f t="shared" si="78"/>
        <v>1.1499999999999999</v>
      </c>
      <c r="G294" s="102">
        <f t="shared" ca="1" si="71"/>
        <v>1.0002831299999999</v>
      </c>
      <c r="H294" s="99">
        <f ca="1">TRUNC(PRODUCT(G$10:G293),15)</f>
        <v>1.05810815415663</v>
      </c>
      <c r="I294" s="99">
        <f t="shared" ca="1" si="79"/>
        <v>1.03415140834568</v>
      </c>
      <c r="J294" s="99">
        <f t="shared" ca="1" si="72"/>
        <v>1.0231656099999999</v>
      </c>
      <c r="K294" s="99">
        <f t="shared" ca="1" si="73"/>
        <v>231.65609999</v>
      </c>
      <c r="L294" s="103">
        <f>IF(VLOOKUP(A294,$U$12:$AD$125,8)=VLOOKUP(A293,$U$12:$AD$125,8),0,VLOOKUP(A294,U$12:$AD$125,8))</f>
        <v>0</v>
      </c>
      <c r="M294" s="104">
        <f>IF(L294&gt;0,VLOOKUP(L294,T$12:$AC$125,7),0)</f>
        <v>0</v>
      </c>
      <c r="N294" s="99">
        <f t="shared" si="74"/>
        <v>0</v>
      </c>
      <c r="O294" s="99">
        <f t="shared" ca="1" si="75"/>
        <v>231.65609999</v>
      </c>
      <c r="P294" s="105" t="str">
        <f t="shared" si="80"/>
        <v>J=</v>
      </c>
      <c r="Q294" s="106">
        <f t="shared" si="81"/>
        <v>43460</v>
      </c>
      <c r="R294" s="13"/>
      <c r="S294" s="13"/>
      <c r="T294" s="96">
        <v>44137</v>
      </c>
      <c r="U294" s="22" t="s">
        <v>72</v>
      </c>
      <c r="V294" s="21"/>
      <c r="W294" s="13"/>
      <c r="X294" s="13"/>
      <c r="Y294" s="13"/>
      <c r="Z294" s="13"/>
      <c r="AA294" s="13"/>
      <c r="AB294" s="13"/>
      <c r="AC294" s="13"/>
      <c r="AD294" s="13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</row>
    <row r="295" spans="1:156" x14ac:dyDescent="0.2">
      <c r="A295" s="97">
        <f t="shared" si="76"/>
        <v>43393</v>
      </c>
      <c r="B295" s="98">
        <f t="shared" ca="1" si="82"/>
        <v>10234.553</v>
      </c>
      <c r="C295" s="99">
        <f t="shared" si="77"/>
        <v>10000</v>
      </c>
      <c r="D295" s="100">
        <f ca="1">IF(A295&lt;$B$1,VLOOKUP(A295,[1]DI!$A$4:$B$15000,2,FALSE),0)</f>
        <v>0</v>
      </c>
      <c r="E295" s="99">
        <f t="shared" ca="1" si="83"/>
        <v>0</v>
      </c>
      <c r="F295" s="101">
        <f t="shared" si="78"/>
        <v>1.1499999999999999</v>
      </c>
      <c r="G295" s="102">
        <f t="shared" ca="1" si="71"/>
        <v>1</v>
      </c>
      <c r="H295" s="99">
        <f ca="1">TRUNC(PRODUCT(G$10:G294),15)</f>
        <v>1.05840773631832</v>
      </c>
      <c r="I295" s="99">
        <f t="shared" ca="1" si="79"/>
        <v>1.03415140834568</v>
      </c>
      <c r="J295" s="99">
        <f t="shared" ca="1" si="72"/>
        <v>1.0234553</v>
      </c>
      <c r="K295" s="99">
        <f t="shared" ca="1" si="73"/>
        <v>234.553</v>
      </c>
      <c r="L295" s="103">
        <f>IF(VLOOKUP(A295,$U$12:$AD$125,8)=VLOOKUP(A294,$U$12:$AD$125,8),0,VLOOKUP(A295,U$12:$AD$125,8))</f>
        <v>0</v>
      </c>
      <c r="M295" s="104">
        <f>IF(L295&gt;0,VLOOKUP(L295,T$12:$AC$125,7),0)</f>
        <v>0</v>
      </c>
      <c r="N295" s="99">
        <f t="shared" si="74"/>
        <v>0</v>
      </c>
      <c r="O295" s="99">
        <f t="shared" ca="1" si="75"/>
        <v>234.553</v>
      </c>
      <c r="P295" s="105" t="str">
        <f t="shared" si="80"/>
        <v>J=</v>
      </c>
      <c r="Q295" s="106">
        <f t="shared" si="81"/>
        <v>43460</v>
      </c>
      <c r="R295" s="13"/>
      <c r="S295" s="13"/>
      <c r="T295" s="96">
        <v>44190</v>
      </c>
      <c r="U295" s="22" t="s">
        <v>74</v>
      </c>
      <c r="V295" s="21"/>
      <c r="W295" s="13"/>
      <c r="X295" s="13"/>
      <c r="Y295" s="13"/>
      <c r="Z295" s="13"/>
      <c r="AA295" s="13"/>
      <c r="AB295" s="13"/>
      <c r="AC295" s="13"/>
      <c r="AD295" s="13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</row>
    <row r="296" spans="1:156" x14ac:dyDescent="0.2">
      <c r="A296" s="97">
        <f t="shared" si="76"/>
        <v>43394</v>
      </c>
      <c r="B296" s="98">
        <f t="shared" ca="1" si="82"/>
        <v>10234.553</v>
      </c>
      <c r="C296" s="99">
        <f t="shared" si="77"/>
        <v>10000</v>
      </c>
      <c r="D296" s="100">
        <f ca="1">IF(A296&lt;$B$1,VLOOKUP(A296,[1]DI!$A$4:$B$15000,2,FALSE),0)</f>
        <v>0</v>
      </c>
      <c r="E296" s="99">
        <f t="shared" ca="1" si="83"/>
        <v>0</v>
      </c>
      <c r="F296" s="101">
        <f t="shared" si="78"/>
        <v>1.1499999999999999</v>
      </c>
      <c r="G296" s="102">
        <f t="shared" ca="1" si="71"/>
        <v>1</v>
      </c>
      <c r="H296" s="99">
        <f ca="1">TRUNC(PRODUCT(G$10:G295),15)</f>
        <v>1.05840773631832</v>
      </c>
      <c r="I296" s="99">
        <f t="shared" ca="1" si="79"/>
        <v>1.03415140834568</v>
      </c>
      <c r="J296" s="99">
        <f t="shared" ca="1" si="72"/>
        <v>1.0234553</v>
      </c>
      <c r="K296" s="99">
        <f t="shared" ca="1" si="73"/>
        <v>234.553</v>
      </c>
      <c r="L296" s="103">
        <f>IF(VLOOKUP(A296,$U$12:$AD$125,8)=VLOOKUP(A295,$U$12:$AD$125,8),0,VLOOKUP(A296,U$12:$AD$125,8))</f>
        <v>0</v>
      </c>
      <c r="M296" s="104">
        <f>IF(L296&gt;0,VLOOKUP(L296,T$12:$AC$125,7),0)</f>
        <v>0</v>
      </c>
      <c r="N296" s="99">
        <f t="shared" si="74"/>
        <v>0</v>
      </c>
      <c r="O296" s="99">
        <f t="shared" ca="1" si="75"/>
        <v>234.553</v>
      </c>
      <c r="P296" s="105" t="str">
        <f t="shared" si="80"/>
        <v>J=</v>
      </c>
      <c r="Q296" s="106">
        <f t="shared" si="81"/>
        <v>43460</v>
      </c>
      <c r="R296" s="13"/>
      <c r="S296" s="13"/>
      <c r="T296" s="96">
        <v>44197</v>
      </c>
      <c r="U296" s="22" t="s">
        <v>76</v>
      </c>
      <c r="V296" s="21"/>
      <c r="W296" s="13"/>
      <c r="X296" s="13"/>
      <c r="Y296" s="13"/>
      <c r="Z296" s="13"/>
      <c r="AA296" s="13"/>
      <c r="AB296" s="13"/>
      <c r="AC296" s="13"/>
      <c r="AD296" s="13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</row>
    <row r="297" spans="1:156" x14ac:dyDescent="0.2">
      <c r="A297" s="97">
        <f t="shared" si="76"/>
        <v>43395</v>
      </c>
      <c r="B297" s="98">
        <f t="shared" ca="1" si="82"/>
        <v>10234.553</v>
      </c>
      <c r="C297" s="99">
        <f t="shared" si="77"/>
        <v>10000</v>
      </c>
      <c r="D297" s="100">
        <f ca="1">IF(A297&lt;$B$1,VLOOKUP(A297,[1]DI!$A$4:$B$15000,2,FALSE),0)</f>
        <v>6.4000000000000001E-2</v>
      </c>
      <c r="E297" s="99">
        <f t="shared" ca="1" si="83"/>
        <v>2.4620000000000002E-4</v>
      </c>
      <c r="F297" s="101">
        <f t="shared" si="78"/>
        <v>1.1499999999999999</v>
      </c>
      <c r="G297" s="102">
        <f t="shared" ca="1" si="71"/>
        <v>1.0002831299999999</v>
      </c>
      <c r="H297" s="99">
        <f ca="1">TRUNC(PRODUCT(G$10:G296),15)</f>
        <v>1.05840773631832</v>
      </c>
      <c r="I297" s="99">
        <f t="shared" ca="1" si="79"/>
        <v>1.03415140834568</v>
      </c>
      <c r="J297" s="99">
        <f t="shared" ca="1" si="72"/>
        <v>1.0234553</v>
      </c>
      <c r="K297" s="99">
        <f t="shared" ca="1" si="73"/>
        <v>234.553</v>
      </c>
      <c r="L297" s="103">
        <f>IF(VLOOKUP(A297,$U$12:$AD$125,8)=VLOOKUP(A296,$U$12:$AD$125,8),0,VLOOKUP(A297,U$12:$AD$125,8))</f>
        <v>0</v>
      </c>
      <c r="M297" s="104">
        <f>IF(L297&gt;0,VLOOKUP(L297,T$12:$AC$125,7),0)</f>
        <v>0</v>
      </c>
      <c r="N297" s="99">
        <f t="shared" si="74"/>
        <v>0</v>
      </c>
      <c r="O297" s="99">
        <f t="shared" ca="1" si="75"/>
        <v>234.553</v>
      </c>
      <c r="P297" s="105" t="str">
        <f t="shared" si="80"/>
        <v>J=</v>
      </c>
      <c r="Q297" s="106">
        <f t="shared" si="81"/>
        <v>43460</v>
      </c>
      <c r="R297" s="13"/>
      <c r="S297" s="13"/>
      <c r="T297" s="96">
        <v>44242</v>
      </c>
      <c r="U297" s="22" t="s">
        <v>60</v>
      </c>
      <c r="V297" s="21"/>
      <c r="W297" s="13"/>
      <c r="X297" s="13"/>
      <c r="Y297" s="13"/>
      <c r="Z297" s="13"/>
      <c r="AA297" s="13"/>
      <c r="AB297" s="13"/>
      <c r="AC297" s="13"/>
      <c r="AD297" s="13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</row>
    <row r="298" spans="1:156" x14ac:dyDescent="0.2">
      <c r="A298" s="97">
        <f t="shared" si="76"/>
        <v>43396</v>
      </c>
      <c r="B298" s="98">
        <f t="shared" ca="1" si="82"/>
        <v>10237.45069999</v>
      </c>
      <c r="C298" s="99">
        <f t="shared" si="77"/>
        <v>10000</v>
      </c>
      <c r="D298" s="100">
        <f ca="1">IF(A298&lt;$B$1,VLOOKUP(A298,[1]DI!$A$4:$B$15000,2,FALSE),0)</f>
        <v>6.4000000000000001E-2</v>
      </c>
      <c r="E298" s="99">
        <f t="shared" ca="1" si="83"/>
        <v>2.4620000000000002E-4</v>
      </c>
      <c r="F298" s="101">
        <f t="shared" si="78"/>
        <v>1.1499999999999999</v>
      </c>
      <c r="G298" s="102">
        <f t="shared" ca="1" si="71"/>
        <v>1.0002831299999999</v>
      </c>
      <c r="H298" s="99">
        <f ca="1">TRUNC(PRODUCT(G$10:G297),15)</f>
        <v>1.0587074033007</v>
      </c>
      <c r="I298" s="99">
        <f t="shared" ca="1" si="79"/>
        <v>1.03415140834568</v>
      </c>
      <c r="J298" s="99">
        <f t="shared" ca="1" si="72"/>
        <v>1.0237450699999999</v>
      </c>
      <c r="K298" s="99">
        <f t="shared" ca="1" si="73"/>
        <v>237.45069999</v>
      </c>
      <c r="L298" s="103">
        <f>IF(VLOOKUP(A298,$U$12:$AD$125,8)=VLOOKUP(A297,$U$12:$AD$125,8),0,VLOOKUP(A298,U$12:$AD$125,8))</f>
        <v>0</v>
      </c>
      <c r="M298" s="104">
        <f>IF(L298&gt;0,VLOOKUP(L298,T$12:$AC$125,7),0)</f>
        <v>0</v>
      </c>
      <c r="N298" s="99">
        <f t="shared" si="74"/>
        <v>0</v>
      </c>
      <c r="O298" s="99">
        <f t="shared" ca="1" si="75"/>
        <v>237.45069999</v>
      </c>
      <c r="P298" s="105" t="str">
        <f t="shared" si="80"/>
        <v>J=</v>
      </c>
      <c r="Q298" s="106">
        <f t="shared" si="81"/>
        <v>43460</v>
      </c>
      <c r="R298" s="13"/>
      <c r="S298" s="13"/>
      <c r="T298" s="96">
        <v>44243</v>
      </c>
      <c r="U298" s="22" t="s">
        <v>60</v>
      </c>
      <c r="V298" s="21"/>
      <c r="W298" s="13"/>
      <c r="X298" s="13"/>
      <c r="Y298" s="13"/>
      <c r="Z298" s="13"/>
      <c r="AA298" s="13"/>
      <c r="AB298" s="13"/>
      <c r="AC298" s="13"/>
      <c r="AD298" s="13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</row>
    <row r="299" spans="1:156" x14ac:dyDescent="0.2">
      <c r="A299" s="97">
        <f t="shared" si="76"/>
        <v>43397</v>
      </c>
      <c r="B299" s="98">
        <f t="shared" ca="1" si="82"/>
        <v>10240.349200000001</v>
      </c>
      <c r="C299" s="99">
        <f t="shared" si="77"/>
        <v>10000</v>
      </c>
      <c r="D299" s="100">
        <f ca="1">IF(A299&lt;$B$1,VLOOKUP(A299,[1]DI!$A$4:$B$15000,2,FALSE),0)</f>
        <v>6.4000000000000001E-2</v>
      </c>
      <c r="E299" s="99">
        <f t="shared" ca="1" si="83"/>
        <v>2.4620000000000002E-4</v>
      </c>
      <c r="F299" s="101">
        <f t="shared" si="78"/>
        <v>1.1499999999999999</v>
      </c>
      <c r="G299" s="102">
        <f t="shared" ca="1" si="71"/>
        <v>1.0002831299999999</v>
      </c>
      <c r="H299" s="99">
        <f ca="1">TRUNC(PRODUCT(G$10:G298),15)</f>
        <v>1.0590071551278</v>
      </c>
      <c r="I299" s="99">
        <f t="shared" ca="1" si="79"/>
        <v>1.03415140834568</v>
      </c>
      <c r="J299" s="99">
        <f t="shared" ca="1" si="72"/>
        <v>1.0240349200000001</v>
      </c>
      <c r="K299" s="99">
        <f t="shared" ca="1" si="73"/>
        <v>240.3492</v>
      </c>
      <c r="L299" s="103">
        <f>IF(VLOOKUP(A299,$U$12:$AD$125,8)=VLOOKUP(A298,$U$12:$AD$125,8),0,VLOOKUP(A299,U$12:$AD$125,8))</f>
        <v>0</v>
      </c>
      <c r="M299" s="104">
        <f>IF(L299&gt;0,VLOOKUP(L299,T$12:$AC$125,7),0)</f>
        <v>0</v>
      </c>
      <c r="N299" s="99">
        <f t="shared" si="74"/>
        <v>0</v>
      </c>
      <c r="O299" s="99">
        <f t="shared" ca="1" si="75"/>
        <v>240.3492</v>
      </c>
      <c r="P299" s="105" t="str">
        <f t="shared" si="80"/>
        <v>J=</v>
      </c>
      <c r="Q299" s="106">
        <f t="shared" si="81"/>
        <v>43460</v>
      </c>
      <c r="R299" s="13"/>
      <c r="S299" s="13"/>
      <c r="T299" s="96">
        <v>44288</v>
      </c>
      <c r="U299" s="22" t="s">
        <v>77</v>
      </c>
      <c r="V299" s="21"/>
      <c r="W299" s="13"/>
      <c r="X299" s="13"/>
      <c r="Y299" s="13"/>
      <c r="Z299" s="13"/>
      <c r="AA299" s="13"/>
      <c r="AB299" s="13"/>
      <c r="AC299" s="13"/>
      <c r="AD299" s="13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</row>
    <row r="300" spans="1:156" x14ac:dyDescent="0.2">
      <c r="A300" s="97">
        <f t="shared" si="76"/>
        <v>43398</v>
      </c>
      <c r="B300" s="98">
        <f t="shared" ca="1" si="82"/>
        <v>10243.24859999</v>
      </c>
      <c r="C300" s="99">
        <f t="shared" si="77"/>
        <v>10000</v>
      </c>
      <c r="D300" s="100">
        <f ca="1">IF(A300&lt;$B$1,VLOOKUP(A300,[1]DI!$A$4:$B$15000,2,FALSE),0)</f>
        <v>6.4000000000000001E-2</v>
      </c>
      <c r="E300" s="99">
        <f t="shared" ca="1" si="83"/>
        <v>2.4620000000000002E-4</v>
      </c>
      <c r="F300" s="101">
        <f t="shared" si="78"/>
        <v>1.1499999999999999</v>
      </c>
      <c r="G300" s="102">
        <f t="shared" ca="1" si="71"/>
        <v>1.0002831299999999</v>
      </c>
      <c r="H300" s="99">
        <f ca="1">TRUNC(PRODUCT(G$10:G299),15)</f>
        <v>1.05930699182363</v>
      </c>
      <c r="I300" s="99">
        <f t="shared" ca="1" si="79"/>
        <v>1.03415140834568</v>
      </c>
      <c r="J300" s="99">
        <f t="shared" ca="1" si="72"/>
        <v>1.0243248599999999</v>
      </c>
      <c r="K300" s="99">
        <f t="shared" ca="1" si="73"/>
        <v>243.24859999</v>
      </c>
      <c r="L300" s="103">
        <f>IF(VLOOKUP(A300,$U$12:$AD$125,8)=VLOOKUP(A299,$U$12:$AD$125,8),0,VLOOKUP(A300,U$12:$AD$125,8))</f>
        <v>0</v>
      </c>
      <c r="M300" s="104">
        <f>IF(L300&gt;0,VLOOKUP(L300,T$12:$AC$125,7),0)</f>
        <v>0</v>
      </c>
      <c r="N300" s="99">
        <f t="shared" si="74"/>
        <v>0</v>
      </c>
      <c r="O300" s="99">
        <f t="shared" ca="1" si="75"/>
        <v>243.24859999</v>
      </c>
      <c r="P300" s="105" t="str">
        <f t="shared" si="80"/>
        <v>J=</v>
      </c>
      <c r="Q300" s="106">
        <f t="shared" si="81"/>
        <v>43460</v>
      </c>
      <c r="R300" s="13"/>
      <c r="S300" s="13"/>
      <c r="T300" s="96">
        <v>44307</v>
      </c>
      <c r="U300" s="22" t="s">
        <v>62</v>
      </c>
      <c r="V300" s="21"/>
      <c r="W300" s="13"/>
      <c r="X300" s="13"/>
      <c r="Y300" s="13"/>
      <c r="Z300" s="13"/>
      <c r="AA300" s="13"/>
      <c r="AB300" s="13"/>
      <c r="AC300" s="13"/>
      <c r="AD300" s="13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</row>
    <row r="301" spans="1:156" x14ac:dyDescent="0.2">
      <c r="A301" s="97">
        <f t="shared" si="76"/>
        <v>43399</v>
      </c>
      <c r="B301" s="98">
        <f t="shared" ca="1" si="82"/>
        <v>10246.1487</v>
      </c>
      <c r="C301" s="99">
        <f t="shared" si="77"/>
        <v>10000</v>
      </c>
      <c r="D301" s="100">
        <f ca="1">IF(A301&lt;$B$1,VLOOKUP(A301,[1]DI!$A$4:$B$15000,2,FALSE),0)</f>
        <v>6.4000000000000001E-2</v>
      </c>
      <c r="E301" s="99">
        <f t="shared" ca="1" si="83"/>
        <v>2.4620000000000002E-4</v>
      </c>
      <c r="F301" s="101">
        <f t="shared" si="78"/>
        <v>1.1499999999999999</v>
      </c>
      <c r="G301" s="102">
        <f t="shared" ca="1" si="71"/>
        <v>1.0002831299999999</v>
      </c>
      <c r="H301" s="99">
        <f ca="1">TRUNC(PRODUCT(G$10:G300),15)</f>
        <v>1.0596069134122199</v>
      </c>
      <c r="I301" s="99">
        <f t="shared" ca="1" si="79"/>
        <v>1.03415140834568</v>
      </c>
      <c r="J301" s="99">
        <f t="shared" ca="1" si="72"/>
        <v>1.02461487</v>
      </c>
      <c r="K301" s="99">
        <f t="shared" ca="1" si="73"/>
        <v>246.14869999999999</v>
      </c>
      <c r="L301" s="103">
        <f>IF(VLOOKUP(A301,$U$12:$AD$125,8)=VLOOKUP(A300,$U$12:$AD$125,8),0,VLOOKUP(A301,U$12:$AD$125,8))</f>
        <v>0</v>
      </c>
      <c r="M301" s="104">
        <f>IF(L301&gt;0,VLOOKUP(L301,T$12:$AC$125,7),0)</f>
        <v>0</v>
      </c>
      <c r="N301" s="99">
        <f t="shared" si="74"/>
        <v>0</v>
      </c>
      <c r="O301" s="99">
        <f t="shared" ca="1" si="75"/>
        <v>246.14869999999999</v>
      </c>
      <c r="P301" s="105" t="str">
        <f t="shared" si="80"/>
        <v>J=</v>
      </c>
      <c r="Q301" s="106">
        <f t="shared" si="81"/>
        <v>43460</v>
      </c>
      <c r="R301" s="13"/>
      <c r="S301" s="13"/>
      <c r="T301" s="96">
        <v>44350</v>
      </c>
      <c r="U301" s="22" t="s">
        <v>78</v>
      </c>
      <c r="V301" s="21"/>
      <c r="W301" s="13"/>
      <c r="X301" s="13"/>
      <c r="Y301" s="13"/>
      <c r="Z301" s="13"/>
      <c r="AA301" s="13"/>
      <c r="AB301" s="13"/>
      <c r="AC301" s="13"/>
      <c r="AD301" s="13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</row>
    <row r="302" spans="1:156" x14ac:dyDescent="0.2">
      <c r="A302" s="97">
        <f t="shared" si="76"/>
        <v>43400</v>
      </c>
      <c r="B302" s="98">
        <f t="shared" ca="1" si="82"/>
        <v>10249.049699990001</v>
      </c>
      <c r="C302" s="99">
        <f t="shared" si="77"/>
        <v>10000</v>
      </c>
      <c r="D302" s="100">
        <f ca="1">IF(A302&lt;$B$1,VLOOKUP(A302,[1]DI!$A$4:$B$15000,2,FALSE),0)</f>
        <v>0</v>
      </c>
      <c r="E302" s="99">
        <f t="shared" ca="1" si="83"/>
        <v>0</v>
      </c>
      <c r="F302" s="101">
        <f t="shared" si="78"/>
        <v>1.1499999999999999</v>
      </c>
      <c r="G302" s="102">
        <f t="shared" ca="1" si="71"/>
        <v>1</v>
      </c>
      <c r="H302" s="99">
        <f ca="1">TRUNC(PRODUCT(G$10:G301),15)</f>
        <v>1.0599069199176201</v>
      </c>
      <c r="I302" s="99">
        <f t="shared" ca="1" si="79"/>
        <v>1.03415140834568</v>
      </c>
      <c r="J302" s="99">
        <f t="shared" ca="1" si="72"/>
        <v>1.0249049699999999</v>
      </c>
      <c r="K302" s="99">
        <f t="shared" ca="1" si="73"/>
        <v>249.04969998999999</v>
      </c>
      <c r="L302" s="103">
        <f>IF(VLOOKUP(A302,$U$12:$AD$125,8)=VLOOKUP(A301,$U$12:$AD$125,8),0,VLOOKUP(A302,U$12:$AD$125,8))</f>
        <v>0</v>
      </c>
      <c r="M302" s="104">
        <f>IF(L302&gt;0,VLOOKUP(L302,T$12:$AC$125,7),0)</f>
        <v>0</v>
      </c>
      <c r="N302" s="99">
        <f t="shared" si="74"/>
        <v>0</v>
      </c>
      <c r="O302" s="99">
        <f t="shared" ca="1" si="75"/>
        <v>249.04969998999999</v>
      </c>
      <c r="P302" s="105" t="str">
        <f t="shared" si="80"/>
        <v>J=</v>
      </c>
      <c r="Q302" s="106">
        <f t="shared" si="81"/>
        <v>43460</v>
      </c>
      <c r="R302" s="13"/>
      <c r="S302" s="13"/>
      <c r="T302" s="96">
        <v>44446</v>
      </c>
      <c r="U302" s="22" t="s">
        <v>80</v>
      </c>
      <c r="V302" s="21"/>
      <c r="W302" s="13"/>
      <c r="X302" s="13"/>
      <c r="Y302" s="13"/>
      <c r="Z302" s="13"/>
      <c r="AA302" s="13"/>
      <c r="AB302" s="13"/>
      <c r="AC302" s="13"/>
      <c r="AD302" s="13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</row>
    <row r="303" spans="1:156" x14ac:dyDescent="0.2">
      <c r="A303" s="97">
        <f t="shared" si="76"/>
        <v>43401</v>
      </c>
      <c r="B303" s="98">
        <f t="shared" ca="1" si="82"/>
        <v>10249.049699990001</v>
      </c>
      <c r="C303" s="99">
        <f t="shared" si="77"/>
        <v>10000</v>
      </c>
      <c r="D303" s="100">
        <f ca="1">IF(A303&lt;$B$1,VLOOKUP(A303,[1]DI!$A$4:$B$15000,2,FALSE),0)</f>
        <v>0</v>
      </c>
      <c r="E303" s="99">
        <f t="shared" ca="1" si="83"/>
        <v>0</v>
      </c>
      <c r="F303" s="101">
        <f t="shared" si="78"/>
        <v>1.1499999999999999</v>
      </c>
      <c r="G303" s="102">
        <f t="shared" ca="1" si="71"/>
        <v>1</v>
      </c>
      <c r="H303" s="99">
        <f ca="1">TRUNC(PRODUCT(G$10:G302),15)</f>
        <v>1.0599069199176201</v>
      </c>
      <c r="I303" s="99">
        <f t="shared" ca="1" si="79"/>
        <v>1.03415140834568</v>
      </c>
      <c r="J303" s="99">
        <f t="shared" ca="1" si="72"/>
        <v>1.0249049699999999</v>
      </c>
      <c r="K303" s="99">
        <f t="shared" ca="1" si="73"/>
        <v>249.04969998999999</v>
      </c>
      <c r="L303" s="103">
        <f>IF(VLOOKUP(A303,$U$12:$AD$125,8)=VLOOKUP(A302,$U$12:$AD$125,8),0,VLOOKUP(A303,U$12:$AD$125,8))</f>
        <v>0</v>
      </c>
      <c r="M303" s="104">
        <f>IF(L303&gt;0,VLOOKUP(L303,T$12:$AC$125,7),0)</f>
        <v>0</v>
      </c>
      <c r="N303" s="99">
        <f t="shared" si="74"/>
        <v>0</v>
      </c>
      <c r="O303" s="99">
        <f t="shared" ca="1" si="75"/>
        <v>249.04969998999999</v>
      </c>
      <c r="P303" s="105" t="str">
        <f t="shared" si="80"/>
        <v>J=</v>
      </c>
      <c r="Q303" s="106">
        <f t="shared" si="81"/>
        <v>43460</v>
      </c>
      <c r="R303" s="13"/>
      <c r="S303" s="13"/>
      <c r="T303" s="96">
        <v>44481</v>
      </c>
      <c r="U303" s="27" t="s">
        <v>66</v>
      </c>
      <c r="V303" s="21"/>
      <c r="W303" s="13"/>
      <c r="X303" s="13"/>
      <c r="Y303" s="13"/>
      <c r="Z303" s="13"/>
      <c r="AA303" s="13"/>
      <c r="AB303" s="13"/>
      <c r="AC303" s="13"/>
      <c r="AD303" s="13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</row>
    <row r="304" spans="1:156" x14ac:dyDescent="0.2">
      <c r="A304" s="97">
        <f t="shared" si="76"/>
        <v>43402</v>
      </c>
      <c r="B304" s="98">
        <f t="shared" ca="1" si="82"/>
        <v>10249.049699990001</v>
      </c>
      <c r="C304" s="99">
        <f t="shared" si="77"/>
        <v>10000</v>
      </c>
      <c r="D304" s="100">
        <f ca="1">IF(A304&lt;$B$1,VLOOKUP(A304,[1]DI!$A$4:$B$15000,2,FALSE),0)</f>
        <v>6.4000000000000001E-2</v>
      </c>
      <c r="E304" s="99">
        <f t="shared" ca="1" si="83"/>
        <v>2.4620000000000002E-4</v>
      </c>
      <c r="F304" s="101">
        <f t="shared" si="78"/>
        <v>1.1499999999999999</v>
      </c>
      <c r="G304" s="102">
        <f t="shared" ca="1" si="71"/>
        <v>1.0002831299999999</v>
      </c>
      <c r="H304" s="99">
        <f ca="1">TRUNC(PRODUCT(G$10:G303),15)</f>
        <v>1.0599069199176201</v>
      </c>
      <c r="I304" s="99">
        <f t="shared" ca="1" si="79"/>
        <v>1.03415140834568</v>
      </c>
      <c r="J304" s="99">
        <f t="shared" ca="1" si="72"/>
        <v>1.0249049699999999</v>
      </c>
      <c r="K304" s="99">
        <f t="shared" ca="1" si="73"/>
        <v>249.04969998999999</v>
      </c>
      <c r="L304" s="103">
        <f>IF(VLOOKUP(A304,$U$12:$AD$125,8)=VLOOKUP(A303,$U$12:$AD$125,8),0,VLOOKUP(A304,U$12:$AD$125,8))</f>
        <v>0</v>
      </c>
      <c r="M304" s="104">
        <f>IF(L304&gt;0,VLOOKUP(L304,T$12:$AC$125,7),0)</f>
        <v>0</v>
      </c>
      <c r="N304" s="99">
        <f t="shared" si="74"/>
        <v>0</v>
      </c>
      <c r="O304" s="99">
        <f t="shared" ca="1" si="75"/>
        <v>249.04969998999999</v>
      </c>
      <c r="P304" s="105" t="str">
        <f t="shared" si="80"/>
        <v>J=</v>
      </c>
      <c r="Q304" s="106">
        <f t="shared" si="81"/>
        <v>43460</v>
      </c>
      <c r="R304" s="13"/>
      <c r="S304" s="13"/>
      <c r="T304" s="96">
        <v>44502</v>
      </c>
      <c r="U304" s="22" t="s">
        <v>72</v>
      </c>
      <c r="V304" s="21"/>
      <c r="W304" s="13"/>
      <c r="X304" s="13"/>
      <c r="Y304" s="13"/>
      <c r="Z304" s="13"/>
      <c r="AA304" s="13"/>
      <c r="AB304" s="13"/>
      <c r="AC304" s="13"/>
      <c r="AD304" s="13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</row>
    <row r="305" spans="1:156" x14ac:dyDescent="0.2">
      <c r="A305" s="97">
        <f t="shared" si="76"/>
        <v>43403</v>
      </c>
      <c r="B305" s="98">
        <f t="shared" ca="1" si="82"/>
        <v>10251.951499999999</v>
      </c>
      <c r="C305" s="99">
        <f t="shared" si="77"/>
        <v>10000</v>
      </c>
      <c r="D305" s="100">
        <f ca="1">IF(A305&lt;$B$1,VLOOKUP(A305,[1]DI!$A$4:$B$15000,2,FALSE),0)</f>
        <v>6.4000000000000001E-2</v>
      </c>
      <c r="E305" s="99">
        <f t="shared" ca="1" si="83"/>
        <v>2.4620000000000002E-4</v>
      </c>
      <c r="F305" s="101">
        <f t="shared" si="78"/>
        <v>1.1499999999999999</v>
      </c>
      <c r="G305" s="102">
        <f t="shared" ca="1" si="71"/>
        <v>1.0002831299999999</v>
      </c>
      <c r="H305" s="99">
        <f ca="1">TRUNC(PRODUCT(G$10:G304),15)</f>
        <v>1.06020701136385</v>
      </c>
      <c r="I305" s="99">
        <f t="shared" ca="1" si="79"/>
        <v>1.03415140834568</v>
      </c>
      <c r="J305" s="99">
        <f t="shared" ca="1" si="72"/>
        <v>1.0251951500000001</v>
      </c>
      <c r="K305" s="99">
        <f t="shared" ca="1" si="73"/>
        <v>251.95150000000001</v>
      </c>
      <c r="L305" s="103">
        <f>IF(VLOOKUP(A305,$U$12:$AD$125,8)=VLOOKUP(A304,$U$12:$AD$125,8),0,VLOOKUP(A305,U$12:$AD$125,8))</f>
        <v>0</v>
      </c>
      <c r="M305" s="104">
        <f>IF(L305&gt;0,VLOOKUP(L305,T$12:$AC$125,7),0)</f>
        <v>0</v>
      </c>
      <c r="N305" s="99">
        <f t="shared" si="74"/>
        <v>0</v>
      </c>
      <c r="O305" s="99">
        <f t="shared" ca="1" si="75"/>
        <v>251.95150000000001</v>
      </c>
      <c r="P305" s="105" t="str">
        <f t="shared" si="80"/>
        <v>J=</v>
      </c>
      <c r="Q305" s="106">
        <f t="shared" si="81"/>
        <v>43460</v>
      </c>
      <c r="R305" s="13"/>
      <c r="S305" s="13"/>
      <c r="T305" s="96">
        <v>44515</v>
      </c>
      <c r="U305" s="22" t="s">
        <v>81</v>
      </c>
      <c r="V305" s="21"/>
      <c r="W305" s="13"/>
      <c r="X305" s="13"/>
      <c r="Y305" s="13"/>
      <c r="Z305" s="13"/>
      <c r="AA305" s="13"/>
      <c r="AB305" s="13"/>
      <c r="AC305" s="13"/>
      <c r="AD305" s="13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</row>
    <row r="306" spans="1:156" x14ac:dyDescent="0.2">
      <c r="A306" s="97">
        <f t="shared" si="76"/>
        <v>43404</v>
      </c>
      <c r="B306" s="98">
        <f t="shared" ca="1" si="82"/>
        <v>10254.8542</v>
      </c>
      <c r="C306" s="99">
        <f t="shared" si="77"/>
        <v>10000</v>
      </c>
      <c r="D306" s="100">
        <f ca="1">IF(A306&lt;$B$1,VLOOKUP(A306,[1]DI!$A$4:$B$15000,2,FALSE),0)</f>
        <v>6.4000000000000001E-2</v>
      </c>
      <c r="E306" s="99">
        <f t="shared" ca="1" si="83"/>
        <v>2.4620000000000002E-4</v>
      </c>
      <c r="F306" s="101">
        <f t="shared" si="78"/>
        <v>1.1499999999999999</v>
      </c>
      <c r="G306" s="102">
        <f t="shared" ca="1" si="71"/>
        <v>1.0002831299999999</v>
      </c>
      <c r="H306" s="99">
        <f ca="1">TRUNC(PRODUCT(G$10:G305),15)</f>
        <v>1.0605071877749801</v>
      </c>
      <c r="I306" s="99">
        <f t="shared" ca="1" si="79"/>
        <v>1.03415140834568</v>
      </c>
      <c r="J306" s="99">
        <f t="shared" ca="1" si="72"/>
        <v>1.0254854200000001</v>
      </c>
      <c r="K306" s="99">
        <f t="shared" ca="1" si="73"/>
        <v>254.85419999999999</v>
      </c>
      <c r="L306" s="103">
        <f>IF(VLOOKUP(A306,$U$12:$AD$125,8)=VLOOKUP(A305,$U$12:$AD$125,8),0,VLOOKUP(A306,U$12:$AD$125,8))</f>
        <v>0</v>
      </c>
      <c r="M306" s="104">
        <f>IF(L306&gt;0,VLOOKUP(L306,T$12:$AC$125,7),0)</f>
        <v>0</v>
      </c>
      <c r="N306" s="99">
        <f t="shared" si="74"/>
        <v>0</v>
      </c>
      <c r="O306" s="99">
        <f t="shared" ca="1" si="75"/>
        <v>254.85419999999999</v>
      </c>
      <c r="P306" s="105" t="str">
        <f t="shared" si="80"/>
        <v>J=</v>
      </c>
      <c r="Q306" s="106">
        <f t="shared" si="81"/>
        <v>43460</v>
      </c>
      <c r="R306" s="13"/>
      <c r="S306" s="13"/>
      <c r="T306" s="96">
        <v>44620</v>
      </c>
      <c r="U306" s="22" t="s">
        <v>60</v>
      </c>
      <c r="V306" s="21"/>
      <c r="W306" s="13"/>
      <c r="X306" s="13"/>
      <c r="Y306" s="13"/>
      <c r="Z306" s="13"/>
      <c r="AA306" s="13"/>
      <c r="AB306" s="13"/>
      <c r="AC306" s="13"/>
      <c r="AD306" s="13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</row>
    <row r="307" spans="1:156" x14ac:dyDescent="0.2">
      <c r="A307" s="97">
        <f t="shared" si="76"/>
        <v>43405</v>
      </c>
      <c r="B307" s="98">
        <f t="shared" ca="1" si="82"/>
        <v>10257.75759999</v>
      </c>
      <c r="C307" s="99">
        <f t="shared" si="77"/>
        <v>10000</v>
      </c>
      <c r="D307" s="100">
        <f ca="1">IF(A307&lt;$B$1,VLOOKUP(A307,[1]DI!$A$4:$B$15000,2,FALSE),0)</f>
        <v>6.4000000000000001E-2</v>
      </c>
      <c r="E307" s="99">
        <f t="shared" ca="1" si="83"/>
        <v>2.4620000000000002E-4</v>
      </c>
      <c r="F307" s="101">
        <f t="shared" si="78"/>
        <v>1.1499999999999999</v>
      </c>
      <c r="G307" s="102">
        <f t="shared" ca="1" si="71"/>
        <v>1.0002831299999999</v>
      </c>
      <c r="H307" s="99">
        <f ca="1">TRUNC(PRODUCT(G$10:G306),15)</f>
        <v>1.0608074491750601</v>
      </c>
      <c r="I307" s="99">
        <f t="shared" ca="1" si="79"/>
        <v>1.03415140834568</v>
      </c>
      <c r="J307" s="99">
        <f t="shared" ca="1" si="72"/>
        <v>1.0257757599999999</v>
      </c>
      <c r="K307" s="99">
        <f t="shared" ca="1" si="73"/>
        <v>257.75759999000002</v>
      </c>
      <c r="L307" s="103">
        <f>IF(VLOOKUP(A307,$U$12:$AD$125,8)=VLOOKUP(A306,$U$12:$AD$125,8),0,VLOOKUP(A307,U$12:$AD$125,8))</f>
        <v>0</v>
      </c>
      <c r="M307" s="104">
        <f>IF(L307&gt;0,VLOOKUP(L307,T$12:$AC$125,7),0)</f>
        <v>0</v>
      </c>
      <c r="N307" s="99">
        <f t="shared" si="74"/>
        <v>0</v>
      </c>
      <c r="O307" s="99">
        <f t="shared" ca="1" si="75"/>
        <v>257.75759999000002</v>
      </c>
      <c r="P307" s="105" t="str">
        <f t="shared" si="80"/>
        <v>J=</v>
      </c>
      <c r="Q307" s="106">
        <f t="shared" si="81"/>
        <v>43460</v>
      </c>
      <c r="R307" s="13"/>
      <c r="S307" s="13"/>
      <c r="T307" s="96">
        <v>44621</v>
      </c>
      <c r="U307" s="22" t="s">
        <v>60</v>
      </c>
      <c r="V307" s="21"/>
      <c r="W307" s="13"/>
      <c r="X307" s="13"/>
      <c r="Y307" s="13"/>
      <c r="Z307" s="13"/>
      <c r="AA307" s="13"/>
      <c r="AB307" s="13"/>
      <c r="AC307" s="13"/>
      <c r="AD307" s="13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</row>
    <row r="308" spans="1:156" x14ac:dyDescent="0.2">
      <c r="A308" s="97">
        <f t="shared" si="76"/>
        <v>43406</v>
      </c>
      <c r="B308" s="98">
        <f t="shared" ca="1" si="82"/>
        <v>10260.661899999999</v>
      </c>
      <c r="C308" s="99">
        <f t="shared" si="77"/>
        <v>10000</v>
      </c>
      <c r="D308" s="100">
        <f ca="1">IF(A308&lt;$B$1,VLOOKUP(A308,[1]DI!$A$4:$B$15000,2,FALSE),0)</f>
        <v>0</v>
      </c>
      <c r="E308" s="99">
        <f t="shared" ca="1" si="83"/>
        <v>0</v>
      </c>
      <c r="F308" s="101">
        <f t="shared" si="78"/>
        <v>1.1499999999999999</v>
      </c>
      <c r="G308" s="102">
        <f t="shared" ca="1" si="71"/>
        <v>1</v>
      </c>
      <c r="H308" s="99">
        <f ca="1">TRUNC(PRODUCT(G$10:G307),15)</f>
        <v>1.0611077955881401</v>
      </c>
      <c r="I308" s="99">
        <f t="shared" ca="1" si="79"/>
        <v>1.03415140834568</v>
      </c>
      <c r="J308" s="99">
        <f t="shared" ca="1" si="72"/>
        <v>1.0260661900000001</v>
      </c>
      <c r="K308" s="99">
        <f t="shared" ca="1" si="73"/>
        <v>260.6619</v>
      </c>
      <c r="L308" s="103">
        <f>IF(VLOOKUP(A308,$U$12:$AD$125,8)=VLOOKUP(A307,$U$12:$AD$125,8),0,VLOOKUP(A308,U$12:$AD$125,8))</f>
        <v>0</v>
      </c>
      <c r="M308" s="104">
        <f>IF(L308&gt;0,VLOOKUP(L308,T$12:$AC$125,7),0)</f>
        <v>0</v>
      </c>
      <c r="N308" s="99">
        <f t="shared" si="74"/>
        <v>0</v>
      </c>
      <c r="O308" s="99">
        <f t="shared" ca="1" si="75"/>
        <v>260.6619</v>
      </c>
      <c r="P308" s="105" t="str">
        <f t="shared" si="80"/>
        <v>J=</v>
      </c>
      <c r="Q308" s="106">
        <f t="shared" si="81"/>
        <v>43460</v>
      </c>
      <c r="R308" s="13"/>
      <c r="S308" s="13"/>
      <c r="T308" s="96">
        <v>44666</v>
      </c>
      <c r="U308" s="22" t="s">
        <v>77</v>
      </c>
      <c r="V308" s="21"/>
      <c r="W308" s="13"/>
      <c r="X308" s="13"/>
      <c r="Y308" s="13"/>
      <c r="Z308" s="13"/>
      <c r="AA308" s="13"/>
      <c r="AB308" s="13"/>
      <c r="AC308" s="13"/>
      <c r="AD308" s="13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</row>
    <row r="309" spans="1:156" x14ac:dyDescent="0.2">
      <c r="A309" s="97">
        <f t="shared" si="76"/>
        <v>43407</v>
      </c>
      <c r="B309" s="98">
        <f t="shared" ca="1" si="82"/>
        <v>10260.661899999999</v>
      </c>
      <c r="C309" s="99">
        <f t="shared" si="77"/>
        <v>10000</v>
      </c>
      <c r="D309" s="100">
        <f ca="1">IF(A309&lt;$B$1,VLOOKUP(A309,[1]DI!$A$4:$B$15000,2,FALSE),0)</f>
        <v>0</v>
      </c>
      <c r="E309" s="99">
        <f t="shared" ca="1" si="83"/>
        <v>0</v>
      </c>
      <c r="F309" s="101">
        <f t="shared" si="78"/>
        <v>1.1499999999999999</v>
      </c>
      <c r="G309" s="102">
        <f t="shared" ca="1" si="71"/>
        <v>1</v>
      </c>
      <c r="H309" s="99">
        <f ca="1">TRUNC(PRODUCT(G$10:G308),15)</f>
        <v>1.0611077955881401</v>
      </c>
      <c r="I309" s="99">
        <f t="shared" ca="1" si="79"/>
        <v>1.03415140834568</v>
      </c>
      <c r="J309" s="99">
        <f t="shared" ca="1" si="72"/>
        <v>1.0260661900000001</v>
      </c>
      <c r="K309" s="99">
        <f t="shared" ca="1" si="73"/>
        <v>260.6619</v>
      </c>
      <c r="L309" s="103">
        <f>IF(VLOOKUP(A309,$U$12:$AD$125,8)=VLOOKUP(A308,$U$12:$AD$125,8),0,VLOOKUP(A309,U$12:$AD$125,8))</f>
        <v>0</v>
      </c>
      <c r="M309" s="104">
        <f>IF(L309&gt;0,VLOOKUP(L309,T$12:$AC$125,7),0)</f>
        <v>0</v>
      </c>
      <c r="N309" s="99">
        <f t="shared" si="74"/>
        <v>0</v>
      </c>
      <c r="O309" s="99">
        <f t="shared" ca="1" si="75"/>
        <v>260.6619</v>
      </c>
      <c r="P309" s="105" t="str">
        <f t="shared" si="80"/>
        <v>J=</v>
      </c>
      <c r="Q309" s="106">
        <f t="shared" si="81"/>
        <v>43460</v>
      </c>
      <c r="R309" s="13"/>
      <c r="S309" s="13"/>
      <c r="T309" s="96">
        <v>44672</v>
      </c>
      <c r="U309" s="22" t="s">
        <v>62</v>
      </c>
      <c r="V309" s="21"/>
      <c r="W309" s="13"/>
      <c r="X309" s="13"/>
      <c r="Y309" s="13"/>
      <c r="Z309" s="13"/>
      <c r="AA309" s="13"/>
      <c r="AB309" s="13"/>
      <c r="AC309" s="13"/>
      <c r="AD309" s="13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</row>
    <row r="310" spans="1:156" x14ac:dyDescent="0.2">
      <c r="A310" s="97">
        <f t="shared" si="76"/>
        <v>43408</v>
      </c>
      <c r="B310" s="98">
        <f t="shared" ca="1" si="82"/>
        <v>10260.661899999999</v>
      </c>
      <c r="C310" s="99">
        <f t="shared" si="77"/>
        <v>10000</v>
      </c>
      <c r="D310" s="100">
        <f ca="1">IF(A310&lt;$B$1,VLOOKUP(A310,[1]DI!$A$4:$B$15000,2,FALSE),0)</f>
        <v>0</v>
      </c>
      <c r="E310" s="99">
        <f t="shared" ca="1" si="83"/>
        <v>0</v>
      </c>
      <c r="F310" s="101">
        <f t="shared" si="78"/>
        <v>1.1499999999999999</v>
      </c>
      <c r="G310" s="102">
        <f t="shared" ca="1" si="71"/>
        <v>1</v>
      </c>
      <c r="H310" s="99">
        <f ca="1">TRUNC(PRODUCT(G$10:G309),15)</f>
        <v>1.0611077955881401</v>
      </c>
      <c r="I310" s="99">
        <f t="shared" ca="1" si="79"/>
        <v>1.03415140834568</v>
      </c>
      <c r="J310" s="99">
        <f t="shared" ca="1" si="72"/>
        <v>1.0260661900000001</v>
      </c>
      <c r="K310" s="99">
        <f t="shared" ca="1" si="73"/>
        <v>260.6619</v>
      </c>
      <c r="L310" s="103">
        <f>IF(VLOOKUP(A310,$U$12:$AD$125,8)=VLOOKUP(A309,$U$12:$AD$125,8),0,VLOOKUP(A310,U$12:$AD$125,8))</f>
        <v>0</v>
      </c>
      <c r="M310" s="104">
        <f>IF(L310&gt;0,VLOOKUP(L310,T$12:$AC$125,7),0)</f>
        <v>0</v>
      </c>
      <c r="N310" s="99">
        <f t="shared" si="74"/>
        <v>0</v>
      </c>
      <c r="O310" s="99">
        <f t="shared" ca="1" si="75"/>
        <v>260.6619</v>
      </c>
      <c r="P310" s="105" t="str">
        <f t="shared" si="80"/>
        <v>J=</v>
      </c>
      <c r="Q310" s="106">
        <f t="shared" si="81"/>
        <v>43460</v>
      </c>
      <c r="R310" s="13"/>
      <c r="S310" s="13"/>
      <c r="T310" s="96">
        <v>44728</v>
      </c>
      <c r="U310" s="22" t="s">
        <v>78</v>
      </c>
      <c r="V310" s="21"/>
      <c r="W310" s="13"/>
      <c r="X310" s="13"/>
      <c r="Y310" s="13"/>
      <c r="Z310" s="13"/>
      <c r="AA310" s="13"/>
      <c r="AB310" s="13"/>
      <c r="AC310" s="13"/>
      <c r="AD310" s="13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</row>
    <row r="311" spans="1:156" x14ac:dyDescent="0.2">
      <c r="A311" s="97">
        <f t="shared" si="76"/>
        <v>43409</v>
      </c>
      <c r="B311" s="98">
        <f t="shared" ca="1" si="82"/>
        <v>10260.661899999999</v>
      </c>
      <c r="C311" s="99">
        <f t="shared" si="77"/>
        <v>10000</v>
      </c>
      <c r="D311" s="100">
        <f ca="1">IF(A311&lt;$B$1,VLOOKUP(A311,[1]DI!$A$4:$B$15000,2,FALSE),0)</f>
        <v>6.4000000000000001E-2</v>
      </c>
      <c r="E311" s="99">
        <f t="shared" ca="1" si="83"/>
        <v>2.4620000000000002E-4</v>
      </c>
      <c r="F311" s="101">
        <f t="shared" si="78"/>
        <v>1.1499999999999999</v>
      </c>
      <c r="G311" s="102">
        <f t="shared" ca="1" si="71"/>
        <v>1.0002831299999999</v>
      </c>
      <c r="H311" s="99">
        <f ca="1">TRUNC(PRODUCT(G$10:G310),15)</f>
        <v>1.0611077955881401</v>
      </c>
      <c r="I311" s="99">
        <f t="shared" ca="1" si="79"/>
        <v>1.03415140834568</v>
      </c>
      <c r="J311" s="99">
        <f t="shared" ca="1" si="72"/>
        <v>1.0260661900000001</v>
      </c>
      <c r="K311" s="99">
        <f t="shared" ca="1" si="73"/>
        <v>260.6619</v>
      </c>
      <c r="L311" s="103">
        <f>IF(VLOOKUP(A311,$U$12:$AD$125,8)=VLOOKUP(A310,$U$12:$AD$125,8),0,VLOOKUP(A311,U$12:$AD$125,8))</f>
        <v>0</v>
      </c>
      <c r="M311" s="104">
        <f>IF(L311&gt;0,VLOOKUP(L311,T$12:$AC$125,7),0)</f>
        <v>0</v>
      </c>
      <c r="N311" s="99">
        <f t="shared" si="74"/>
        <v>0</v>
      </c>
      <c r="O311" s="99">
        <f t="shared" ca="1" si="75"/>
        <v>260.6619</v>
      </c>
      <c r="P311" s="105" t="str">
        <f t="shared" si="80"/>
        <v>J=</v>
      </c>
      <c r="Q311" s="106">
        <f t="shared" si="81"/>
        <v>43460</v>
      </c>
      <c r="R311" s="13"/>
      <c r="S311" s="13"/>
      <c r="T311" s="96">
        <v>44811</v>
      </c>
      <c r="U311" s="22" t="s">
        <v>80</v>
      </c>
      <c r="V311" s="21"/>
      <c r="W311" s="13"/>
      <c r="X311" s="13"/>
      <c r="Y311" s="13"/>
      <c r="Z311" s="13"/>
      <c r="AA311" s="13"/>
      <c r="AB311" s="13"/>
      <c r="AC311" s="13"/>
      <c r="AD311" s="13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</row>
    <row r="312" spans="1:156" x14ac:dyDescent="0.2">
      <c r="A312" s="97">
        <f t="shared" si="76"/>
        <v>43410</v>
      </c>
      <c r="B312" s="98">
        <f t="shared" ca="1" si="82"/>
        <v>10263.566999999999</v>
      </c>
      <c r="C312" s="99">
        <f t="shared" si="77"/>
        <v>10000</v>
      </c>
      <c r="D312" s="100">
        <f ca="1">IF(A312&lt;$B$1,VLOOKUP(A312,[1]DI!$A$4:$B$15000,2,FALSE),0)</f>
        <v>6.4000000000000001E-2</v>
      </c>
      <c r="E312" s="99">
        <f t="shared" ca="1" si="83"/>
        <v>2.4620000000000002E-4</v>
      </c>
      <c r="F312" s="101">
        <f t="shared" si="78"/>
        <v>1.1499999999999999</v>
      </c>
      <c r="G312" s="102">
        <f t="shared" ca="1" si="71"/>
        <v>1.0002831299999999</v>
      </c>
      <c r="H312" s="99">
        <f ca="1">TRUNC(PRODUCT(G$10:G311),15)</f>
        <v>1.0614082270383101</v>
      </c>
      <c r="I312" s="99">
        <f t="shared" ca="1" si="79"/>
        <v>1.03415140834568</v>
      </c>
      <c r="J312" s="99">
        <f t="shared" ca="1" si="72"/>
        <v>1.0263567</v>
      </c>
      <c r="K312" s="99">
        <f t="shared" ca="1" si="73"/>
        <v>263.56700000000001</v>
      </c>
      <c r="L312" s="103">
        <f>IF(VLOOKUP(A312,$U$12:$AD$125,8)=VLOOKUP(A311,$U$12:$AD$125,8),0,VLOOKUP(A312,U$12:$AD$125,8))</f>
        <v>0</v>
      </c>
      <c r="M312" s="104">
        <f>IF(L312&gt;0,VLOOKUP(L312,T$12:$AC$125,7),0)</f>
        <v>0</v>
      </c>
      <c r="N312" s="99">
        <f t="shared" si="74"/>
        <v>0</v>
      </c>
      <c r="O312" s="99">
        <f t="shared" ca="1" si="75"/>
        <v>263.56700000000001</v>
      </c>
      <c r="P312" s="105" t="str">
        <f t="shared" si="80"/>
        <v>J=</v>
      </c>
      <c r="Q312" s="106">
        <f t="shared" si="81"/>
        <v>43460</v>
      </c>
      <c r="R312" s="13"/>
      <c r="S312" s="13"/>
      <c r="T312" s="96">
        <v>44846</v>
      </c>
      <c r="U312" s="27" t="s">
        <v>66</v>
      </c>
      <c r="V312" s="21"/>
      <c r="W312" s="13"/>
      <c r="X312" s="13"/>
      <c r="Y312" s="13"/>
      <c r="Z312" s="13"/>
      <c r="AA312" s="13"/>
      <c r="AB312" s="13"/>
      <c r="AC312" s="13"/>
      <c r="AD312" s="13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</row>
    <row r="313" spans="1:156" x14ac:dyDescent="0.2">
      <c r="A313" s="97">
        <f t="shared" si="76"/>
        <v>43411</v>
      </c>
      <c r="B313" s="98">
        <f t="shared" ca="1" si="82"/>
        <v>10266.472900000001</v>
      </c>
      <c r="C313" s="99">
        <f t="shared" si="77"/>
        <v>10000</v>
      </c>
      <c r="D313" s="100">
        <f ca="1">IF(A313&lt;$B$1,VLOOKUP(A313,[1]DI!$A$4:$B$15000,2,FALSE),0)</f>
        <v>6.4000000000000001E-2</v>
      </c>
      <c r="E313" s="99">
        <f t="shared" ca="1" si="83"/>
        <v>2.4620000000000002E-4</v>
      </c>
      <c r="F313" s="101">
        <f t="shared" si="78"/>
        <v>1.1499999999999999</v>
      </c>
      <c r="G313" s="102">
        <f t="shared" ca="1" si="71"/>
        <v>1.0002831299999999</v>
      </c>
      <c r="H313" s="99">
        <f ca="1">TRUNC(PRODUCT(G$10:G312),15)</f>
        <v>1.06170874354963</v>
      </c>
      <c r="I313" s="99">
        <f t="shared" ca="1" si="79"/>
        <v>1.03415140834568</v>
      </c>
      <c r="J313" s="99">
        <f t="shared" ca="1" si="72"/>
        <v>1.0266472900000001</v>
      </c>
      <c r="K313" s="99">
        <f t="shared" ca="1" si="73"/>
        <v>266.47289999999998</v>
      </c>
      <c r="L313" s="103">
        <f>IF(VLOOKUP(A313,$U$12:$AD$125,8)=VLOOKUP(A312,$U$12:$AD$125,8),0,VLOOKUP(A313,U$12:$AD$125,8))</f>
        <v>0</v>
      </c>
      <c r="M313" s="104">
        <f>IF(L313&gt;0,VLOOKUP(L313,T$12:$AC$125,7),0)</f>
        <v>0</v>
      </c>
      <c r="N313" s="99">
        <f t="shared" si="74"/>
        <v>0</v>
      </c>
      <c r="O313" s="99">
        <f t="shared" ca="1" si="75"/>
        <v>266.47289999999998</v>
      </c>
      <c r="P313" s="105" t="str">
        <f t="shared" si="80"/>
        <v>J=</v>
      </c>
      <c r="Q313" s="106">
        <f t="shared" si="81"/>
        <v>43460</v>
      </c>
      <c r="R313" s="13"/>
      <c r="S313" s="13"/>
      <c r="T313" s="96">
        <v>44867</v>
      </c>
      <c r="U313" s="22" t="s">
        <v>72</v>
      </c>
      <c r="V313" s="21"/>
      <c r="W313" s="13"/>
      <c r="X313" s="13"/>
      <c r="Y313" s="13"/>
      <c r="Z313" s="13"/>
      <c r="AA313" s="13"/>
      <c r="AB313" s="13"/>
      <c r="AC313" s="13"/>
      <c r="AD313" s="13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</row>
    <row r="314" spans="1:156" x14ac:dyDescent="0.2">
      <c r="A314" s="97">
        <f t="shared" si="76"/>
        <v>43412</v>
      </c>
      <c r="B314" s="98">
        <f t="shared" ca="1" si="82"/>
        <v>10269.3797</v>
      </c>
      <c r="C314" s="99">
        <f t="shared" si="77"/>
        <v>10000</v>
      </c>
      <c r="D314" s="100">
        <f ca="1">IF(A314&lt;$B$1,VLOOKUP(A314,[1]DI!$A$4:$B$15000,2,FALSE),0)</f>
        <v>6.4000000000000001E-2</v>
      </c>
      <c r="E314" s="99">
        <f t="shared" ca="1" si="83"/>
        <v>2.4620000000000002E-4</v>
      </c>
      <c r="F314" s="101">
        <f t="shared" si="78"/>
        <v>1.1499999999999999</v>
      </c>
      <c r="G314" s="102">
        <f t="shared" ca="1" si="71"/>
        <v>1.0002831299999999</v>
      </c>
      <c r="H314" s="99">
        <f ca="1">TRUNC(PRODUCT(G$10:G313),15)</f>
        <v>1.0620093451461901</v>
      </c>
      <c r="I314" s="99">
        <f t="shared" ca="1" si="79"/>
        <v>1.03415140834568</v>
      </c>
      <c r="J314" s="99">
        <f t="shared" ca="1" si="72"/>
        <v>1.0269379700000001</v>
      </c>
      <c r="K314" s="99">
        <f t="shared" ca="1" si="73"/>
        <v>269.37970000000001</v>
      </c>
      <c r="L314" s="103">
        <f>IF(VLOOKUP(A314,$U$12:$AD$125,8)=VLOOKUP(A313,$U$12:$AD$125,8),0,VLOOKUP(A314,U$12:$AD$125,8))</f>
        <v>0</v>
      </c>
      <c r="M314" s="104">
        <f>IF(L314&gt;0,VLOOKUP(L314,T$12:$AC$125,7),0)</f>
        <v>0</v>
      </c>
      <c r="N314" s="99">
        <f t="shared" si="74"/>
        <v>0</v>
      </c>
      <c r="O314" s="99">
        <f t="shared" ca="1" si="75"/>
        <v>269.37970000000001</v>
      </c>
      <c r="P314" s="105" t="str">
        <f t="shared" si="80"/>
        <v>J=</v>
      </c>
      <c r="Q314" s="106">
        <f t="shared" si="81"/>
        <v>43460</v>
      </c>
      <c r="R314" s="13"/>
      <c r="S314" s="13"/>
      <c r="T314" s="96">
        <v>44880</v>
      </c>
      <c r="U314" s="22" t="s">
        <v>81</v>
      </c>
      <c r="V314" s="21"/>
      <c r="W314" s="13"/>
      <c r="X314" s="13"/>
      <c r="Y314" s="13"/>
      <c r="Z314" s="13"/>
      <c r="AA314" s="13"/>
      <c r="AB314" s="13"/>
      <c r="AC314" s="13"/>
      <c r="AD314" s="13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</row>
    <row r="315" spans="1:156" x14ac:dyDescent="0.2">
      <c r="A315" s="97">
        <f t="shared" si="76"/>
        <v>43413</v>
      </c>
      <c r="B315" s="98">
        <f t="shared" ca="1" si="82"/>
        <v>10272.287200000001</v>
      </c>
      <c r="C315" s="99">
        <f t="shared" si="77"/>
        <v>10000</v>
      </c>
      <c r="D315" s="100">
        <f ca="1">IF(A315&lt;$B$1,VLOOKUP(A315,[1]DI!$A$4:$B$15000,2,FALSE),0)</f>
        <v>6.4000000000000001E-2</v>
      </c>
      <c r="E315" s="99">
        <f t="shared" ca="1" si="83"/>
        <v>2.4620000000000002E-4</v>
      </c>
      <c r="F315" s="101">
        <f t="shared" si="78"/>
        <v>1.1499999999999999</v>
      </c>
      <c r="G315" s="102">
        <f t="shared" ca="1" si="71"/>
        <v>1.0002831299999999</v>
      </c>
      <c r="H315" s="99">
        <f ca="1">TRUNC(PRODUCT(G$10:G314),15)</f>
        <v>1.06231003185208</v>
      </c>
      <c r="I315" s="99">
        <f t="shared" ca="1" si="79"/>
        <v>1.03415140834568</v>
      </c>
      <c r="J315" s="99">
        <f t="shared" ca="1" si="72"/>
        <v>1.0272287200000001</v>
      </c>
      <c r="K315" s="99">
        <f t="shared" ca="1" si="73"/>
        <v>272.28719999999998</v>
      </c>
      <c r="L315" s="103">
        <f>IF(VLOOKUP(A315,$U$12:$AD$125,8)=VLOOKUP(A314,$U$12:$AD$125,8),0,VLOOKUP(A315,U$12:$AD$125,8))</f>
        <v>0</v>
      </c>
      <c r="M315" s="104">
        <f>IF(L315&gt;0,VLOOKUP(L315,T$12:$AC$125,7),0)</f>
        <v>0</v>
      </c>
      <c r="N315" s="99">
        <f t="shared" si="74"/>
        <v>0</v>
      </c>
      <c r="O315" s="99">
        <f t="shared" ca="1" si="75"/>
        <v>272.28719999999998</v>
      </c>
      <c r="P315" s="105" t="str">
        <f t="shared" si="80"/>
        <v>J=</v>
      </c>
      <c r="Q315" s="106">
        <f t="shared" si="81"/>
        <v>43460</v>
      </c>
      <c r="R315" s="13"/>
      <c r="S315" s="13"/>
      <c r="T315" s="96">
        <v>44977</v>
      </c>
      <c r="U315" s="22" t="s">
        <v>60</v>
      </c>
      <c r="V315" s="21"/>
      <c r="W315" s="13"/>
      <c r="X315" s="13"/>
      <c r="Y315" s="13"/>
      <c r="Z315" s="13"/>
      <c r="AA315" s="13"/>
      <c r="AB315" s="13"/>
      <c r="AC315" s="13"/>
      <c r="AD315" s="13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</row>
    <row r="316" spans="1:156" x14ac:dyDescent="0.2">
      <c r="A316" s="97">
        <f t="shared" si="76"/>
        <v>43414</v>
      </c>
      <c r="B316" s="98">
        <f t="shared" ca="1" si="82"/>
        <v>10275.195599999999</v>
      </c>
      <c r="C316" s="99">
        <f t="shared" si="77"/>
        <v>10000</v>
      </c>
      <c r="D316" s="100">
        <f ca="1">IF(A316&lt;$B$1,VLOOKUP(A316,[1]DI!$A$4:$B$15000,2,FALSE),0)</f>
        <v>0</v>
      </c>
      <c r="E316" s="99">
        <f t="shared" ca="1" si="83"/>
        <v>0</v>
      </c>
      <c r="F316" s="101">
        <f t="shared" si="78"/>
        <v>1.1499999999999999</v>
      </c>
      <c r="G316" s="102">
        <f t="shared" ca="1" si="71"/>
        <v>1</v>
      </c>
      <c r="H316" s="99">
        <f ca="1">TRUNC(PRODUCT(G$10:G315),15)</f>
        <v>1.0626108036913999</v>
      </c>
      <c r="I316" s="99">
        <f t="shared" ca="1" si="79"/>
        <v>1.03415140834568</v>
      </c>
      <c r="J316" s="99">
        <f t="shared" ca="1" si="72"/>
        <v>1.02751956</v>
      </c>
      <c r="K316" s="99">
        <f t="shared" ca="1" si="73"/>
        <v>275.19560000000001</v>
      </c>
      <c r="L316" s="103">
        <f>IF(VLOOKUP(A316,$U$12:$AD$125,8)=VLOOKUP(A315,$U$12:$AD$125,8),0,VLOOKUP(A316,U$12:$AD$125,8))</f>
        <v>0</v>
      </c>
      <c r="M316" s="104">
        <f>IF(L316&gt;0,VLOOKUP(L316,T$12:$AC$125,7),0)</f>
        <v>0</v>
      </c>
      <c r="N316" s="99">
        <f t="shared" si="74"/>
        <v>0</v>
      </c>
      <c r="O316" s="99">
        <f t="shared" ca="1" si="75"/>
        <v>275.19560000000001</v>
      </c>
      <c r="P316" s="105" t="str">
        <f t="shared" si="80"/>
        <v>J=</v>
      </c>
      <c r="Q316" s="106">
        <f t="shared" si="81"/>
        <v>43460</v>
      </c>
      <c r="R316" s="43"/>
      <c r="S316" s="13"/>
      <c r="T316" s="96">
        <v>44978</v>
      </c>
      <c r="U316" s="22" t="s">
        <v>60</v>
      </c>
      <c r="V316" s="21"/>
      <c r="W316" s="13"/>
      <c r="X316" s="13"/>
      <c r="Y316" s="13"/>
      <c r="Z316" s="13"/>
      <c r="AA316" s="13"/>
      <c r="AB316" s="13"/>
      <c r="AC316" s="13"/>
      <c r="AD316" s="13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</row>
    <row r="317" spans="1:156" x14ac:dyDescent="0.2">
      <c r="A317" s="97">
        <f t="shared" si="76"/>
        <v>43415</v>
      </c>
      <c r="B317" s="98">
        <f t="shared" ca="1" si="82"/>
        <v>10275.195599999999</v>
      </c>
      <c r="C317" s="99">
        <f t="shared" si="77"/>
        <v>10000</v>
      </c>
      <c r="D317" s="100">
        <f ca="1">IF(A317&lt;$B$1,VLOOKUP(A317,[1]DI!$A$4:$B$15000,2,FALSE),0)</f>
        <v>0</v>
      </c>
      <c r="E317" s="99">
        <f t="shared" ca="1" si="83"/>
        <v>0</v>
      </c>
      <c r="F317" s="101">
        <f t="shared" si="78"/>
        <v>1.1499999999999999</v>
      </c>
      <c r="G317" s="102">
        <f t="shared" ca="1" si="71"/>
        <v>1</v>
      </c>
      <c r="H317" s="99">
        <f ca="1">TRUNC(PRODUCT(G$10:G316),15)</f>
        <v>1.0626108036913999</v>
      </c>
      <c r="I317" s="99">
        <f t="shared" ca="1" si="79"/>
        <v>1.03415140834568</v>
      </c>
      <c r="J317" s="99">
        <f t="shared" ca="1" si="72"/>
        <v>1.02751956</v>
      </c>
      <c r="K317" s="99">
        <f t="shared" ca="1" si="73"/>
        <v>275.19560000000001</v>
      </c>
      <c r="L317" s="103">
        <f>IF(VLOOKUP(A317,$U$12:$AD$125,8)=VLOOKUP(A316,$U$12:$AD$125,8),0,VLOOKUP(A317,U$12:$AD$125,8))</f>
        <v>0</v>
      </c>
      <c r="M317" s="104">
        <f>IF(L317&gt;0,VLOOKUP(L317,T$12:$AC$125,7),0)</f>
        <v>0</v>
      </c>
      <c r="N317" s="99">
        <f t="shared" si="74"/>
        <v>0</v>
      </c>
      <c r="O317" s="99">
        <f t="shared" ca="1" si="75"/>
        <v>275.19560000000001</v>
      </c>
      <c r="P317" s="105" t="str">
        <f t="shared" si="80"/>
        <v>J=</v>
      </c>
      <c r="Q317" s="106">
        <f t="shared" si="81"/>
        <v>43460</v>
      </c>
      <c r="R317" s="13"/>
      <c r="S317" s="13"/>
      <c r="T317" s="96">
        <v>45023</v>
      </c>
      <c r="U317" s="22" t="s">
        <v>77</v>
      </c>
      <c r="V317" s="21"/>
      <c r="W317" s="13"/>
      <c r="X317" s="13"/>
      <c r="Y317" s="13"/>
      <c r="Z317" s="13"/>
      <c r="AA317" s="13"/>
      <c r="AB317" s="13"/>
      <c r="AC317" s="13"/>
      <c r="AD317" s="13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</row>
    <row r="318" spans="1:156" x14ac:dyDescent="0.2">
      <c r="A318" s="97">
        <f t="shared" si="76"/>
        <v>43416</v>
      </c>
      <c r="B318" s="98">
        <f t="shared" ca="1" si="82"/>
        <v>10275.195599999999</v>
      </c>
      <c r="C318" s="99">
        <f t="shared" si="77"/>
        <v>10000</v>
      </c>
      <c r="D318" s="100">
        <f ca="1">IF(A318&lt;$B$1,VLOOKUP(A318,[1]DI!$A$4:$B$15000,2,FALSE),0)</f>
        <v>6.4000000000000001E-2</v>
      </c>
      <c r="E318" s="99">
        <f t="shared" ca="1" si="83"/>
        <v>2.4620000000000002E-4</v>
      </c>
      <c r="F318" s="101">
        <f t="shared" si="78"/>
        <v>1.1499999999999999</v>
      </c>
      <c r="G318" s="102">
        <f t="shared" ca="1" si="71"/>
        <v>1.0002831299999999</v>
      </c>
      <c r="H318" s="99">
        <f ca="1">TRUNC(PRODUCT(G$10:G317),15)</f>
        <v>1.0626108036913999</v>
      </c>
      <c r="I318" s="99">
        <f t="shared" ca="1" si="79"/>
        <v>1.03415140834568</v>
      </c>
      <c r="J318" s="99">
        <f t="shared" ca="1" si="72"/>
        <v>1.02751956</v>
      </c>
      <c r="K318" s="99">
        <f t="shared" ca="1" si="73"/>
        <v>275.19560000000001</v>
      </c>
      <c r="L318" s="103">
        <f>IF(VLOOKUP(A318,$U$12:$AD$125,8)=VLOOKUP(A317,$U$12:$AD$125,8),0,VLOOKUP(A318,U$12:$AD$125,8))</f>
        <v>0</v>
      </c>
      <c r="M318" s="104">
        <f>IF(L318&gt;0,VLOOKUP(L318,T$12:$AC$125,7),0)</f>
        <v>0</v>
      </c>
      <c r="N318" s="99">
        <f t="shared" si="74"/>
        <v>0</v>
      </c>
      <c r="O318" s="99">
        <f t="shared" ca="1" si="75"/>
        <v>275.19560000000001</v>
      </c>
      <c r="P318" s="105" t="str">
        <f t="shared" si="80"/>
        <v>J=</v>
      </c>
      <c r="Q318" s="106">
        <f t="shared" si="81"/>
        <v>43460</v>
      </c>
      <c r="R318" s="13"/>
      <c r="S318" s="13"/>
      <c r="T318" s="96">
        <v>45037</v>
      </c>
      <c r="U318" s="22" t="s">
        <v>62</v>
      </c>
      <c r="V318" s="21"/>
      <c r="W318" s="13"/>
      <c r="X318" s="13"/>
      <c r="Y318" s="13"/>
      <c r="Z318" s="13"/>
      <c r="AA318" s="13"/>
      <c r="AB318" s="13"/>
      <c r="AC318" s="13"/>
      <c r="AD318" s="13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</row>
    <row r="319" spans="1:156" x14ac:dyDescent="0.2">
      <c r="A319" s="97">
        <f t="shared" si="76"/>
        <v>43417</v>
      </c>
      <c r="B319" s="98">
        <f t="shared" ca="1" si="82"/>
        <v>10278.1049</v>
      </c>
      <c r="C319" s="99">
        <f t="shared" si="77"/>
        <v>10000</v>
      </c>
      <c r="D319" s="100">
        <f ca="1">IF(A319&lt;$B$1,VLOOKUP(A319,[1]DI!$A$4:$B$15000,2,FALSE),0)</f>
        <v>6.4000000000000001E-2</v>
      </c>
      <c r="E319" s="99">
        <f t="shared" ca="1" si="83"/>
        <v>2.4620000000000002E-4</v>
      </c>
      <c r="F319" s="101">
        <f t="shared" si="78"/>
        <v>1.1499999999999999</v>
      </c>
      <c r="G319" s="102">
        <f t="shared" ca="1" si="71"/>
        <v>1.0002831299999999</v>
      </c>
      <c r="H319" s="99">
        <f ca="1">TRUNC(PRODUCT(G$10:G318),15)</f>
        <v>1.06291166068825</v>
      </c>
      <c r="I319" s="99">
        <f t="shared" ca="1" si="79"/>
        <v>1.03415140834568</v>
      </c>
      <c r="J319" s="99">
        <f t="shared" ca="1" si="72"/>
        <v>1.02781049</v>
      </c>
      <c r="K319" s="99">
        <f t="shared" ca="1" si="73"/>
        <v>278.10489999999999</v>
      </c>
      <c r="L319" s="103">
        <f>IF(VLOOKUP(A319,$U$12:$AD$125,8)=VLOOKUP(A318,$U$12:$AD$125,8),0,VLOOKUP(A319,U$12:$AD$125,8))</f>
        <v>0</v>
      </c>
      <c r="M319" s="104">
        <f>IF(L319&gt;0,VLOOKUP(L319,T$12:$AC$125,7),0)</f>
        <v>0</v>
      </c>
      <c r="N319" s="99">
        <f t="shared" si="74"/>
        <v>0</v>
      </c>
      <c r="O319" s="99">
        <f t="shared" ca="1" si="75"/>
        <v>278.10489999999999</v>
      </c>
      <c r="P319" s="105" t="str">
        <f t="shared" si="80"/>
        <v>J=</v>
      </c>
      <c r="Q319" s="106">
        <f t="shared" si="81"/>
        <v>43460</v>
      </c>
      <c r="R319" s="13"/>
      <c r="S319" s="13"/>
      <c r="T319" s="96">
        <v>45047</v>
      </c>
      <c r="U319" s="22" t="s">
        <v>79</v>
      </c>
      <c r="V319" s="21"/>
      <c r="W319" s="13"/>
      <c r="X319" s="13"/>
      <c r="Y319" s="13"/>
      <c r="Z319" s="13"/>
      <c r="AA319" s="13"/>
      <c r="AB319" s="13"/>
      <c r="AC319" s="13"/>
      <c r="AD319" s="13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</row>
    <row r="320" spans="1:156" x14ac:dyDescent="0.2">
      <c r="A320" s="97">
        <f t="shared" si="76"/>
        <v>43418</v>
      </c>
      <c r="B320" s="98">
        <f t="shared" ca="1" si="82"/>
        <v>10281.0149</v>
      </c>
      <c r="C320" s="99">
        <f t="shared" si="77"/>
        <v>10000</v>
      </c>
      <c r="D320" s="100">
        <f ca="1">IF(A320&lt;$B$1,VLOOKUP(A320,[1]DI!$A$4:$B$15000,2,FALSE),0)</f>
        <v>6.4000000000000001E-2</v>
      </c>
      <c r="E320" s="99">
        <f t="shared" ca="1" si="83"/>
        <v>2.4620000000000002E-4</v>
      </c>
      <c r="F320" s="101">
        <f t="shared" si="78"/>
        <v>1.1499999999999999</v>
      </c>
      <c r="G320" s="102">
        <f t="shared" ca="1" si="71"/>
        <v>1.0002831299999999</v>
      </c>
      <c r="H320" s="99">
        <f ca="1">TRUNC(PRODUCT(G$10:G319),15)</f>
        <v>1.0632126028667399</v>
      </c>
      <c r="I320" s="99">
        <f t="shared" ca="1" si="79"/>
        <v>1.03415140834568</v>
      </c>
      <c r="J320" s="99">
        <f t="shared" ca="1" si="72"/>
        <v>1.0281014900000001</v>
      </c>
      <c r="K320" s="99">
        <f t="shared" ca="1" si="73"/>
        <v>281.01490000000001</v>
      </c>
      <c r="L320" s="103">
        <f>IF(VLOOKUP(A320,$U$12:$AD$125,8)=VLOOKUP(A319,$U$12:$AD$125,8),0,VLOOKUP(A320,U$12:$AD$125,8))</f>
        <v>0</v>
      </c>
      <c r="M320" s="104">
        <f>IF(L320&gt;0,VLOOKUP(L320,T$12:$AC$125,7),0)</f>
        <v>0</v>
      </c>
      <c r="N320" s="99">
        <f t="shared" si="74"/>
        <v>0</v>
      </c>
      <c r="O320" s="99">
        <f t="shared" ca="1" si="75"/>
        <v>281.01490000000001</v>
      </c>
      <c r="P320" s="105" t="str">
        <f t="shared" si="80"/>
        <v>J=</v>
      </c>
      <c r="Q320" s="106">
        <f t="shared" si="81"/>
        <v>43460</v>
      </c>
      <c r="R320" s="13"/>
      <c r="S320" s="13"/>
      <c r="T320" s="96">
        <v>45085</v>
      </c>
      <c r="U320" s="22" t="s">
        <v>78</v>
      </c>
      <c r="V320" s="21"/>
      <c r="W320" s="13"/>
      <c r="X320" s="13"/>
      <c r="Y320" s="13"/>
      <c r="Z320" s="13"/>
      <c r="AA320" s="13"/>
      <c r="AB320" s="13"/>
      <c r="AC320" s="13"/>
      <c r="AD320" s="13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</row>
    <row r="321" spans="1:156" x14ac:dyDescent="0.2">
      <c r="A321" s="97">
        <f t="shared" si="76"/>
        <v>43419</v>
      </c>
      <c r="B321" s="98">
        <f t="shared" ca="1" si="82"/>
        <v>10283.925800000001</v>
      </c>
      <c r="C321" s="99">
        <f t="shared" si="77"/>
        <v>10000</v>
      </c>
      <c r="D321" s="100">
        <f ca="1">IF(A321&lt;$B$1,VLOOKUP(A321,[1]DI!$A$4:$B$15000,2,FALSE),0)</f>
        <v>0</v>
      </c>
      <c r="E321" s="99">
        <f t="shared" ca="1" si="83"/>
        <v>0</v>
      </c>
      <c r="F321" s="101">
        <f t="shared" si="78"/>
        <v>1.1499999999999999</v>
      </c>
      <c r="G321" s="102">
        <f t="shared" ca="1" si="71"/>
        <v>1</v>
      </c>
      <c r="H321" s="99">
        <f ca="1">TRUNC(PRODUCT(G$10:G320),15)</f>
        <v>1.06351363025099</v>
      </c>
      <c r="I321" s="99">
        <f t="shared" ca="1" si="79"/>
        <v>1.03415140834568</v>
      </c>
      <c r="J321" s="99">
        <f t="shared" ca="1" si="72"/>
        <v>1.02839258</v>
      </c>
      <c r="K321" s="99">
        <f t="shared" ca="1" si="73"/>
        <v>283.92579999999998</v>
      </c>
      <c r="L321" s="103">
        <f>IF(VLOOKUP(A321,$U$12:$AD$125,8)=VLOOKUP(A320,$U$12:$AD$125,8),0,VLOOKUP(A321,U$12:$AD$125,8))</f>
        <v>0</v>
      </c>
      <c r="M321" s="104">
        <f>IF(L321&gt;0,VLOOKUP(L321,T$12:$AC$125,7),0)</f>
        <v>0</v>
      </c>
      <c r="N321" s="99">
        <f t="shared" si="74"/>
        <v>0</v>
      </c>
      <c r="O321" s="99">
        <f t="shared" ca="1" si="75"/>
        <v>283.92579999999998</v>
      </c>
      <c r="P321" s="105" t="str">
        <f t="shared" si="80"/>
        <v>J=</v>
      </c>
      <c r="Q321" s="106">
        <f t="shared" si="81"/>
        <v>43460</v>
      </c>
      <c r="R321" s="13"/>
      <c r="S321" s="13"/>
      <c r="T321" s="96">
        <v>45176</v>
      </c>
      <c r="U321" s="22" t="s">
        <v>80</v>
      </c>
      <c r="V321" s="21"/>
      <c r="W321" s="13"/>
      <c r="X321" s="13"/>
      <c r="Y321" s="13"/>
      <c r="Z321" s="13"/>
      <c r="AA321" s="13"/>
      <c r="AB321" s="13"/>
      <c r="AC321" s="13"/>
      <c r="AD321" s="13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</row>
    <row r="322" spans="1:156" x14ac:dyDescent="0.2">
      <c r="A322" s="97">
        <f t="shared" si="76"/>
        <v>43420</v>
      </c>
      <c r="B322" s="98">
        <f t="shared" ca="1" si="82"/>
        <v>10283.925800000001</v>
      </c>
      <c r="C322" s="99">
        <f t="shared" si="77"/>
        <v>10000</v>
      </c>
      <c r="D322" s="100">
        <f ca="1">IF(A322&lt;$B$1,VLOOKUP(A322,[1]DI!$A$4:$B$15000,2,FALSE),0)</f>
        <v>6.4000000000000001E-2</v>
      </c>
      <c r="E322" s="99">
        <f t="shared" ca="1" si="83"/>
        <v>2.4620000000000002E-4</v>
      </c>
      <c r="F322" s="101">
        <f t="shared" si="78"/>
        <v>1.1499999999999999</v>
      </c>
      <c r="G322" s="102">
        <f t="shared" ca="1" si="71"/>
        <v>1.0002831299999999</v>
      </c>
      <c r="H322" s="99">
        <f ca="1">TRUNC(PRODUCT(G$10:G321),15)</f>
        <v>1.06351363025099</v>
      </c>
      <c r="I322" s="99">
        <f t="shared" ca="1" si="79"/>
        <v>1.03415140834568</v>
      </c>
      <c r="J322" s="99">
        <f t="shared" ca="1" si="72"/>
        <v>1.02839258</v>
      </c>
      <c r="K322" s="99">
        <f t="shared" ca="1" si="73"/>
        <v>283.92579999999998</v>
      </c>
      <c r="L322" s="103">
        <f>IF(VLOOKUP(A322,$U$12:$AD$125,8)=VLOOKUP(A321,$U$12:$AD$125,8),0,VLOOKUP(A322,U$12:$AD$125,8))</f>
        <v>0</v>
      </c>
      <c r="M322" s="104">
        <f>IF(L322&gt;0,VLOOKUP(L322,T$12:$AC$125,7),0)</f>
        <v>0</v>
      </c>
      <c r="N322" s="99">
        <f t="shared" si="74"/>
        <v>0</v>
      </c>
      <c r="O322" s="99">
        <f t="shared" ca="1" si="75"/>
        <v>283.92579999999998</v>
      </c>
      <c r="P322" s="105" t="str">
        <f t="shared" si="80"/>
        <v>J=</v>
      </c>
      <c r="Q322" s="106">
        <f t="shared" si="81"/>
        <v>43460</v>
      </c>
      <c r="R322" s="13"/>
      <c r="S322" s="13"/>
      <c r="T322" s="96">
        <v>45211</v>
      </c>
      <c r="U322" s="27" t="s">
        <v>66</v>
      </c>
      <c r="V322" s="21"/>
      <c r="W322" s="13"/>
      <c r="X322" s="13"/>
      <c r="Y322" s="13"/>
      <c r="Z322" s="13"/>
      <c r="AA322" s="13"/>
      <c r="AB322" s="13"/>
      <c r="AC322" s="13"/>
      <c r="AD322" s="13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</row>
    <row r="323" spans="1:156" x14ac:dyDescent="0.2">
      <c r="A323" s="97">
        <f t="shared" si="76"/>
        <v>43421</v>
      </c>
      <c r="B323" s="98">
        <f t="shared" ca="1" si="82"/>
        <v>10286.8374</v>
      </c>
      <c r="C323" s="99">
        <f t="shared" si="77"/>
        <v>10000</v>
      </c>
      <c r="D323" s="100">
        <f ca="1">IF(A323&lt;$B$1,VLOOKUP(A323,[1]DI!$A$4:$B$15000,2,FALSE),0)</f>
        <v>0</v>
      </c>
      <c r="E323" s="99">
        <f t="shared" ca="1" si="83"/>
        <v>0</v>
      </c>
      <c r="F323" s="101">
        <f t="shared" si="78"/>
        <v>1.1499999999999999</v>
      </c>
      <c r="G323" s="102">
        <f t="shared" ca="1" si="71"/>
        <v>1</v>
      </c>
      <c r="H323" s="99">
        <f ca="1">TRUNC(PRODUCT(G$10:G322),15)</f>
        <v>1.0638147428651199</v>
      </c>
      <c r="I323" s="99">
        <f t="shared" ca="1" si="79"/>
        <v>1.03415140834568</v>
      </c>
      <c r="J323" s="99">
        <f t="shared" ca="1" si="72"/>
        <v>1.02868374</v>
      </c>
      <c r="K323" s="99">
        <f t="shared" ca="1" si="73"/>
        <v>286.8374</v>
      </c>
      <c r="L323" s="103">
        <f>IF(VLOOKUP(A323,$U$12:$AD$125,8)=VLOOKUP(A322,$U$12:$AD$125,8),0,VLOOKUP(A323,U$12:$AD$125,8))</f>
        <v>0</v>
      </c>
      <c r="M323" s="104">
        <f>IF(L323&gt;0,VLOOKUP(L323,T$12:$AC$125,7),0)</f>
        <v>0</v>
      </c>
      <c r="N323" s="99">
        <f t="shared" si="74"/>
        <v>0</v>
      </c>
      <c r="O323" s="99">
        <f t="shared" ca="1" si="75"/>
        <v>286.8374</v>
      </c>
      <c r="P323" s="105" t="str">
        <f t="shared" si="80"/>
        <v>J=</v>
      </c>
      <c r="Q323" s="106">
        <f t="shared" si="81"/>
        <v>43460</v>
      </c>
      <c r="R323" s="13"/>
      <c r="S323" s="13"/>
      <c r="T323" s="96">
        <v>45232</v>
      </c>
      <c r="U323" s="22" t="s">
        <v>72</v>
      </c>
      <c r="V323" s="21"/>
      <c r="W323" s="13"/>
      <c r="X323" s="13"/>
      <c r="Y323" s="13"/>
      <c r="Z323" s="13"/>
      <c r="AA323" s="13"/>
      <c r="AB323" s="13"/>
      <c r="AC323" s="13"/>
      <c r="AD323" s="13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</row>
    <row r="324" spans="1:156" x14ac:dyDescent="0.2">
      <c r="A324" s="97">
        <f t="shared" si="76"/>
        <v>43422</v>
      </c>
      <c r="B324" s="98">
        <f t="shared" ca="1" si="82"/>
        <v>10286.8374</v>
      </c>
      <c r="C324" s="99">
        <f t="shared" si="77"/>
        <v>10000</v>
      </c>
      <c r="D324" s="100">
        <f ca="1">IF(A324&lt;$B$1,VLOOKUP(A324,[1]DI!$A$4:$B$15000,2,FALSE),0)</f>
        <v>0</v>
      </c>
      <c r="E324" s="99">
        <f t="shared" ca="1" si="83"/>
        <v>0</v>
      </c>
      <c r="F324" s="101">
        <f t="shared" si="78"/>
        <v>1.1499999999999999</v>
      </c>
      <c r="G324" s="102">
        <f t="shared" ca="1" si="71"/>
        <v>1</v>
      </c>
      <c r="H324" s="99">
        <f ca="1">TRUNC(PRODUCT(G$10:G323),15)</f>
        <v>1.0638147428651199</v>
      </c>
      <c r="I324" s="99">
        <f t="shared" ca="1" si="79"/>
        <v>1.03415140834568</v>
      </c>
      <c r="J324" s="99">
        <f t="shared" ca="1" si="72"/>
        <v>1.02868374</v>
      </c>
      <c r="K324" s="99">
        <f t="shared" ca="1" si="73"/>
        <v>286.8374</v>
      </c>
      <c r="L324" s="103">
        <f>IF(VLOOKUP(A324,$U$12:$AD$125,8)=VLOOKUP(A323,$U$12:$AD$125,8),0,VLOOKUP(A324,U$12:$AD$125,8))</f>
        <v>0</v>
      </c>
      <c r="M324" s="104">
        <f>IF(L324&gt;0,VLOOKUP(L324,T$12:$AC$125,7),0)</f>
        <v>0</v>
      </c>
      <c r="N324" s="99">
        <f t="shared" si="74"/>
        <v>0</v>
      </c>
      <c r="O324" s="99">
        <f t="shared" ca="1" si="75"/>
        <v>286.8374</v>
      </c>
      <c r="P324" s="105" t="str">
        <f t="shared" si="80"/>
        <v>J=</v>
      </c>
      <c r="Q324" s="106">
        <f t="shared" si="81"/>
        <v>43460</v>
      </c>
      <c r="R324" s="13"/>
      <c r="S324" s="13"/>
      <c r="T324" s="96">
        <v>45245</v>
      </c>
      <c r="U324" s="22" t="s">
        <v>81</v>
      </c>
      <c r="V324" s="21"/>
      <c r="W324" s="13"/>
      <c r="X324" s="13"/>
      <c r="Y324" s="13"/>
      <c r="Z324" s="13"/>
      <c r="AA324" s="13"/>
      <c r="AB324" s="13"/>
      <c r="AC324" s="13"/>
      <c r="AD324" s="13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</row>
    <row r="325" spans="1:156" x14ac:dyDescent="0.2">
      <c r="A325" s="97">
        <f t="shared" si="76"/>
        <v>43423</v>
      </c>
      <c r="B325" s="98">
        <f t="shared" ca="1" si="82"/>
        <v>10286.8374</v>
      </c>
      <c r="C325" s="99">
        <f t="shared" si="77"/>
        <v>10000</v>
      </c>
      <c r="D325" s="100">
        <f ca="1">IF(A325&lt;$B$1,VLOOKUP(A325,[1]DI!$A$4:$B$15000,2,FALSE),0)</f>
        <v>6.4000000000000001E-2</v>
      </c>
      <c r="E325" s="99">
        <f t="shared" ca="1" si="83"/>
        <v>2.4620000000000002E-4</v>
      </c>
      <c r="F325" s="101">
        <f t="shared" si="78"/>
        <v>1.1499999999999999</v>
      </c>
      <c r="G325" s="102">
        <f t="shared" ca="1" si="71"/>
        <v>1.0002831299999999</v>
      </c>
      <c r="H325" s="99">
        <f ca="1">TRUNC(PRODUCT(G$10:G324),15)</f>
        <v>1.0638147428651199</v>
      </c>
      <c r="I325" s="99">
        <f t="shared" ca="1" si="79"/>
        <v>1.03415140834568</v>
      </c>
      <c r="J325" s="99">
        <f t="shared" ca="1" si="72"/>
        <v>1.02868374</v>
      </c>
      <c r="K325" s="99">
        <f t="shared" ca="1" si="73"/>
        <v>286.8374</v>
      </c>
      <c r="L325" s="103">
        <f>IF(VLOOKUP(A325,$U$12:$AD$125,8)=VLOOKUP(A324,$U$12:$AD$125,8),0,VLOOKUP(A325,U$12:$AD$125,8))</f>
        <v>0</v>
      </c>
      <c r="M325" s="104">
        <f>IF(L325&gt;0,VLOOKUP(L325,T$12:$AC$125,7),0)</f>
        <v>0</v>
      </c>
      <c r="N325" s="99">
        <f t="shared" si="74"/>
        <v>0</v>
      </c>
      <c r="O325" s="99">
        <f t="shared" ca="1" si="75"/>
        <v>286.8374</v>
      </c>
      <c r="P325" s="105" t="str">
        <f t="shared" si="80"/>
        <v>J=</v>
      </c>
      <c r="Q325" s="106">
        <f t="shared" si="81"/>
        <v>43460</v>
      </c>
      <c r="R325" s="13"/>
      <c r="S325" s="13"/>
      <c r="T325" s="96">
        <v>45285</v>
      </c>
      <c r="U325" s="22" t="s">
        <v>74</v>
      </c>
      <c r="V325" s="21"/>
      <c r="W325" s="13"/>
      <c r="X325" s="13"/>
      <c r="Y325" s="13"/>
      <c r="Z325" s="13"/>
      <c r="AA325" s="13"/>
      <c r="AB325" s="13"/>
      <c r="AC325" s="13"/>
      <c r="AD325" s="13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</row>
    <row r="326" spans="1:156" x14ac:dyDescent="0.2">
      <c r="A326" s="97">
        <f t="shared" si="76"/>
        <v>43424</v>
      </c>
      <c r="B326" s="98">
        <f t="shared" ca="1" si="82"/>
        <v>10289.75</v>
      </c>
      <c r="C326" s="99">
        <f t="shared" si="77"/>
        <v>10000</v>
      </c>
      <c r="D326" s="100">
        <f ca="1">IF(A326&lt;$B$1,VLOOKUP(A326,[1]DI!$A$4:$B$15000,2,FALSE),0)</f>
        <v>6.4000000000000001E-2</v>
      </c>
      <c r="E326" s="99">
        <f t="shared" ca="1" si="83"/>
        <v>2.4620000000000002E-4</v>
      </c>
      <c r="F326" s="101">
        <f t="shared" si="78"/>
        <v>1.1499999999999999</v>
      </c>
      <c r="G326" s="102">
        <f t="shared" ca="1" si="71"/>
        <v>1.0002831299999999</v>
      </c>
      <c r="H326" s="99">
        <f ca="1">TRUNC(PRODUCT(G$10:G325),15)</f>
        <v>1.0641159407332701</v>
      </c>
      <c r="I326" s="99">
        <f t="shared" ca="1" si="79"/>
        <v>1.03415140834568</v>
      </c>
      <c r="J326" s="99">
        <f t="shared" ca="1" si="72"/>
        <v>1.028975</v>
      </c>
      <c r="K326" s="99">
        <f t="shared" ca="1" si="73"/>
        <v>289.75</v>
      </c>
      <c r="L326" s="103">
        <f>IF(VLOOKUP(A326,$U$12:$AD$125,8)=VLOOKUP(A325,$U$12:$AD$125,8),0,VLOOKUP(A326,U$12:$AD$125,8))</f>
        <v>0</v>
      </c>
      <c r="M326" s="104">
        <f>IF(L326&gt;0,VLOOKUP(L326,T$12:$AC$125,7),0)</f>
        <v>0</v>
      </c>
      <c r="N326" s="99">
        <f t="shared" si="74"/>
        <v>0</v>
      </c>
      <c r="O326" s="99">
        <f t="shared" ca="1" si="75"/>
        <v>289.75</v>
      </c>
      <c r="P326" s="105" t="str">
        <f t="shared" si="80"/>
        <v>J=</v>
      </c>
      <c r="Q326" s="106">
        <f t="shared" si="81"/>
        <v>43460</v>
      </c>
      <c r="R326" s="13"/>
      <c r="S326" s="13"/>
      <c r="T326" s="96">
        <v>45292</v>
      </c>
      <c r="U326" s="22" t="s">
        <v>76</v>
      </c>
      <c r="V326" s="21"/>
      <c r="W326" s="13"/>
      <c r="X326" s="13"/>
      <c r="Y326" s="13"/>
      <c r="Z326" s="13"/>
      <c r="AA326" s="13"/>
      <c r="AB326" s="13"/>
      <c r="AC326" s="13"/>
      <c r="AD326" s="13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</row>
    <row r="327" spans="1:156" x14ac:dyDescent="0.2">
      <c r="A327" s="97">
        <f t="shared" si="76"/>
        <v>43425</v>
      </c>
      <c r="B327" s="98">
        <f t="shared" ca="1" si="82"/>
        <v>10292.6633</v>
      </c>
      <c r="C327" s="99">
        <f t="shared" si="77"/>
        <v>10000</v>
      </c>
      <c r="D327" s="100">
        <f ca="1">IF(A327&lt;$B$1,VLOOKUP(A327,[1]DI!$A$4:$B$15000,2,FALSE),0)</f>
        <v>6.4000000000000001E-2</v>
      </c>
      <c r="E327" s="99">
        <f t="shared" ca="1" si="83"/>
        <v>2.4620000000000002E-4</v>
      </c>
      <c r="F327" s="101">
        <f t="shared" si="78"/>
        <v>1.1499999999999999</v>
      </c>
      <c r="G327" s="102">
        <f t="shared" ca="1" si="71"/>
        <v>1.0002831299999999</v>
      </c>
      <c r="H327" s="99">
        <f ca="1">TRUNC(PRODUCT(G$10:G326),15)</f>
        <v>1.0644172238795699</v>
      </c>
      <c r="I327" s="99">
        <f t="shared" ca="1" si="79"/>
        <v>1.03415140834568</v>
      </c>
      <c r="J327" s="99">
        <f t="shared" ca="1" si="72"/>
        <v>1.02926633</v>
      </c>
      <c r="K327" s="99">
        <f t="shared" ca="1" si="73"/>
        <v>292.66329999999999</v>
      </c>
      <c r="L327" s="103">
        <f>IF(VLOOKUP(A327,$U$12:$AD$125,8)=VLOOKUP(A326,$U$12:$AD$125,8),0,VLOOKUP(A327,U$12:$AD$125,8))</f>
        <v>0</v>
      </c>
      <c r="M327" s="104">
        <f>IF(L327&gt;0,VLOOKUP(L327,T$12:$AC$125,7),0)</f>
        <v>0</v>
      </c>
      <c r="N327" s="99">
        <f t="shared" si="74"/>
        <v>0</v>
      </c>
      <c r="O327" s="99">
        <f t="shared" ca="1" si="75"/>
        <v>292.66329999999999</v>
      </c>
      <c r="P327" s="105" t="str">
        <f t="shared" si="80"/>
        <v>J=</v>
      </c>
      <c r="Q327" s="106">
        <f t="shared" si="81"/>
        <v>43460</v>
      </c>
      <c r="R327" s="13"/>
      <c r="S327" s="13"/>
      <c r="T327" s="96">
        <v>45334</v>
      </c>
      <c r="U327" s="22" t="s">
        <v>60</v>
      </c>
      <c r="V327" s="21"/>
      <c r="W327" s="13"/>
      <c r="X327" s="13"/>
      <c r="Y327" s="13"/>
      <c r="Z327" s="13"/>
      <c r="AA327" s="13"/>
      <c r="AB327" s="13"/>
      <c r="AC327" s="13"/>
      <c r="AD327" s="13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</row>
    <row r="328" spans="1:156" x14ac:dyDescent="0.2">
      <c r="A328" s="97">
        <f t="shared" si="76"/>
        <v>43426</v>
      </c>
      <c r="B328" s="98">
        <f t="shared" ca="1" si="82"/>
        <v>10295.57749999</v>
      </c>
      <c r="C328" s="99">
        <f t="shared" si="77"/>
        <v>10000</v>
      </c>
      <c r="D328" s="100">
        <f ca="1">IF(A328&lt;$B$1,VLOOKUP(A328,[1]DI!$A$4:$B$15000,2,FALSE),0)</f>
        <v>6.4000000000000001E-2</v>
      </c>
      <c r="E328" s="99">
        <f t="shared" ca="1" si="83"/>
        <v>2.4620000000000002E-4</v>
      </c>
      <c r="F328" s="101">
        <f t="shared" si="78"/>
        <v>1.1499999999999999</v>
      </c>
      <c r="G328" s="102">
        <f t="shared" ca="1" si="71"/>
        <v>1.0002831299999999</v>
      </c>
      <c r="H328" s="99">
        <f ca="1">TRUNC(PRODUCT(G$10:G327),15)</f>
        <v>1.0647185923281599</v>
      </c>
      <c r="I328" s="99">
        <f t="shared" ca="1" si="79"/>
        <v>1.03415140834568</v>
      </c>
      <c r="J328" s="99">
        <f t="shared" ca="1" si="72"/>
        <v>1.0295577499999999</v>
      </c>
      <c r="K328" s="99">
        <f t="shared" ca="1" si="73"/>
        <v>295.57749998999998</v>
      </c>
      <c r="L328" s="103">
        <f>IF(VLOOKUP(A328,$U$12:$AD$125,8)=VLOOKUP(A327,$U$12:$AD$125,8),0,VLOOKUP(A328,U$12:$AD$125,8))</f>
        <v>0</v>
      </c>
      <c r="M328" s="104">
        <f>IF(L328&gt;0,VLOOKUP(L328,T$12:$AC$125,7),0)</f>
        <v>0</v>
      </c>
      <c r="N328" s="99">
        <f t="shared" si="74"/>
        <v>0</v>
      </c>
      <c r="O328" s="99">
        <f t="shared" ca="1" si="75"/>
        <v>295.57749998999998</v>
      </c>
      <c r="P328" s="105" t="str">
        <f t="shared" si="80"/>
        <v>J=</v>
      </c>
      <c r="Q328" s="106">
        <f t="shared" si="81"/>
        <v>43460</v>
      </c>
      <c r="R328" s="13"/>
      <c r="S328" s="13"/>
      <c r="T328" s="96">
        <v>45335</v>
      </c>
      <c r="U328" s="22" t="s">
        <v>60</v>
      </c>
      <c r="V328" s="21"/>
      <c r="W328" s="13"/>
      <c r="X328" s="13"/>
      <c r="Y328" s="13"/>
      <c r="Z328" s="13"/>
      <c r="AA328" s="13"/>
      <c r="AB328" s="13"/>
      <c r="AC328" s="13"/>
      <c r="AD328" s="13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</row>
    <row r="329" spans="1:156" x14ac:dyDescent="0.2">
      <c r="A329" s="97">
        <f t="shared" si="76"/>
        <v>43427</v>
      </c>
      <c r="B329" s="98">
        <f t="shared" ca="1" si="82"/>
        <v>10298.492399999999</v>
      </c>
      <c r="C329" s="99">
        <f t="shared" si="77"/>
        <v>10000</v>
      </c>
      <c r="D329" s="100">
        <f ca="1">IF(A329&lt;$B$1,VLOOKUP(A329,[1]DI!$A$4:$B$15000,2,FALSE),0)</f>
        <v>6.4000000000000001E-2</v>
      </c>
      <c r="E329" s="99">
        <f t="shared" ca="1" si="83"/>
        <v>2.4620000000000002E-4</v>
      </c>
      <c r="F329" s="101">
        <f t="shared" si="78"/>
        <v>1.1499999999999999</v>
      </c>
      <c r="G329" s="102">
        <f t="shared" ca="1" si="71"/>
        <v>1.0002831299999999</v>
      </c>
      <c r="H329" s="99">
        <f ca="1">TRUNC(PRODUCT(G$10:G328),15)</f>
        <v>1.06502004610321</v>
      </c>
      <c r="I329" s="99">
        <f t="shared" ca="1" si="79"/>
        <v>1.03415140834568</v>
      </c>
      <c r="J329" s="99">
        <f t="shared" ca="1" si="72"/>
        <v>1.0298492400000001</v>
      </c>
      <c r="K329" s="99">
        <f t="shared" ca="1" si="73"/>
        <v>298.49239999999998</v>
      </c>
      <c r="L329" s="103">
        <f>IF(VLOOKUP(A329,$U$12:$AD$125,8)=VLOOKUP(A328,$U$12:$AD$125,8),0,VLOOKUP(A329,U$12:$AD$125,8))</f>
        <v>0</v>
      </c>
      <c r="M329" s="104">
        <f>IF(L329&gt;0,VLOOKUP(L329,T$12:$AC$125,7),0)</f>
        <v>0</v>
      </c>
      <c r="N329" s="99">
        <f t="shared" si="74"/>
        <v>0</v>
      </c>
      <c r="O329" s="99">
        <f t="shared" ca="1" si="75"/>
        <v>298.49239999999998</v>
      </c>
      <c r="P329" s="105" t="str">
        <f t="shared" si="80"/>
        <v>J=</v>
      </c>
      <c r="Q329" s="106">
        <f t="shared" si="81"/>
        <v>43460</v>
      </c>
      <c r="R329" s="13"/>
      <c r="S329" s="13"/>
      <c r="T329" s="96">
        <v>45380</v>
      </c>
      <c r="U329" s="22" t="s">
        <v>77</v>
      </c>
      <c r="V329" s="21"/>
      <c r="W329" s="13"/>
      <c r="X329" s="13"/>
      <c r="Y329" s="13"/>
      <c r="Z329" s="13"/>
      <c r="AA329" s="13"/>
      <c r="AB329" s="13"/>
      <c r="AC329" s="13"/>
      <c r="AD329" s="13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</row>
    <row r="330" spans="1:156" x14ac:dyDescent="0.2">
      <c r="A330" s="97">
        <f t="shared" si="76"/>
        <v>43428</v>
      </c>
      <c r="B330" s="98">
        <f t="shared" ca="1" si="82"/>
        <v>10301.40829999</v>
      </c>
      <c r="C330" s="99">
        <f t="shared" si="77"/>
        <v>10000</v>
      </c>
      <c r="D330" s="100">
        <f ca="1">IF(A330&lt;$B$1,VLOOKUP(A330,[1]DI!$A$4:$B$15000,2,FALSE),0)</f>
        <v>0</v>
      </c>
      <c r="E330" s="99">
        <f t="shared" ca="1" si="83"/>
        <v>0</v>
      </c>
      <c r="F330" s="101">
        <f t="shared" si="78"/>
        <v>1.1499999999999999</v>
      </c>
      <c r="G330" s="102">
        <f t="shared" ref="G330:G393" ca="1" si="84">TRUNC((1+(E330*F330)),15)</f>
        <v>1</v>
      </c>
      <c r="H330" s="99">
        <f ca="1">TRUNC(PRODUCT(G$10:G329),15)</f>
        <v>1.06532158522886</v>
      </c>
      <c r="I330" s="99">
        <f t="shared" ca="1" si="79"/>
        <v>1.03415140834568</v>
      </c>
      <c r="J330" s="99">
        <f t="shared" ref="J330:J393" ca="1" si="85">ROUND(TRUNC(H330/I330,15),8)</f>
        <v>1.0301408299999999</v>
      </c>
      <c r="K330" s="99">
        <f t="shared" ref="K330:K393" ca="1" si="86">TRUNC((C330*(J330-1)),8)</f>
        <v>301.40829998999999</v>
      </c>
      <c r="L330" s="103">
        <f>IF(VLOOKUP(A330,$U$12:$AD$125,8)=VLOOKUP(A329,$U$12:$AD$125,8),0,VLOOKUP(A330,U$12:$AD$125,8))</f>
        <v>0</v>
      </c>
      <c r="M330" s="104">
        <f>IF(L330&gt;0,VLOOKUP(L330,T$12:$AC$125,7),0)</f>
        <v>0</v>
      </c>
      <c r="N330" s="99">
        <f t="shared" ref="N330:N393" si="87">IF(M330&gt;0,(C$10*M330),0)</f>
        <v>0</v>
      </c>
      <c r="O330" s="99">
        <f t="shared" ref="O330:O393" ca="1" si="88">(K330+N330)</f>
        <v>301.40829998999999</v>
      </c>
      <c r="P330" s="105" t="str">
        <f t="shared" si="80"/>
        <v>J=</v>
      </c>
      <c r="Q330" s="106">
        <f t="shared" si="81"/>
        <v>43460</v>
      </c>
      <c r="R330" s="13"/>
      <c r="S330" s="13"/>
      <c r="T330" s="96">
        <v>45413</v>
      </c>
      <c r="U330" s="22" t="s">
        <v>79</v>
      </c>
      <c r="V330" s="21"/>
      <c r="W330" s="13"/>
      <c r="X330" s="13"/>
      <c r="Y330" s="13"/>
      <c r="Z330" s="13"/>
      <c r="AA330" s="13"/>
      <c r="AB330" s="13"/>
      <c r="AC330" s="13"/>
      <c r="AD330" s="13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</row>
    <row r="331" spans="1:156" x14ac:dyDescent="0.2">
      <c r="A331" s="97">
        <f t="shared" ref="A331:A394" si="89">(A330+1)</f>
        <v>43429</v>
      </c>
      <c r="B331" s="98">
        <f t="shared" ca="1" si="82"/>
        <v>10301.40829999</v>
      </c>
      <c r="C331" s="99">
        <f t="shared" ref="C331:C394" si="90">TRUNC(C330-N330,8)</f>
        <v>10000</v>
      </c>
      <c r="D331" s="100">
        <f ca="1">IF(A331&lt;$B$1,VLOOKUP(A331,[1]DI!$A$4:$B$15000,2,FALSE),0)</f>
        <v>0</v>
      </c>
      <c r="E331" s="99">
        <f t="shared" ca="1" si="83"/>
        <v>0</v>
      </c>
      <c r="F331" s="101">
        <f t="shared" ref="F331:F394" si="91">F330</f>
        <v>1.1499999999999999</v>
      </c>
      <c r="G331" s="102">
        <f t="shared" ca="1" si="84"/>
        <v>1</v>
      </c>
      <c r="H331" s="99">
        <f ca="1">TRUNC(PRODUCT(G$10:G330),15)</f>
        <v>1.06532158522886</v>
      </c>
      <c r="I331" s="99">
        <f t="shared" ref="I331:I394" ca="1" si="92">IF(OR(L330&gt;0,L330="E"),H330,I330)</f>
        <v>1.03415140834568</v>
      </c>
      <c r="J331" s="99">
        <f t="shared" ca="1" si="85"/>
        <v>1.0301408299999999</v>
      </c>
      <c r="K331" s="99">
        <f t="shared" ca="1" si="86"/>
        <v>301.40829998999999</v>
      </c>
      <c r="L331" s="103">
        <f>IF(VLOOKUP(A331,$U$12:$AD$125,8)=VLOOKUP(A330,$U$12:$AD$125,8),0,VLOOKUP(A331,U$12:$AD$125,8))</f>
        <v>0</v>
      </c>
      <c r="M331" s="104">
        <f>IF(L331&gt;0,VLOOKUP(L331,T$12:$AC$125,7),0)</f>
        <v>0</v>
      </c>
      <c r="N331" s="99">
        <f t="shared" si="87"/>
        <v>0</v>
      </c>
      <c r="O331" s="99">
        <f t="shared" ca="1" si="88"/>
        <v>301.40829998999999</v>
      </c>
      <c r="P331" s="105" t="str">
        <f t="shared" ref="P331:P394" si="93">IF(L330&gt;0,VLOOKUP(A330,$U$12:$AD$125,9),P330)</f>
        <v>J=</v>
      </c>
      <c r="Q331" s="106">
        <f t="shared" ref="Q331:Q394" si="94">IF(L330&gt;0,VLOOKUP(A330,$U$12:$AD$125,10),Q330)</f>
        <v>43460</v>
      </c>
      <c r="R331" s="13"/>
      <c r="S331" s="13"/>
      <c r="T331" s="96">
        <v>45442</v>
      </c>
      <c r="U331" s="22" t="s">
        <v>78</v>
      </c>
      <c r="V331" s="21"/>
      <c r="W331" s="13"/>
      <c r="X331" s="13"/>
      <c r="Y331" s="13"/>
      <c r="Z331" s="13"/>
      <c r="AA331" s="13"/>
      <c r="AB331" s="13"/>
      <c r="AC331" s="13"/>
      <c r="AD331" s="13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</row>
    <row r="332" spans="1:156" x14ac:dyDescent="0.2">
      <c r="A332" s="97">
        <f t="shared" si="89"/>
        <v>43430</v>
      </c>
      <c r="B332" s="98">
        <f t="shared" ref="B332:B395" ca="1" si="95">IF(A332&lt;=TODAY(),C332+K332,IF(AND(A332&gt;TODAY(),A332&lt;=$B$1),IF(VLOOKUP(TODAY(),$A$10:$D$5000,4,FALSE)=0,"n.d",C332+K332),"n.d"))</f>
        <v>10301.40829999</v>
      </c>
      <c r="C332" s="99">
        <f t="shared" si="90"/>
        <v>10000</v>
      </c>
      <c r="D332" s="100">
        <f ca="1">IF(A332&lt;$B$1,VLOOKUP(A332,[1]DI!$A$4:$B$15000,2,FALSE),0)</f>
        <v>6.4000000000000001E-2</v>
      </c>
      <c r="E332" s="99">
        <f t="shared" ca="1" si="83"/>
        <v>2.4620000000000002E-4</v>
      </c>
      <c r="F332" s="101">
        <f t="shared" si="91"/>
        <v>1.1499999999999999</v>
      </c>
      <c r="G332" s="102">
        <f t="shared" ca="1" si="84"/>
        <v>1.0002831299999999</v>
      </c>
      <c r="H332" s="99">
        <f ca="1">TRUNC(PRODUCT(G$10:G331),15)</f>
        <v>1.06532158522886</v>
      </c>
      <c r="I332" s="99">
        <f t="shared" ca="1" si="92"/>
        <v>1.03415140834568</v>
      </c>
      <c r="J332" s="99">
        <f t="shared" ca="1" si="85"/>
        <v>1.0301408299999999</v>
      </c>
      <c r="K332" s="99">
        <f t="shared" ca="1" si="86"/>
        <v>301.40829998999999</v>
      </c>
      <c r="L332" s="103">
        <f>IF(VLOOKUP(A332,$U$12:$AD$125,8)=VLOOKUP(A331,$U$12:$AD$125,8),0,VLOOKUP(A332,U$12:$AD$125,8))</f>
        <v>0</v>
      </c>
      <c r="M332" s="104">
        <f>IF(L332&gt;0,VLOOKUP(L332,T$12:$AC$125,7),0)</f>
        <v>0</v>
      </c>
      <c r="N332" s="99">
        <f t="shared" si="87"/>
        <v>0</v>
      </c>
      <c r="O332" s="99">
        <f t="shared" ca="1" si="88"/>
        <v>301.40829998999999</v>
      </c>
      <c r="P332" s="105" t="str">
        <f t="shared" si="93"/>
        <v>J=</v>
      </c>
      <c r="Q332" s="106">
        <f t="shared" si="94"/>
        <v>43460</v>
      </c>
      <c r="R332" s="13"/>
      <c r="S332" s="13"/>
      <c r="T332" s="96">
        <v>45611</v>
      </c>
      <c r="U332" s="22" t="s">
        <v>81</v>
      </c>
      <c r="V332" s="21"/>
      <c r="W332" s="13"/>
      <c r="X332" s="13"/>
      <c r="Y332" s="13"/>
      <c r="Z332" s="13"/>
      <c r="AA332" s="13"/>
      <c r="AB332" s="13"/>
      <c r="AC332" s="13"/>
      <c r="AD332" s="13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</row>
    <row r="333" spans="1:156" x14ac:dyDescent="0.2">
      <c r="A333" s="97">
        <f t="shared" si="89"/>
        <v>43431</v>
      </c>
      <c r="B333" s="98">
        <f t="shared" ca="1" si="95"/>
        <v>10304.324899990001</v>
      </c>
      <c r="C333" s="99">
        <f t="shared" si="90"/>
        <v>10000</v>
      </c>
      <c r="D333" s="100">
        <f ca="1">IF(A333&lt;$B$1,VLOOKUP(A333,[1]DI!$A$4:$B$15000,2,FALSE),0)</f>
        <v>6.4000000000000001E-2</v>
      </c>
      <c r="E333" s="99">
        <f t="shared" ref="E333:E396" ca="1" si="96">ROUND((((1+D333)^(1/252)-1)),8)</f>
        <v>2.4620000000000002E-4</v>
      </c>
      <c r="F333" s="101">
        <f t="shared" si="91"/>
        <v>1.1499999999999999</v>
      </c>
      <c r="G333" s="102">
        <f t="shared" ca="1" si="84"/>
        <v>1.0002831299999999</v>
      </c>
      <c r="H333" s="99">
        <f ca="1">TRUNC(PRODUCT(G$10:G332),15)</f>
        <v>1.0656232097292899</v>
      </c>
      <c r="I333" s="99">
        <f t="shared" ca="1" si="92"/>
        <v>1.03415140834568</v>
      </c>
      <c r="J333" s="99">
        <f t="shared" ca="1" si="85"/>
        <v>1.0304324899999999</v>
      </c>
      <c r="K333" s="99">
        <f t="shared" ca="1" si="86"/>
        <v>304.32489999000001</v>
      </c>
      <c r="L333" s="103">
        <f>IF(VLOOKUP(A333,$U$12:$AD$125,8)=VLOOKUP(A332,$U$12:$AD$125,8),0,VLOOKUP(A333,U$12:$AD$125,8))</f>
        <v>0</v>
      </c>
      <c r="M333" s="104">
        <f>IF(L333&gt;0,VLOOKUP(L333,T$12:$AC$125,7),0)</f>
        <v>0</v>
      </c>
      <c r="N333" s="99">
        <f t="shared" si="87"/>
        <v>0</v>
      </c>
      <c r="O333" s="99">
        <f t="shared" ca="1" si="88"/>
        <v>304.32489999000001</v>
      </c>
      <c r="P333" s="105" t="str">
        <f t="shared" si="93"/>
        <v>J=</v>
      </c>
      <c r="Q333" s="106">
        <f t="shared" si="94"/>
        <v>43460</v>
      </c>
      <c r="R333" s="13"/>
      <c r="S333" s="13"/>
      <c r="T333" s="96">
        <v>45651</v>
      </c>
      <c r="U333" s="22" t="s">
        <v>74</v>
      </c>
      <c r="V333" s="21"/>
      <c r="W333" s="13"/>
      <c r="X333" s="13"/>
      <c r="Y333" s="13"/>
      <c r="Z333" s="13"/>
      <c r="AA333" s="13"/>
      <c r="AB333" s="13"/>
      <c r="AC333" s="13"/>
      <c r="AD333" s="13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</row>
    <row r="334" spans="1:156" x14ac:dyDescent="0.2">
      <c r="A334" s="97">
        <f t="shared" si="89"/>
        <v>43432</v>
      </c>
      <c r="B334" s="98">
        <f t="shared" ca="1" si="95"/>
        <v>10307.242399999999</v>
      </c>
      <c r="C334" s="99">
        <f t="shared" si="90"/>
        <v>10000</v>
      </c>
      <c r="D334" s="100">
        <f ca="1">IF(A334&lt;$B$1,VLOOKUP(A334,[1]DI!$A$4:$B$15000,2,FALSE),0)</f>
        <v>6.4000000000000001E-2</v>
      </c>
      <c r="E334" s="99">
        <f t="shared" ca="1" si="96"/>
        <v>2.4620000000000002E-4</v>
      </c>
      <c r="F334" s="101">
        <f t="shared" si="91"/>
        <v>1.1499999999999999</v>
      </c>
      <c r="G334" s="102">
        <f t="shared" ca="1" si="84"/>
        <v>1.0002831299999999</v>
      </c>
      <c r="H334" s="99">
        <f ca="1">TRUNC(PRODUCT(G$10:G333),15)</f>
        <v>1.06592491962866</v>
      </c>
      <c r="I334" s="99">
        <f t="shared" ca="1" si="92"/>
        <v>1.03415140834568</v>
      </c>
      <c r="J334" s="99">
        <f t="shared" ca="1" si="85"/>
        <v>1.0307242400000001</v>
      </c>
      <c r="K334" s="99">
        <f t="shared" ca="1" si="86"/>
        <v>307.24239999999998</v>
      </c>
      <c r="L334" s="103">
        <f>IF(VLOOKUP(A334,$U$12:$AD$125,8)=VLOOKUP(A333,$U$12:$AD$125,8),0,VLOOKUP(A334,U$12:$AD$125,8))</f>
        <v>0</v>
      </c>
      <c r="M334" s="104">
        <f>IF(L334&gt;0,VLOOKUP(L334,T$12:$AC$125,7),0)</f>
        <v>0</v>
      </c>
      <c r="N334" s="99">
        <f t="shared" si="87"/>
        <v>0</v>
      </c>
      <c r="O334" s="99">
        <f t="shared" ca="1" si="88"/>
        <v>307.24239999999998</v>
      </c>
      <c r="P334" s="105" t="str">
        <f t="shared" si="93"/>
        <v>J=</v>
      </c>
      <c r="Q334" s="106">
        <f t="shared" si="94"/>
        <v>43460</v>
      </c>
      <c r="R334" s="13"/>
      <c r="S334" s="13"/>
      <c r="T334" s="96">
        <v>45658</v>
      </c>
      <c r="U334" s="22" t="s">
        <v>76</v>
      </c>
      <c r="V334" s="21"/>
      <c r="W334" s="13"/>
      <c r="X334" s="13"/>
      <c r="Y334" s="13"/>
      <c r="Z334" s="13"/>
      <c r="AA334" s="13"/>
      <c r="AB334" s="13"/>
      <c r="AC334" s="13"/>
      <c r="AD334" s="13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</row>
    <row r="335" spans="1:156" x14ac:dyDescent="0.2">
      <c r="A335" s="97">
        <f t="shared" si="89"/>
        <v>43433</v>
      </c>
      <c r="B335" s="98">
        <f t="shared" ca="1" si="95"/>
        <v>10310.160599999999</v>
      </c>
      <c r="C335" s="99">
        <f t="shared" si="90"/>
        <v>10000</v>
      </c>
      <c r="D335" s="100">
        <f ca="1">IF(A335&lt;$B$1,VLOOKUP(A335,[1]DI!$A$4:$B$15000,2,FALSE),0)</f>
        <v>6.4000000000000001E-2</v>
      </c>
      <c r="E335" s="99">
        <f t="shared" ca="1" si="96"/>
        <v>2.4620000000000002E-4</v>
      </c>
      <c r="F335" s="101">
        <f t="shared" si="91"/>
        <v>1.1499999999999999</v>
      </c>
      <c r="G335" s="102">
        <f t="shared" ca="1" si="84"/>
        <v>1.0002831299999999</v>
      </c>
      <c r="H335" s="99">
        <f ca="1">TRUNC(PRODUCT(G$10:G334),15)</f>
        <v>1.06622671495115</v>
      </c>
      <c r="I335" s="99">
        <f t="shared" ca="1" si="92"/>
        <v>1.03415140834568</v>
      </c>
      <c r="J335" s="99">
        <f t="shared" ca="1" si="85"/>
        <v>1.03101606</v>
      </c>
      <c r="K335" s="99">
        <f t="shared" ca="1" si="86"/>
        <v>310.16059999999999</v>
      </c>
      <c r="L335" s="103">
        <f>IF(VLOOKUP(A335,$U$12:$AD$125,8)=VLOOKUP(A334,$U$12:$AD$125,8),0,VLOOKUP(A335,U$12:$AD$125,8))</f>
        <v>0</v>
      </c>
      <c r="M335" s="104">
        <f>IF(L335&gt;0,VLOOKUP(L335,T$12:$AC$125,7),0)</f>
        <v>0</v>
      </c>
      <c r="N335" s="99">
        <f t="shared" si="87"/>
        <v>0</v>
      </c>
      <c r="O335" s="99">
        <f t="shared" ca="1" si="88"/>
        <v>310.16059999999999</v>
      </c>
      <c r="P335" s="105" t="str">
        <f t="shared" si="93"/>
        <v>J=</v>
      </c>
      <c r="Q335" s="106">
        <f t="shared" si="94"/>
        <v>43460</v>
      </c>
      <c r="R335" s="13"/>
      <c r="S335" s="13"/>
      <c r="T335" s="96">
        <v>45719</v>
      </c>
      <c r="U335" s="22" t="s">
        <v>60</v>
      </c>
      <c r="V335" s="21"/>
      <c r="W335" s="13"/>
      <c r="X335" s="13"/>
      <c r="Y335" s="13"/>
      <c r="Z335" s="13"/>
      <c r="AA335" s="13"/>
      <c r="AB335" s="13"/>
      <c r="AC335" s="13"/>
      <c r="AD335" s="13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</row>
    <row r="336" spans="1:156" x14ac:dyDescent="0.2">
      <c r="A336" s="97">
        <f t="shared" si="89"/>
        <v>43434</v>
      </c>
      <c r="B336" s="98">
        <f t="shared" ca="1" si="95"/>
        <v>10313.0798</v>
      </c>
      <c r="C336" s="99">
        <f t="shared" si="90"/>
        <v>10000</v>
      </c>
      <c r="D336" s="100">
        <f ca="1">IF(A336&lt;$B$1,VLOOKUP(A336,[1]DI!$A$4:$B$15000,2,FALSE),0)</f>
        <v>6.4000000000000001E-2</v>
      </c>
      <c r="E336" s="99">
        <f t="shared" ca="1" si="96"/>
        <v>2.4620000000000002E-4</v>
      </c>
      <c r="F336" s="101">
        <f t="shared" si="91"/>
        <v>1.1499999999999999</v>
      </c>
      <c r="G336" s="102">
        <f t="shared" ca="1" si="84"/>
        <v>1.0002831299999999</v>
      </c>
      <c r="H336" s="99">
        <f ca="1">TRUNC(PRODUCT(G$10:G335),15)</f>
        <v>1.06652859572096</v>
      </c>
      <c r="I336" s="99">
        <f t="shared" ca="1" si="92"/>
        <v>1.03415140834568</v>
      </c>
      <c r="J336" s="99">
        <f t="shared" ca="1" si="85"/>
        <v>1.03130798</v>
      </c>
      <c r="K336" s="99">
        <f t="shared" ca="1" si="86"/>
        <v>313.07979999999998</v>
      </c>
      <c r="L336" s="103">
        <f>IF(VLOOKUP(A336,$U$12:$AD$125,8)=VLOOKUP(A335,$U$12:$AD$125,8),0,VLOOKUP(A336,U$12:$AD$125,8))</f>
        <v>0</v>
      </c>
      <c r="M336" s="104">
        <f>IF(L336&gt;0,VLOOKUP(L336,T$12:$AC$125,7),0)</f>
        <v>0</v>
      </c>
      <c r="N336" s="99">
        <f t="shared" si="87"/>
        <v>0</v>
      </c>
      <c r="O336" s="99">
        <f t="shared" ca="1" si="88"/>
        <v>313.07979999999998</v>
      </c>
      <c r="P336" s="105" t="str">
        <f t="shared" si="93"/>
        <v>J=</v>
      </c>
      <c r="Q336" s="106">
        <f t="shared" si="94"/>
        <v>43460</v>
      </c>
      <c r="R336" s="13"/>
      <c r="S336" s="13"/>
      <c r="T336" s="96">
        <v>45720</v>
      </c>
      <c r="U336" s="22" t="s">
        <v>60</v>
      </c>
      <c r="V336" s="21"/>
      <c r="W336" s="13"/>
      <c r="X336" s="13"/>
      <c r="Y336" s="13"/>
      <c r="Z336" s="13"/>
      <c r="AA336" s="13"/>
      <c r="AB336" s="13"/>
      <c r="AC336" s="13"/>
      <c r="AD336" s="13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</row>
    <row r="337" spans="1:161" x14ac:dyDescent="0.2">
      <c r="A337" s="97">
        <f t="shared" si="89"/>
        <v>43435</v>
      </c>
      <c r="B337" s="98">
        <f t="shared" ca="1" si="95"/>
        <v>10315.9997</v>
      </c>
      <c r="C337" s="99">
        <f t="shared" si="90"/>
        <v>10000</v>
      </c>
      <c r="D337" s="100">
        <f ca="1">IF(A337&lt;$B$1,VLOOKUP(A337,[1]DI!$A$4:$B$15000,2,FALSE),0)</f>
        <v>0</v>
      </c>
      <c r="E337" s="99">
        <f t="shared" ca="1" si="96"/>
        <v>0</v>
      </c>
      <c r="F337" s="101">
        <f t="shared" si="91"/>
        <v>1.1499999999999999</v>
      </c>
      <c r="G337" s="102">
        <f t="shared" ca="1" si="84"/>
        <v>1</v>
      </c>
      <c r="H337" s="99">
        <f ca="1">TRUNC(PRODUCT(G$10:G336),15)</f>
        <v>1.06683056196226</v>
      </c>
      <c r="I337" s="99">
        <f t="shared" ca="1" si="92"/>
        <v>1.03415140834568</v>
      </c>
      <c r="J337" s="99">
        <f t="shared" ca="1" si="85"/>
        <v>1.03159997</v>
      </c>
      <c r="K337" s="99">
        <f t="shared" ca="1" si="86"/>
        <v>315.99970000000002</v>
      </c>
      <c r="L337" s="103">
        <f>IF(VLOOKUP(A337,$U$12:$AD$125,8)=VLOOKUP(A336,$U$12:$AD$125,8),0,VLOOKUP(A337,U$12:$AD$125,8))</f>
        <v>0</v>
      </c>
      <c r="M337" s="104">
        <f>IF(L337&gt;0,VLOOKUP(L337,T$12:$AC$125,7),0)</f>
        <v>0</v>
      </c>
      <c r="N337" s="99">
        <f t="shared" si="87"/>
        <v>0</v>
      </c>
      <c r="O337" s="99">
        <f t="shared" ca="1" si="88"/>
        <v>315.99970000000002</v>
      </c>
      <c r="P337" s="105" t="str">
        <f t="shared" si="93"/>
        <v>J=</v>
      </c>
      <c r="Q337" s="106">
        <f t="shared" si="94"/>
        <v>43460</v>
      </c>
      <c r="R337" s="13"/>
      <c r="S337" s="13"/>
      <c r="T337" s="96">
        <v>45765</v>
      </c>
      <c r="U337" s="22" t="s">
        <v>77</v>
      </c>
      <c r="V337" s="21"/>
      <c r="W337" s="13"/>
      <c r="X337" s="13"/>
      <c r="Y337" s="13"/>
      <c r="Z337" s="13"/>
      <c r="AA337" s="13"/>
      <c r="AB337" s="13"/>
      <c r="AC337" s="13"/>
      <c r="AD337" s="13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</row>
    <row r="338" spans="1:161" x14ac:dyDescent="0.2">
      <c r="A338" s="97">
        <f t="shared" si="89"/>
        <v>43436</v>
      </c>
      <c r="B338" s="98">
        <f t="shared" ca="1" si="95"/>
        <v>10315.9997</v>
      </c>
      <c r="C338" s="99">
        <f t="shared" si="90"/>
        <v>10000</v>
      </c>
      <c r="D338" s="100">
        <f ca="1">IF(A338&lt;$B$1,VLOOKUP(A338,[1]DI!$A$4:$B$15000,2,FALSE),0)</f>
        <v>0</v>
      </c>
      <c r="E338" s="99">
        <f t="shared" ca="1" si="96"/>
        <v>0</v>
      </c>
      <c r="F338" s="101">
        <f t="shared" si="91"/>
        <v>1.1499999999999999</v>
      </c>
      <c r="G338" s="102">
        <f t="shared" ca="1" si="84"/>
        <v>1</v>
      </c>
      <c r="H338" s="99">
        <f ca="1">TRUNC(PRODUCT(G$10:G337),15)</f>
        <v>1.06683056196226</v>
      </c>
      <c r="I338" s="99">
        <f t="shared" ca="1" si="92"/>
        <v>1.03415140834568</v>
      </c>
      <c r="J338" s="99">
        <f t="shared" ca="1" si="85"/>
        <v>1.03159997</v>
      </c>
      <c r="K338" s="99">
        <f t="shared" ca="1" si="86"/>
        <v>315.99970000000002</v>
      </c>
      <c r="L338" s="103">
        <f>IF(VLOOKUP(A338,$U$12:$AD$125,8)=VLOOKUP(A337,$U$12:$AD$125,8),0,VLOOKUP(A338,U$12:$AD$125,8))</f>
        <v>0</v>
      </c>
      <c r="M338" s="104">
        <f>IF(L338&gt;0,VLOOKUP(L338,T$12:$AC$125,7),0)</f>
        <v>0</v>
      </c>
      <c r="N338" s="99">
        <f t="shared" si="87"/>
        <v>0</v>
      </c>
      <c r="O338" s="99">
        <f t="shared" ca="1" si="88"/>
        <v>315.99970000000002</v>
      </c>
      <c r="P338" s="105" t="str">
        <f t="shared" si="93"/>
        <v>J=</v>
      </c>
      <c r="Q338" s="106">
        <f t="shared" si="94"/>
        <v>43460</v>
      </c>
      <c r="R338" s="13"/>
      <c r="S338" s="38"/>
      <c r="T338" s="96">
        <v>45768</v>
      </c>
      <c r="U338" s="22" t="s">
        <v>62</v>
      </c>
      <c r="V338" s="38"/>
      <c r="W338" s="38"/>
      <c r="X338" s="38"/>
      <c r="Y338" s="38"/>
      <c r="Z338" s="13"/>
      <c r="AA338" s="38"/>
      <c r="AB338" s="38"/>
      <c r="AC338" s="38"/>
      <c r="AD338" s="38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</row>
    <row r="339" spans="1:161" x14ac:dyDescent="0.2">
      <c r="A339" s="97">
        <f t="shared" si="89"/>
        <v>43437</v>
      </c>
      <c r="B339" s="98">
        <f t="shared" ca="1" si="95"/>
        <v>10315.9997</v>
      </c>
      <c r="C339" s="99">
        <f t="shared" si="90"/>
        <v>10000</v>
      </c>
      <c r="D339" s="100">
        <f ca="1">IF(A339&lt;$B$1,VLOOKUP(A339,[1]DI!$A$4:$B$15000,2,FALSE),0)</f>
        <v>6.4000000000000001E-2</v>
      </c>
      <c r="E339" s="99">
        <f t="shared" ca="1" si="96"/>
        <v>2.4620000000000002E-4</v>
      </c>
      <c r="F339" s="101">
        <f t="shared" si="91"/>
        <v>1.1499999999999999</v>
      </c>
      <c r="G339" s="102">
        <f t="shared" ca="1" si="84"/>
        <v>1.0002831299999999</v>
      </c>
      <c r="H339" s="99">
        <f ca="1">TRUNC(PRODUCT(G$10:G338),15)</f>
        <v>1.06683056196226</v>
      </c>
      <c r="I339" s="99">
        <f t="shared" ca="1" si="92"/>
        <v>1.03415140834568</v>
      </c>
      <c r="J339" s="99">
        <f t="shared" ca="1" si="85"/>
        <v>1.03159997</v>
      </c>
      <c r="K339" s="99">
        <f t="shared" ca="1" si="86"/>
        <v>315.99970000000002</v>
      </c>
      <c r="L339" s="103">
        <f>IF(VLOOKUP(A339,$U$12:$AD$125,8)=VLOOKUP(A338,$U$12:$AD$125,8),0,VLOOKUP(A339,U$12:$AD$125,8))</f>
        <v>0</v>
      </c>
      <c r="M339" s="104">
        <f>IF(L339&gt;0,VLOOKUP(L339,T$12:$AC$125,7),0)</f>
        <v>0</v>
      </c>
      <c r="N339" s="99">
        <f t="shared" si="87"/>
        <v>0</v>
      </c>
      <c r="O339" s="99">
        <f t="shared" ca="1" si="88"/>
        <v>315.99970000000002</v>
      </c>
      <c r="P339" s="105" t="str">
        <f t="shared" si="93"/>
        <v>J=</v>
      </c>
      <c r="Q339" s="106">
        <f t="shared" si="94"/>
        <v>43460</v>
      </c>
      <c r="R339" s="13"/>
      <c r="S339" s="13"/>
      <c r="T339" s="96">
        <v>45778</v>
      </c>
      <c r="U339" s="22" t="s">
        <v>69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</row>
    <row r="340" spans="1:161" x14ac:dyDescent="0.2">
      <c r="A340" s="97">
        <f t="shared" si="89"/>
        <v>43438</v>
      </c>
      <c r="B340" s="98">
        <f t="shared" ca="1" si="95"/>
        <v>10318.920499989999</v>
      </c>
      <c r="C340" s="99">
        <f t="shared" si="90"/>
        <v>10000</v>
      </c>
      <c r="D340" s="100">
        <f ca="1">IF(A340&lt;$B$1,VLOOKUP(A340,[1]DI!$A$4:$B$15000,2,FALSE),0)</f>
        <v>6.4000000000000001E-2</v>
      </c>
      <c r="E340" s="99">
        <f t="shared" ca="1" si="96"/>
        <v>2.4620000000000002E-4</v>
      </c>
      <c r="F340" s="101">
        <f t="shared" si="91"/>
        <v>1.1499999999999999</v>
      </c>
      <c r="G340" s="102">
        <f t="shared" ca="1" si="84"/>
        <v>1.0002831299999999</v>
      </c>
      <c r="H340" s="99">
        <f ca="1">TRUNC(PRODUCT(G$10:G339),15)</f>
        <v>1.06713261369927</v>
      </c>
      <c r="I340" s="99">
        <f t="shared" ca="1" si="92"/>
        <v>1.03415140834568</v>
      </c>
      <c r="J340" s="99">
        <f t="shared" ca="1" si="85"/>
        <v>1.0318920499999999</v>
      </c>
      <c r="K340" s="99">
        <f t="shared" ca="1" si="86"/>
        <v>318.92049999</v>
      </c>
      <c r="L340" s="103">
        <f>IF(VLOOKUP(A340,$U$12:$AD$125,8)=VLOOKUP(A339,$U$12:$AD$125,8),0,VLOOKUP(A340,U$12:$AD$125,8))</f>
        <v>0</v>
      </c>
      <c r="M340" s="104">
        <f>IF(L340&gt;0,VLOOKUP(L340,T$12:$AC$125,7),0)</f>
        <v>0</v>
      </c>
      <c r="N340" s="99">
        <f t="shared" si="87"/>
        <v>0</v>
      </c>
      <c r="O340" s="99">
        <f t="shared" ca="1" si="88"/>
        <v>318.92049999</v>
      </c>
      <c r="P340" s="105" t="str">
        <f t="shared" si="93"/>
        <v>J=</v>
      </c>
      <c r="Q340" s="106">
        <f t="shared" si="94"/>
        <v>43460</v>
      </c>
      <c r="R340" s="13"/>
      <c r="S340" s="13"/>
      <c r="T340" s="96">
        <v>45827</v>
      </c>
      <c r="U340" s="22" t="s">
        <v>78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</row>
    <row r="341" spans="1:161" x14ac:dyDescent="0.2">
      <c r="A341" s="97">
        <f t="shared" si="89"/>
        <v>43439</v>
      </c>
      <c r="B341" s="98">
        <f t="shared" ca="1" si="95"/>
        <v>10321.8421</v>
      </c>
      <c r="C341" s="99">
        <f t="shared" si="90"/>
        <v>10000</v>
      </c>
      <c r="D341" s="100">
        <f ca="1">IF(A341&lt;$B$1,VLOOKUP(A341,[1]DI!$A$4:$B$15000,2,FALSE),0)</f>
        <v>6.4000000000000001E-2</v>
      </c>
      <c r="E341" s="99">
        <f t="shared" ca="1" si="96"/>
        <v>2.4620000000000002E-4</v>
      </c>
      <c r="F341" s="101">
        <f t="shared" si="91"/>
        <v>1.1499999999999999</v>
      </c>
      <c r="G341" s="102">
        <f t="shared" ca="1" si="84"/>
        <v>1.0002831299999999</v>
      </c>
      <c r="H341" s="99">
        <f ca="1">TRUNC(PRODUCT(G$10:G340),15)</f>
        <v>1.0674347509561899</v>
      </c>
      <c r="I341" s="99">
        <f t="shared" ca="1" si="92"/>
        <v>1.03415140834568</v>
      </c>
      <c r="J341" s="99">
        <f t="shared" ca="1" si="85"/>
        <v>1.03218421</v>
      </c>
      <c r="K341" s="99">
        <f t="shared" ca="1" si="86"/>
        <v>321.84210000000002</v>
      </c>
      <c r="L341" s="103">
        <f>IF(VLOOKUP(A341,$U$12:$AD$125,8)=VLOOKUP(A340,$U$12:$AD$125,8),0,VLOOKUP(A341,U$12:$AD$125,8))</f>
        <v>0</v>
      </c>
      <c r="M341" s="104">
        <f>IF(L341&gt;0,VLOOKUP(L341,T$12:$AC$125,7),0)</f>
        <v>0</v>
      </c>
      <c r="N341" s="99">
        <f t="shared" si="87"/>
        <v>0</v>
      </c>
      <c r="O341" s="99">
        <f t="shared" ca="1" si="88"/>
        <v>321.84210000000002</v>
      </c>
      <c r="P341" s="105" t="str">
        <f t="shared" si="93"/>
        <v>J=</v>
      </c>
      <c r="Q341" s="106">
        <f t="shared" si="94"/>
        <v>43460</v>
      </c>
      <c r="R341" s="13"/>
      <c r="S341" s="13"/>
      <c r="T341" s="96">
        <v>46016</v>
      </c>
      <c r="U341" s="22" t="s">
        <v>74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</row>
    <row r="342" spans="1:161" x14ac:dyDescent="0.2">
      <c r="A342" s="97">
        <f t="shared" si="89"/>
        <v>43440</v>
      </c>
      <c r="B342" s="98">
        <f t="shared" ca="1" si="95"/>
        <v>10324.764499999999</v>
      </c>
      <c r="C342" s="99">
        <f t="shared" si="90"/>
        <v>10000</v>
      </c>
      <c r="D342" s="100">
        <f ca="1">IF(A342&lt;$B$1,VLOOKUP(A342,[1]DI!$A$4:$B$15000,2,FALSE),0)</f>
        <v>6.4000000000000001E-2</v>
      </c>
      <c r="E342" s="99">
        <f t="shared" ca="1" si="96"/>
        <v>2.4620000000000002E-4</v>
      </c>
      <c r="F342" s="101">
        <f t="shared" si="91"/>
        <v>1.1499999999999999</v>
      </c>
      <c r="G342" s="102">
        <f t="shared" ca="1" si="84"/>
        <v>1.0002831299999999</v>
      </c>
      <c r="H342" s="99">
        <f ca="1">TRUNC(PRODUCT(G$10:G341),15)</f>
        <v>1.06773697375723</v>
      </c>
      <c r="I342" s="99">
        <f t="shared" ca="1" si="92"/>
        <v>1.03415140834568</v>
      </c>
      <c r="J342" s="99">
        <f t="shared" ca="1" si="85"/>
        <v>1.0324764500000001</v>
      </c>
      <c r="K342" s="99">
        <f t="shared" ca="1" si="86"/>
        <v>324.7645</v>
      </c>
      <c r="L342" s="103">
        <f>IF(VLOOKUP(A342,$U$12:$AD$125,8)=VLOOKUP(A341,$U$12:$AD$125,8),0,VLOOKUP(A342,U$12:$AD$125,8))</f>
        <v>0</v>
      </c>
      <c r="M342" s="104">
        <f>IF(L342&gt;0,VLOOKUP(L342,T$12:$AC$125,7),0)</f>
        <v>0</v>
      </c>
      <c r="N342" s="99">
        <f t="shared" si="87"/>
        <v>0</v>
      </c>
      <c r="O342" s="99">
        <f t="shared" ca="1" si="88"/>
        <v>324.7645</v>
      </c>
      <c r="P342" s="105" t="str">
        <f t="shared" si="93"/>
        <v>J=</v>
      </c>
      <c r="Q342" s="106">
        <f t="shared" si="94"/>
        <v>43460</v>
      </c>
      <c r="R342" s="13"/>
      <c r="S342" s="13"/>
      <c r="T342" s="96">
        <v>46023</v>
      </c>
      <c r="U342" s="22" t="s">
        <v>76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</row>
    <row r="343" spans="1:161" x14ac:dyDescent="0.2">
      <c r="A343" s="97">
        <f t="shared" si="89"/>
        <v>43441</v>
      </c>
      <c r="B343" s="98">
        <f t="shared" ca="1" si="95"/>
        <v>10327.68769999</v>
      </c>
      <c r="C343" s="99">
        <f t="shared" si="90"/>
        <v>10000</v>
      </c>
      <c r="D343" s="100">
        <f ca="1">IF(A343&lt;$B$1,VLOOKUP(A343,[1]DI!$A$4:$B$15000,2,FALSE),0)</f>
        <v>6.4000000000000001E-2</v>
      </c>
      <c r="E343" s="99">
        <f t="shared" ca="1" si="96"/>
        <v>2.4620000000000002E-4</v>
      </c>
      <c r="F343" s="101">
        <f t="shared" si="91"/>
        <v>1.1499999999999999</v>
      </c>
      <c r="G343" s="102">
        <f t="shared" ca="1" si="84"/>
        <v>1.0002831299999999</v>
      </c>
      <c r="H343" s="99">
        <f ca="1">TRUNC(PRODUCT(G$10:G342),15)</f>
        <v>1.06803928212661</v>
      </c>
      <c r="I343" s="99">
        <f t="shared" ca="1" si="92"/>
        <v>1.03415140834568</v>
      </c>
      <c r="J343" s="99">
        <f t="shared" ca="1" si="85"/>
        <v>1.0327687699999999</v>
      </c>
      <c r="K343" s="99">
        <f t="shared" ca="1" si="86"/>
        <v>327.68769999</v>
      </c>
      <c r="L343" s="103">
        <f>IF(VLOOKUP(A343,$U$12:$AD$125,8)=VLOOKUP(A342,$U$12:$AD$125,8),0,VLOOKUP(A343,U$12:$AD$125,8))</f>
        <v>0</v>
      </c>
      <c r="M343" s="104">
        <f>IF(L343&gt;0,VLOOKUP(L343,T$12:$AC$125,7),0)</f>
        <v>0</v>
      </c>
      <c r="N343" s="99">
        <f t="shared" si="87"/>
        <v>0</v>
      </c>
      <c r="O343" s="99">
        <f t="shared" ca="1" si="88"/>
        <v>327.68769999</v>
      </c>
      <c r="P343" s="105" t="str">
        <f t="shared" si="93"/>
        <v>J=</v>
      </c>
      <c r="Q343" s="106">
        <f t="shared" si="94"/>
        <v>43460</v>
      </c>
      <c r="R343" s="13"/>
      <c r="S343" s="13"/>
      <c r="T343" s="96">
        <v>46069</v>
      </c>
      <c r="U343" s="22" t="s">
        <v>60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</row>
    <row r="344" spans="1:161" x14ac:dyDescent="0.2">
      <c r="A344" s="97">
        <f t="shared" si="89"/>
        <v>43442</v>
      </c>
      <c r="B344" s="98">
        <f t="shared" ca="1" si="95"/>
        <v>10330.611800000001</v>
      </c>
      <c r="C344" s="99">
        <f t="shared" si="90"/>
        <v>10000</v>
      </c>
      <c r="D344" s="100">
        <f ca="1">IF(A344&lt;$B$1,VLOOKUP(A344,[1]DI!$A$4:$B$15000,2,FALSE),0)</f>
        <v>0</v>
      </c>
      <c r="E344" s="99">
        <f t="shared" ca="1" si="96"/>
        <v>0</v>
      </c>
      <c r="F344" s="101">
        <f t="shared" si="91"/>
        <v>1.1499999999999999</v>
      </c>
      <c r="G344" s="102">
        <f t="shared" ca="1" si="84"/>
        <v>1</v>
      </c>
      <c r="H344" s="99">
        <f ca="1">TRUNC(PRODUCT(G$10:G343),15)</f>
        <v>1.06834167608855</v>
      </c>
      <c r="I344" s="99">
        <f t="shared" ca="1" si="92"/>
        <v>1.03415140834568</v>
      </c>
      <c r="J344" s="99">
        <f t="shared" ca="1" si="85"/>
        <v>1.03306118</v>
      </c>
      <c r="K344" s="99">
        <f t="shared" ca="1" si="86"/>
        <v>330.61180000000002</v>
      </c>
      <c r="L344" s="103">
        <f>IF(VLOOKUP(A344,$U$12:$AD$125,8)=VLOOKUP(A343,$U$12:$AD$125,8),0,VLOOKUP(A344,U$12:$AD$125,8))</f>
        <v>0</v>
      </c>
      <c r="M344" s="104">
        <f>IF(L344&gt;0,VLOOKUP(L344,T$12:$AC$125,7),0)</f>
        <v>0</v>
      </c>
      <c r="N344" s="99">
        <f t="shared" si="87"/>
        <v>0</v>
      </c>
      <c r="O344" s="99">
        <f t="shared" ca="1" si="88"/>
        <v>330.61180000000002</v>
      </c>
      <c r="P344" s="105" t="str">
        <f t="shared" si="93"/>
        <v>J=</v>
      </c>
      <c r="Q344" s="106">
        <f t="shared" si="94"/>
        <v>43460</v>
      </c>
      <c r="R344" s="13"/>
      <c r="S344" s="13"/>
      <c r="T344" s="96">
        <v>46070</v>
      </c>
      <c r="U344" s="22" t="s">
        <v>60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</row>
    <row r="345" spans="1:161" x14ac:dyDescent="0.2">
      <c r="A345" s="97">
        <f t="shared" si="89"/>
        <v>43443</v>
      </c>
      <c r="B345" s="98">
        <f t="shared" ca="1" si="95"/>
        <v>10330.611800000001</v>
      </c>
      <c r="C345" s="99">
        <f t="shared" si="90"/>
        <v>10000</v>
      </c>
      <c r="D345" s="100">
        <f ca="1">IF(A345&lt;$B$1,VLOOKUP(A345,[1]DI!$A$4:$B$15000,2,FALSE),0)</f>
        <v>0</v>
      </c>
      <c r="E345" s="99">
        <f t="shared" ca="1" si="96"/>
        <v>0</v>
      </c>
      <c r="F345" s="101">
        <f t="shared" si="91"/>
        <v>1.1499999999999999</v>
      </c>
      <c r="G345" s="102">
        <f t="shared" ca="1" si="84"/>
        <v>1</v>
      </c>
      <c r="H345" s="99">
        <f ca="1">TRUNC(PRODUCT(G$10:G344),15)</f>
        <v>1.06834167608855</v>
      </c>
      <c r="I345" s="99">
        <f t="shared" ca="1" si="92"/>
        <v>1.03415140834568</v>
      </c>
      <c r="J345" s="99">
        <f t="shared" ca="1" si="85"/>
        <v>1.03306118</v>
      </c>
      <c r="K345" s="99">
        <f t="shared" ca="1" si="86"/>
        <v>330.61180000000002</v>
      </c>
      <c r="L345" s="103">
        <f>IF(VLOOKUP(A345,$U$12:$AD$125,8)=VLOOKUP(A344,$U$12:$AD$125,8),0,VLOOKUP(A345,U$12:$AD$125,8))</f>
        <v>0</v>
      </c>
      <c r="M345" s="104">
        <f>IF(L345&gt;0,VLOOKUP(L345,T$12:$AC$125,7),0)</f>
        <v>0</v>
      </c>
      <c r="N345" s="99">
        <f t="shared" si="87"/>
        <v>0</v>
      </c>
      <c r="O345" s="99">
        <f t="shared" ca="1" si="88"/>
        <v>330.61180000000002</v>
      </c>
      <c r="P345" s="105" t="str">
        <f t="shared" si="93"/>
        <v>J=</v>
      </c>
      <c r="Q345" s="106">
        <f t="shared" si="94"/>
        <v>43460</v>
      </c>
      <c r="R345" s="13"/>
      <c r="S345" s="13"/>
      <c r="T345" s="96">
        <v>46115</v>
      </c>
      <c r="U345" s="22" t="s">
        <v>77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</row>
    <row r="346" spans="1:161" x14ac:dyDescent="0.2">
      <c r="A346" s="97">
        <f t="shared" si="89"/>
        <v>43444</v>
      </c>
      <c r="B346" s="98">
        <f t="shared" ca="1" si="95"/>
        <v>10330.611800000001</v>
      </c>
      <c r="C346" s="99">
        <f t="shared" si="90"/>
        <v>10000</v>
      </c>
      <c r="D346" s="100">
        <f ca="1">IF(A346&lt;$B$1,VLOOKUP(A346,[1]DI!$A$4:$B$15000,2,FALSE),0)</f>
        <v>6.4000000000000001E-2</v>
      </c>
      <c r="E346" s="99">
        <f t="shared" ca="1" si="96"/>
        <v>2.4620000000000002E-4</v>
      </c>
      <c r="F346" s="101">
        <f t="shared" si="91"/>
        <v>1.1499999999999999</v>
      </c>
      <c r="G346" s="102">
        <f t="shared" ca="1" si="84"/>
        <v>1.0002831299999999</v>
      </c>
      <c r="H346" s="99">
        <f ca="1">TRUNC(PRODUCT(G$10:G345),15)</f>
        <v>1.06834167608855</v>
      </c>
      <c r="I346" s="99">
        <f t="shared" ca="1" si="92"/>
        <v>1.03415140834568</v>
      </c>
      <c r="J346" s="99">
        <f t="shared" ca="1" si="85"/>
        <v>1.03306118</v>
      </c>
      <c r="K346" s="99">
        <f t="shared" ca="1" si="86"/>
        <v>330.61180000000002</v>
      </c>
      <c r="L346" s="103">
        <f>IF(VLOOKUP(A346,$U$12:$AD$125,8)=VLOOKUP(A345,$U$12:$AD$125,8),0,VLOOKUP(A346,U$12:$AD$125,8))</f>
        <v>0</v>
      </c>
      <c r="M346" s="104">
        <f>IF(L346&gt;0,VLOOKUP(L346,T$12:$AC$125,7),0)</f>
        <v>0</v>
      </c>
      <c r="N346" s="99">
        <f t="shared" si="87"/>
        <v>0</v>
      </c>
      <c r="O346" s="99">
        <f t="shared" ca="1" si="88"/>
        <v>330.61180000000002</v>
      </c>
      <c r="P346" s="105" t="str">
        <f t="shared" si="93"/>
        <v>J=</v>
      </c>
      <c r="Q346" s="106">
        <f t="shared" si="94"/>
        <v>43460</v>
      </c>
      <c r="R346" s="13"/>
      <c r="S346" s="13"/>
      <c r="T346" s="96">
        <v>46133</v>
      </c>
      <c r="U346" s="22" t="s">
        <v>62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</row>
    <row r="347" spans="1:161" x14ac:dyDescent="0.2">
      <c r="A347" s="97">
        <f t="shared" si="89"/>
        <v>43445</v>
      </c>
      <c r="B347" s="98">
        <f t="shared" ca="1" si="95"/>
        <v>10333.53669999</v>
      </c>
      <c r="C347" s="99">
        <f t="shared" si="90"/>
        <v>10000</v>
      </c>
      <c r="D347" s="100">
        <f ca="1">IF(A347&lt;$B$1,VLOOKUP(A347,[1]DI!$A$4:$B$15000,2,FALSE),0)</f>
        <v>6.4000000000000001E-2</v>
      </c>
      <c r="E347" s="99">
        <f t="shared" ca="1" si="96"/>
        <v>2.4620000000000002E-4</v>
      </c>
      <c r="F347" s="101">
        <f t="shared" si="91"/>
        <v>1.1499999999999999</v>
      </c>
      <c r="G347" s="102">
        <f t="shared" ca="1" si="84"/>
        <v>1.0002831299999999</v>
      </c>
      <c r="H347" s="99">
        <f ca="1">TRUNC(PRODUCT(G$10:G346),15)</f>
        <v>1.0686441556673101</v>
      </c>
      <c r="I347" s="99">
        <f t="shared" ca="1" si="92"/>
        <v>1.03415140834568</v>
      </c>
      <c r="J347" s="99">
        <f t="shared" ca="1" si="85"/>
        <v>1.0333536699999999</v>
      </c>
      <c r="K347" s="99">
        <f t="shared" ca="1" si="86"/>
        <v>333.53669998999999</v>
      </c>
      <c r="L347" s="103">
        <f>IF(VLOOKUP(A347,$U$12:$AD$125,8)=VLOOKUP(A346,$U$12:$AD$125,8),0,VLOOKUP(A347,U$12:$AD$125,8))</f>
        <v>0</v>
      </c>
      <c r="M347" s="104">
        <f>IF(L347&gt;0,VLOOKUP(L347,T$12:$AC$125,7),0)</f>
        <v>0</v>
      </c>
      <c r="N347" s="99">
        <f t="shared" si="87"/>
        <v>0</v>
      </c>
      <c r="O347" s="99">
        <f t="shared" ca="1" si="88"/>
        <v>333.53669998999999</v>
      </c>
      <c r="P347" s="105" t="str">
        <f t="shared" si="93"/>
        <v>J=</v>
      </c>
      <c r="Q347" s="106">
        <f t="shared" si="94"/>
        <v>43460</v>
      </c>
      <c r="R347" s="13"/>
      <c r="S347" s="13"/>
      <c r="T347" s="96">
        <v>46143</v>
      </c>
      <c r="U347" s="22" t="s">
        <v>79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</row>
    <row r="348" spans="1:161" x14ac:dyDescent="0.2">
      <c r="A348" s="97">
        <f t="shared" si="89"/>
        <v>43446</v>
      </c>
      <c r="B348" s="98">
        <f t="shared" ca="1" si="95"/>
        <v>10336.4625</v>
      </c>
      <c r="C348" s="99">
        <f t="shared" si="90"/>
        <v>10000</v>
      </c>
      <c r="D348" s="100">
        <f ca="1">IF(A348&lt;$B$1,VLOOKUP(A348,[1]DI!$A$4:$B$15000,2,FALSE),0)</f>
        <v>6.4000000000000001E-2</v>
      </c>
      <c r="E348" s="99">
        <f t="shared" ca="1" si="96"/>
        <v>2.4620000000000002E-4</v>
      </c>
      <c r="F348" s="101">
        <f t="shared" si="91"/>
        <v>1.1499999999999999</v>
      </c>
      <c r="G348" s="102">
        <f t="shared" ca="1" si="84"/>
        <v>1.0002831299999999</v>
      </c>
      <c r="H348" s="99">
        <f ca="1">TRUNC(PRODUCT(G$10:G347),15)</f>
        <v>1.0689467208871</v>
      </c>
      <c r="I348" s="99">
        <f t="shared" ca="1" si="92"/>
        <v>1.03415140834568</v>
      </c>
      <c r="J348" s="99">
        <f t="shared" ca="1" si="85"/>
        <v>1.0336462500000001</v>
      </c>
      <c r="K348" s="99">
        <f t="shared" ca="1" si="86"/>
        <v>336.46249999999998</v>
      </c>
      <c r="L348" s="103">
        <f>IF(VLOOKUP(A348,$U$12:$AD$125,8)=VLOOKUP(A347,$U$12:$AD$125,8),0,VLOOKUP(A348,U$12:$AD$125,8))</f>
        <v>0</v>
      </c>
      <c r="M348" s="104">
        <f>IF(L348&gt;0,VLOOKUP(L348,T$12:$AC$125,7),0)</f>
        <v>0</v>
      </c>
      <c r="N348" s="99">
        <f t="shared" si="87"/>
        <v>0</v>
      </c>
      <c r="O348" s="99">
        <f t="shared" ca="1" si="88"/>
        <v>336.46249999999998</v>
      </c>
      <c r="P348" s="105" t="str">
        <f t="shared" si="93"/>
        <v>J=</v>
      </c>
      <c r="Q348" s="106">
        <f t="shared" si="94"/>
        <v>43460</v>
      </c>
      <c r="R348" s="13"/>
      <c r="S348" s="13"/>
      <c r="T348" s="96">
        <v>46177</v>
      </c>
      <c r="U348" s="22" t="s">
        <v>78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</row>
    <row r="349" spans="1:161" x14ac:dyDescent="0.2">
      <c r="A349" s="97">
        <f t="shared" si="89"/>
        <v>43447</v>
      </c>
      <c r="B349" s="98">
        <f t="shared" ca="1" si="95"/>
        <v>10339.388999999999</v>
      </c>
      <c r="C349" s="99">
        <f t="shared" si="90"/>
        <v>10000</v>
      </c>
      <c r="D349" s="100">
        <f ca="1">IF(A349&lt;$B$1,VLOOKUP(A349,[1]DI!$A$4:$B$15000,2,FALSE),0)</f>
        <v>6.4000000000000001E-2</v>
      </c>
      <c r="E349" s="99">
        <f t="shared" ca="1" si="96"/>
        <v>2.4620000000000002E-4</v>
      </c>
      <c r="F349" s="101">
        <f t="shared" si="91"/>
        <v>1.1499999999999999</v>
      </c>
      <c r="G349" s="102">
        <f t="shared" ca="1" si="84"/>
        <v>1.0002831299999999</v>
      </c>
      <c r="H349" s="99">
        <f ca="1">TRUNC(PRODUCT(G$10:G348),15)</f>
        <v>1.06924937177218</v>
      </c>
      <c r="I349" s="99">
        <f t="shared" ca="1" si="92"/>
        <v>1.03415140834568</v>
      </c>
      <c r="J349" s="99">
        <f t="shared" ca="1" si="85"/>
        <v>1.0339389000000001</v>
      </c>
      <c r="K349" s="99">
        <f t="shared" ca="1" si="86"/>
        <v>339.38900000000001</v>
      </c>
      <c r="L349" s="103">
        <f>IF(VLOOKUP(A349,$U$12:$AD$125,8)=VLOOKUP(A348,$U$12:$AD$125,8),0,VLOOKUP(A349,U$12:$AD$125,8))</f>
        <v>0</v>
      </c>
      <c r="M349" s="104">
        <f>IF(L349&gt;0,VLOOKUP(L349,T$12:$AC$125,7),0)</f>
        <v>0</v>
      </c>
      <c r="N349" s="99">
        <f t="shared" si="87"/>
        <v>0</v>
      </c>
      <c r="O349" s="99">
        <f t="shared" ca="1" si="88"/>
        <v>339.38900000000001</v>
      </c>
      <c r="P349" s="105" t="str">
        <f t="shared" si="93"/>
        <v>J=</v>
      </c>
      <c r="Q349" s="106">
        <f t="shared" si="94"/>
        <v>43460</v>
      </c>
      <c r="R349" s="43"/>
      <c r="S349" s="38"/>
      <c r="T349" s="96">
        <v>46272</v>
      </c>
      <c r="U349" s="22" t="s">
        <v>80</v>
      </c>
      <c r="V349" s="38"/>
      <c r="W349" s="38"/>
      <c r="X349" s="38"/>
      <c r="Y349" s="38"/>
      <c r="Z349" s="38"/>
      <c r="AA349" s="38"/>
      <c r="AB349" s="38"/>
      <c r="AC349" s="38"/>
      <c r="AD349" s="38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</row>
    <row r="350" spans="1:161" x14ac:dyDescent="0.2">
      <c r="A350" s="97">
        <f t="shared" si="89"/>
        <v>43448</v>
      </c>
      <c r="B350" s="98">
        <f t="shared" ca="1" si="95"/>
        <v>10342.3164</v>
      </c>
      <c r="C350" s="99">
        <f t="shared" si="90"/>
        <v>10000</v>
      </c>
      <c r="D350" s="100">
        <f ca="1">IF(A350&lt;$B$1,VLOOKUP(A350,[1]DI!$A$4:$B$15000,2,FALSE),0)</f>
        <v>6.4000000000000001E-2</v>
      </c>
      <c r="E350" s="99">
        <f t="shared" ca="1" si="96"/>
        <v>2.4620000000000002E-4</v>
      </c>
      <c r="F350" s="101">
        <f t="shared" si="91"/>
        <v>1.1499999999999999</v>
      </c>
      <c r="G350" s="102">
        <f t="shared" ca="1" si="84"/>
        <v>1.0002831299999999</v>
      </c>
      <c r="H350" s="99">
        <f ca="1">TRUNC(PRODUCT(G$10:G349),15)</f>
        <v>1.06955210834681</v>
      </c>
      <c r="I350" s="99">
        <f t="shared" ca="1" si="92"/>
        <v>1.03415140834568</v>
      </c>
      <c r="J350" s="99">
        <f t="shared" ca="1" si="85"/>
        <v>1.03423164</v>
      </c>
      <c r="K350" s="99">
        <f t="shared" ca="1" si="86"/>
        <v>342.31639999999999</v>
      </c>
      <c r="L350" s="103">
        <f>IF(VLOOKUP(A350,$U$12:$AD$125,8)=VLOOKUP(A349,$U$12:$AD$125,8),0,VLOOKUP(A350,U$12:$AD$125,8))</f>
        <v>0</v>
      </c>
      <c r="M350" s="104">
        <f>IF(L350&gt;0,VLOOKUP(L350,T$12:$AC$125,7),0)</f>
        <v>0</v>
      </c>
      <c r="N350" s="99">
        <f t="shared" si="87"/>
        <v>0</v>
      </c>
      <c r="O350" s="99">
        <f t="shared" ca="1" si="88"/>
        <v>342.31639999999999</v>
      </c>
      <c r="P350" s="105" t="str">
        <f t="shared" si="93"/>
        <v>J=</v>
      </c>
      <c r="Q350" s="106">
        <f t="shared" si="94"/>
        <v>43460</v>
      </c>
      <c r="R350" s="13"/>
      <c r="S350" s="13"/>
      <c r="T350" s="96">
        <v>46307</v>
      </c>
      <c r="U350" s="27" t="s">
        <v>66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</row>
    <row r="351" spans="1:161" x14ac:dyDescent="0.2">
      <c r="A351" s="97">
        <f t="shared" si="89"/>
        <v>43449</v>
      </c>
      <c r="B351" s="98">
        <f t="shared" ca="1" si="95"/>
        <v>10345.2446</v>
      </c>
      <c r="C351" s="99">
        <f t="shared" si="90"/>
        <v>10000</v>
      </c>
      <c r="D351" s="100">
        <f ca="1">IF(A351&lt;$B$1,VLOOKUP(A351,[1]DI!$A$4:$B$15000,2,FALSE),0)</f>
        <v>0</v>
      </c>
      <c r="E351" s="99">
        <f t="shared" ca="1" si="96"/>
        <v>0</v>
      </c>
      <c r="F351" s="101">
        <f t="shared" si="91"/>
        <v>1.1499999999999999</v>
      </c>
      <c r="G351" s="102">
        <f t="shared" ca="1" si="84"/>
        <v>1</v>
      </c>
      <c r="H351" s="99">
        <f ca="1">TRUNC(PRODUCT(G$10:G350),15)</f>
        <v>1.0698549306352501</v>
      </c>
      <c r="I351" s="99">
        <f t="shared" ca="1" si="92"/>
        <v>1.03415140834568</v>
      </c>
      <c r="J351" s="99">
        <f t="shared" ca="1" si="85"/>
        <v>1.0345244600000001</v>
      </c>
      <c r="K351" s="99">
        <f t="shared" ca="1" si="86"/>
        <v>345.24459999999999</v>
      </c>
      <c r="L351" s="103">
        <f>IF(VLOOKUP(A351,$U$12:$AD$125,8)=VLOOKUP(A350,$U$12:$AD$125,8),0,VLOOKUP(A351,U$12:$AD$125,8))</f>
        <v>0</v>
      </c>
      <c r="M351" s="104">
        <f>IF(L351&gt;0,VLOOKUP(L351,T$12:$AC$125,7),0)</f>
        <v>0</v>
      </c>
      <c r="N351" s="99">
        <f t="shared" si="87"/>
        <v>0</v>
      </c>
      <c r="O351" s="99">
        <f t="shared" ca="1" si="88"/>
        <v>345.24459999999999</v>
      </c>
      <c r="P351" s="105" t="str">
        <f t="shared" si="93"/>
        <v>J=</v>
      </c>
      <c r="Q351" s="106">
        <f t="shared" si="94"/>
        <v>43460</v>
      </c>
      <c r="R351" s="13"/>
      <c r="S351" s="13"/>
      <c r="T351" s="96">
        <v>46328</v>
      </c>
      <c r="U351" s="22" t="s">
        <v>72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</row>
    <row r="352" spans="1:161" x14ac:dyDescent="0.2">
      <c r="A352" s="97">
        <f t="shared" si="89"/>
        <v>43450</v>
      </c>
      <c r="B352" s="98">
        <f t="shared" ca="1" si="95"/>
        <v>10345.2446</v>
      </c>
      <c r="C352" s="99">
        <f t="shared" si="90"/>
        <v>10000</v>
      </c>
      <c r="D352" s="100">
        <f ca="1">IF(A352&lt;$B$1,VLOOKUP(A352,[1]DI!$A$4:$B$15000,2,FALSE),0)</f>
        <v>0</v>
      </c>
      <c r="E352" s="99">
        <f t="shared" ca="1" si="96"/>
        <v>0</v>
      </c>
      <c r="F352" s="101">
        <f t="shared" si="91"/>
        <v>1.1499999999999999</v>
      </c>
      <c r="G352" s="102">
        <f t="shared" ca="1" si="84"/>
        <v>1</v>
      </c>
      <c r="H352" s="99">
        <f ca="1">TRUNC(PRODUCT(G$10:G351),15)</f>
        <v>1.0698549306352501</v>
      </c>
      <c r="I352" s="99">
        <f t="shared" ca="1" si="92"/>
        <v>1.03415140834568</v>
      </c>
      <c r="J352" s="99">
        <f t="shared" ca="1" si="85"/>
        <v>1.0345244600000001</v>
      </c>
      <c r="K352" s="99">
        <f t="shared" ca="1" si="86"/>
        <v>345.24459999999999</v>
      </c>
      <c r="L352" s="103">
        <f>IF(VLOOKUP(A352,$U$12:$AD$125,8)=VLOOKUP(A351,$U$12:$AD$125,8),0,VLOOKUP(A352,U$12:$AD$125,8))</f>
        <v>0</v>
      </c>
      <c r="M352" s="104">
        <f>IF(L352&gt;0,VLOOKUP(L352,T$12:$AC$125,7),0)</f>
        <v>0</v>
      </c>
      <c r="N352" s="99">
        <f t="shared" si="87"/>
        <v>0</v>
      </c>
      <c r="O352" s="99">
        <f t="shared" ca="1" si="88"/>
        <v>345.24459999999999</v>
      </c>
      <c r="P352" s="105" t="str">
        <f t="shared" si="93"/>
        <v>J=</v>
      </c>
      <c r="Q352" s="106">
        <f t="shared" si="94"/>
        <v>43460</v>
      </c>
      <c r="R352" s="13"/>
      <c r="S352" s="13"/>
      <c r="T352" s="96">
        <v>46381</v>
      </c>
      <c r="U352" s="22" t="s">
        <v>74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</row>
    <row r="353" spans="1:156" x14ac:dyDescent="0.2">
      <c r="A353" s="97">
        <f t="shared" si="89"/>
        <v>43451</v>
      </c>
      <c r="B353" s="98">
        <f t="shared" ca="1" si="95"/>
        <v>10345.2446</v>
      </c>
      <c r="C353" s="99">
        <f t="shared" si="90"/>
        <v>10000</v>
      </c>
      <c r="D353" s="100">
        <f ca="1">IF(A353&lt;$B$1,VLOOKUP(A353,[1]DI!$A$4:$B$15000,2,FALSE),0)</f>
        <v>6.4000000000000001E-2</v>
      </c>
      <c r="E353" s="99">
        <f t="shared" ca="1" si="96"/>
        <v>2.4620000000000002E-4</v>
      </c>
      <c r="F353" s="101">
        <f t="shared" si="91"/>
        <v>1.1499999999999999</v>
      </c>
      <c r="G353" s="102">
        <f t="shared" ca="1" si="84"/>
        <v>1.0002831299999999</v>
      </c>
      <c r="H353" s="99">
        <f ca="1">TRUNC(PRODUCT(G$10:G352),15)</f>
        <v>1.0698549306352501</v>
      </c>
      <c r="I353" s="99">
        <f t="shared" ca="1" si="92"/>
        <v>1.03415140834568</v>
      </c>
      <c r="J353" s="99">
        <f t="shared" ca="1" si="85"/>
        <v>1.0345244600000001</v>
      </c>
      <c r="K353" s="99">
        <f t="shared" ca="1" si="86"/>
        <v>345.24459999999999</v>
      </c>
      <c r="L353" s="103">
        <f>IF(VLOOKUP(A353,$U$12:$AD$125,8)=VLOOKUP(A352,$U$12:$AD$125,8),0,VLOOKUP(A353,U$12:$AD$125,8))</f>
        <v>0</v>
      </c>
      <c r="M353" s="104">
        <f>IF(L353&gt;0,VLOOKUP(L353,T$12:$AC$125,7),0)</f>
        <v>0</v>
      </c>
      <c r="N353" s="99">
        <f t="shared" si="87"/>
        <v>0</v>
      </c>
      <c r="O353" s="99">
        <f t="shared" ca="1" si="88"/>
        <v>345.24459999999999</v>
      </c>
      <c r="P353" s="105" t="str">
        <f t="shared" si="93"/>
        <v>J=</v>
      </c>
      <c r="Q353" s="106">
        <f t="shared" si="94"/>
        <v>43460</v>
      </c>
      <c r="R353" s="13"/>
      <c r="S353" s="13"/>
      <c r="T353" s="96">
        <v>46388</v>
      </c>
      <c r="U353" s="22" t="s">
        <v>76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</row>
    <row r="354" spans="1:156" x14ac:dyDescent="0.2">
      <c r="A354" s="97">
        <f t="shared" si="89"/>
        <v>43452</v>
      </c>
      <c r="B354" s="98">
        <f t="shared" ca="1" si="95"/>
        <v>10348.173699999999</v>
      </c>
      <c r="C354" s="99">
        <f t="shared" si="90"/>
        <v>10000</v>
      </c>
      <c r="D354" s="100">
        <f ca="1">IF(A354&lt;$B$1,VLOOKUP(A354,[1]DI!$A$4:$B$15000,2,FALSE),0)</f>
        <v>6.4000000000000001E-2</v>
      </c>
      <c r="E354" s="99">
        <f t="shared" ca="1" si="96"/>
        <v>2.4620000000000002E-4</v>
      </c>
      <c r="F354" s="101">
        <f t="shared" si="91"/>
        <v>1.1499999999999999</v>
      </c>
      <c r="G354" s="102">
        <f t="shared" ca="1" si="84"/>
        <v>1.0002831299999999</v>
      </c>
      <c r="H354" s="99">
        <f ca="1">TRUNC(PRODUCT(G$10:G353),15)</f>
        <v>1.0701578386617601</v>
      </c>
      <c r="I354" s="99">
        <f t="shared" ca="1" si="92"/>
        <v>1.03415140834568</v>
      </c>
      <c r="J354" s="99">
        <f t="shared" ca="1" si="85"/>
        <v>1.0348173700000001</v>
      </c>
      <c r="K354" s="99">
        <f t="shared" ca="1" si="86"/>
        <v>348.1737</v>
      </c>
      <c r="L354" s="103">
        <f>IF(VLOOKUP(A354,$U$12:$AD$125,8)=VLOOKUP(A353,$U$12:$AD$125,8),0,VLOOKUP(A354,U$12:$AD$125,8))</f>
        <v>0</v>
      </c>
      <c r="M354" s="104">
        <f>IF(L354&gt;0,VLOOKUP(L354,T$12:$AC$125,7),0)</f>
        <v>0</v>
      </c>
      <c r="N354" s="99">
        <f t="shared" si="87"/>
        <v>0</v>
      </c>
      <c r="O354" s="99">
        <f t="shared" ca="1" si="88"/>
        <v>348.1737</v>
      </c>
      <c r="P354" s="105" t="str">
        <f t="shared" si="93"/>
        <v>J=</v>
      </c>
      <c r="Q354" s="106">
        <f t="shared" si="94"/>
        <v>43460</v>
      </c>
      <c r="R354" s="13"/>
      <c r="S354" s="13"/>
      <c r="T354" s="96">
        <v>46426</v>
      </c>
      <c r="U354" s="22" t="s">
        <v>60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</row>
    <row r="355" spans="1:156" x14ac:dyDescent="0.2">
      <c r="A355" s="97">
        <f t="shared" si="89"/>
        <v>43453</v>
      </c>
      <c r="B355" s="98">
        <f t="shared" ca="1" si="95"/>
        <v>10351.1036</v>
      </c>
      <c r="C355" s="99">
        <f t="shared" si="90"/>
        <v>10000</v>
      </c>
      <c r="D355" s="100">
        <f ca="1">IF(A355&lt;$B$1,VLOOKUP(A355,[1]DI!$A$4:$B$15000,2,FALSE),0)</f>
        <v>6.4000000000000001E-2</v>
      </c>
      <c r="E355" s="99">
        <f t="shared" ca="1" si="96"/>
        <v>2.4620000000000002E-4</v>
      </c>
      <c r="F355" s="101">
        <f t="shared" si="91"/>
        <v>1.1499999999999999</v>
      </c>
      <c r="G355" s="102">
        <f t="shared" ca="1" si="84"/>
        <v>1.0002831299999999</v>
      </c>
      <c r="H355" s="99">
        <f ca="1">TRUNC(PRODUCT(G$10:G354),15)</f>
        <v>1.07046083245062</v>
      </c>
      <c r="I355" s="99">
        <f t="shared" ca="1" si="92"/>
        <v>1.03415140834568</v>
      </c>
      <c r="J355" s="99">
        <f t="shared" ca="1" si="85"/>
        <v>1.03511036</v>
      </c>
      <c r="K355" s="99">
        <f t="shared" ca="1" si="86"/>
        <v>351.10359999999997</v>
      </c>
      <c r="L355" s="103">
        <f>IF(VLOOKUP(A355,$U$12:$AD$125,8)=VLOOKUP(A354,$U$12:$AD$125,8),0,VLOOKUP(A355,U$12:$AD$125,8))</f>
        <v>0</v>
      </c>
      <c r="M355" s="104">
        <f>IF(L355&gt;0,VLOOKUP(L355,T$12:$AC$125,7),0)</f>
        <v>0</v>
      </c>
      <c r="N355" s="99">
        <f t="shared" si="87"/>
        <v>0</v>
      </c>
      <c r="O355" s="99">
        <f t="shared" ca="1" si="88"/>
        <v>351.10359999999997</v>
      </c>
      <c r="P355" s="105" t="str">
        <f t="shared" si="93"/>
        <v>J=</v>
      </c>
      <c r="Q355" s="106">
        <f t="shared" si="94"/>
        <v>43460</v>
      </c>
      <c r="R355" s="13"/>
      <c r="S355" s="13"/>
      <c r="T355" s="96">
        <v>46427</v>
      </c>
      <c r="U355" s="22" t="s">
        <v>60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</row>
    <row r="356" spans="1:156" x14ac:dyDescent="0.2">
      <c r="A356" s="97">
        <f t="shared" si="89"/>
        <v>43454</v>
      </c>
      <c r="B356" s="98">
        <f t="shared" ca="1" si="95"/>
        <v>10354.03429999</v>
      </c>
      <c r="C356" s="99">
        <f t="shared" si="90"/>
        <v>10000</v>
      </c>
      <c r="D356" s="100">
        <f ca="1">IF(A356&lt;$B$1,VLOOKUP(A356,[1]DI!$A$4:$B$15000,2,FALSE),0)</f>
        <v>6.4000000000000001E-2</v>
      </c>
      <c r="E356" s="99">
        <f t="shared" ca="1" si="96"/>
        <v>2.4620000000000002E-4</v>
      </c>
      <c r="F356" s="101">
        <f t="shared" si="91"/>
        <v>1.1499999999999999</v>
      </c>
      <c r="G356" s="102">
        <f t="shared" ca="1" si="84"/>
        <v>1.0002831299999999</v>
      </c>
      <c r="H356" s="99">
        <f ca="1">TRUNC(PRODUCT(G$10:G355),15)</f>
        <v>1.0707639120261101</v>
      </c>
      <c r="I356" s="99">
        <f t="shared" ca="1" si="92"/>
        <v>1.03415140834568</v>
      </c>
      <c r="J356" s="99">
        <f t="shared" ca="1" si="85"/>
        <v>1.0354034299999999</v>
      </c>
      <c r="K356" s="99">
        <f t="shared" ca="1" si="86"/>
        <v>354.03429999000002</v>
      </c>
      <c r="L356" s="103">
        <f>IF(VLOOKUP(A356,$U$12:$AD$125,8)=VLOOKUP(A355,$U$12:$AD$125,8),0,VLOOKUP(A356,U$12:$AD$125,8))</f>
        <v>0</v>
      </c>
      <c r="M356" s="104">
        <f>IF(L356&gt;0,VLOOKUP(L356,T$12:$AC$125,7),0)</f>
        <v>0</v>
      </c>
      <c r="N356" s="99">
        <f t="shared" si="87"/>
        <v>0</v>
      </c>
      <c r="O356" s="99">
        <f t="shared" ca="1" si="88"/>
        <v>354.03429999000002</v>
      </c>
      <c r="P356" s="105" t="str">
        <f t="shared" si="93"/>
        <v>J=</v>
      </c>
      <c r="Q356" s="106">
        <f t="shared" si="94"/>
        <v>43460</v>
      </c>
      <c r="R356" s="13"/>
      <c r="S356" s="13"/>
      <c r="T356" s="96">
        <v>46472</v>
      </c>
      <c r="U356" s="22" t="s">
        <v>77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</row>
    <row r="357" spans="1:156" x14ac:dyDescent="0.2">
      <c r="A357" s="97">
        <f t="shared" si="89"/>
        <v>43455</v>
      </c>
      <c r="B357" s="98">
        <f t="shared" ca="1" si="95"/>
        <v>10356.9658</v>
      </c>
      <c r="C357" s="99">
        <f t="shared" si="90"/>
        <v>10000</v>
      </c>
      <c r="D357" s="100">
        <f ca="1">IF(A357&lt;$B$1,VLOOKUP(A357,[1]DI!$A$4:$B$15000,2,FALSE),0)</f>
        <v>6.4000000000000001E-2</v>
      </c>
      <c r="E357" s="99">
        <f t="shared" ca="1" si="96"/>
        <v>2.4620000000000002E-4</v>
      </c>
      <c r="F357" s="101">
        <f t="shared" si="91"/>
        <v>1.1499999999999999</v>
      </c>
      <c r="G357" s="102">
        <f t="shared" ca="1" si="84"/>
        <v>1.0002831299999999</v>
      </c>
      <c r="H357" s="99">
        <f ca="1">TRUNC(PRODUCT(G$10:G356),15)</f>
        <v>1.0710670774125199</v>
      </c>
      <c r="I357" s="99">
        <f t="shared" ca="1" si="92"/>
        <v>1.03415140834568</v>
      </c>
      <c r="J357" s="99">
        <f t="shared" ca="1" si="85"/>
        <v>1.03569658</v>
      </c>
      <c r="K357" s="99">
        <f t="shared" ca="1" si="86"/>
        <v>356.9658</v>
      </c>
      <c r="L357" s="103">
        <f>IF(VLOOKUP(A357,$U$12:$AD$125,8)=VLOOKUP(A356,$U$12:$AD$125,8),0,VLOOKUP(A357,U$12:$AD$125,8))</f>
        <v>0</v>
      </c>
      <c r="M357" s="104">
        <f>IF(L357&gt;0,VLOOKUP(L357,T$12:$AC$125,7),0)</f>
        <v>0</v>
      </c>
      <c r="N357" s="99">
        <f t="shared" si="87"/>
        <v>0</v>
      </c>
      <c r="O357" s="99">
        <f t="shared" ca="1" si="88"/>
        <v>356.9658</v>
      </c>
      <c r="P357" s="105" t="str">
        <f t="shared" si="93"/>
        <v>J=</v>
      </c>
      <c r="Q357" s="106">
        <f t="shared" si="94"/>
        <v>43460</v>
      </c>
      <c r="R357" s="13"/>
      <c r="S357" s="13"/>
      <c r="T357" s="96">
        <v>46498</v>
      </c>
      <c r="U357" s="22" t="s">
        <v>62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</row>
    <row r="358" spans="1:156" x14ac:dyDescent="0.2">
      <c r="A358" s="97">
        <f t="shared" si="89"/>
        <v>43456</v>
      </c>
      <c r="B358" s="98">
        <f t="shared" ca="1" si="95"/>
        <v>10359.8982</v>
      </c>
      <c r="C358" s="99">
        <f t="shared" si="90"/>
        <v>10000</v>
      </c>
      <c r="D358" s="100">
        <f ca="1">IF(A358&lt;$B$1,VLOOKUP(A358,[1]DI!$A$4:$B$15000,2,FALSE),0)</f>
        <v>0</v>
      </c>
      <c r="E358" s="99">
        <f t="shared" ca="1" si="96"/>
        <v>0</v>
      </c>
      <c r="F358" s="101">
        <f t="shared" si="91"/>
        <v>1.1499999999999999</v>
      </c>
      <c r="G358" s="102">
        <f t="shared" ca="1" si="84"/>
        <v>1</v>
      </c>
      <c r="H358" s="99">
        <f ca="1">TRUNC(PRODUCT(G$10:G357),15)</f>
        <v>1.07137032863415</v>
      </c>
      <c r="I358" s="99">
        <f t="shared" ca="1" si="92"/>
        <v>1.03415140834568</v>
      </c>
      <c r="J358" s="99">
        <f t="shared" ca="1" si="85"/>
        <v>1.03598982</v>
      </c>
      <c r="K358" s="99">
        <f t="shared" ca="1" si="86"/>
        <v>359.89819999999997</v>
      </c>
      <c r="L358" s="103">
        <f>IF(VLOOKUP(A358,$U$12:$AD$125,8)=VLOOKUP(A357,$U$12:$AD$125,8),0,VLOOKUP(A358,U$12:$AD$125,8))</f>
        <v>0</v>
      </c>
      <c r="M358" s="104">
        <f>IF(L358&gt;0,VLOOKUP(L358,T$12:$AC$125,7),0)</f>
        <v>0</v>
      </c>
      <c r="N358" s="99">
        <f t="shared" si="87"/>
        <v>0</v>
      </c>
      <c r="O358" s="99">
        <f t="shared" ca="1" si="88"/>
        <v>359.89819999999997</v>
      </c>
      <c r="P358" s="105" t="str">
        <f t="shared" si="93"/>
        <v>J=</v>
      </c>
      <c r="Q358" s="106">
        <f t="shared" si="94"/>
        <v>43460</v>
      </c>
      <c r="R358" s="13"/>
      <c r="S358" s="13"/>
      <c r="T358" s="96">
        <v>46534</v>
      </c>
      <c r="U358" s="22" t="s">
        <v>78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</row>
    <row r="359" spans="1:156" x14ac:dyDescent="0.2">
      <c r="A359" s="97">
        <f t="shared" si="89"/>
        <v>43457</v>
      </c>
      <c r="B359" s="98">
        <f t="shared" ca="1" si="95"/>
        <v>10359.8982</v>
      </c>
      <c r="C359" s="99">
        <f t="shared" si="90"/>
        <v>10000</v>
      </c>
      <c r="D359" s="100">
        <f ca="1">IF(A359&lt;$B$1,VLOOKUP(A359,[1]DI!$A$4:$B$15000,2,FALSE),0)</f>
        <v>0</v>
      </c>
      <c r="E359" s="99">
        <f t="shared" ca="1" si="96"/>
        <v>0</v>
      </c>
      <c r="F359" s="101">
        <f t="shared" si="91"/>
        <v>1.1499999999999999</v>
      </c>
      <c r="G359" s="102">
        <f t="shared" ca="1" si="84"/>
        <v>1</v>
      </c>
      <c r="H359" s="99">
        <f ca="1">TRUNC(PRODUCT(G$10:G358),15)</f>
        <v>1.07137032863415</v>
      </c>
      <c r="I359" s="99">
        <f t="shared" ca="1" si="92"/>
        <v>1.03415140834568</v>
      </c>
      <c r="J359" s="99">
        <f t="shared" ca="1" si="85"/>
        <v>1.03598982</v>
      </c>
      <c r="K359" s="99">
        <f t="shared" ca="1" si="86"/>
        <v>359.89819999999997</v>
      </c>
      <c r="L359" s="103">
        <f>IF(VLOOKUP(A359,$U$12:$AD$125,8)=VLOOKUP(A358,$U$12:$AD$125,8),0,VLOOKUP(A359,U$12:$AD$125,8))</f>
        <v>0</v>
      </c>
      <c r="M359" s="104">
        <f>IF(L359&gt;0,VLOOKUP(L359,T$12:$AC$125,7),0)</f>
        <v>0</v>
      </c>
      <c r="N359" s="99">
        <f t="shared" si="87"/>
        <v>0</v>
      </c>
      <c r="O359" s="99">
        <f t="shared" ca="1" si="88"/>
        <v>359.89819999999997</v>
      </c>
      <c r="P359" s="105" t="str">
        <f t="shared" si="93"/>
        <v>J=</v>
      </c>
      <c r="Q359" s="106">
        <f t="shared" si="94"/>
        <v>43460</v>
      </c>
      <c r="R359" s="13"/>
      <c r="S359" s="13"/>
      <c r="T359" s="96">
        <v>46637</v>
      </c>
      <c r="U359" s="22" t="s">
        <v>71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</row>
    <row r="360" spans="1:156" x14ac:dyDescent="0.2">
      <c r="A360" s="97">
        <f t="shared" si="89"/>
        <v>43458</v>
      </c>
      <c r="B360" s="98">
        <f t="shared" ca="1" si="95"/>
        <v>10359.8982</v>
      </c>
      <c r="C360" s="99">
        <f t="shared" si="90"/>
        <v>10000</v>
      </c>
      <c r="D360" s="100">
        <f ca="1">IF(A360&lt;$B$1,VLOOKUP(A360,[1]DI!$A$4:$B$15000,2,FALSE),0)</f>
        <v>6.4000000000000001E-2</v>
      </c>
      <c r="E360" s="99">
        <f t="shared" ca="1" si="96"/>
        <v>2.4620000000000002E-4</v>
      </c>
      <c r="F360" s="101">
        <f t="shared" si="91"/>
        <v>1.1499999999999999</v>
      </c>
      <c r="G360" s="102">
        <f t="shared" ca="1" si="84"/>
        <v>1.0002831299999999</v>
      </c>
      <c r="H360" s="99">
        <f ca="1">TRUNC(PRODUCT(G$10:G359),15)</f>
        <v>1.07137032863415</v>
      </c>
      <c r="I360" s="99">
        <f t="shared" ca="1" si="92"/>
        <v>1.03415140834568</v>
      </c>
      <c r="J360" s="99">
        <f t="shared" ca="1" si="85"/>
        <v>1.03598982</v>
      </c>
      <c r="K360" s="99">
        <f t="shared" ca="1" si="86"/>
        <v>359.89819999999997</v>
      </c>
      <c r="L360" s="103">
        <f>IF(VLOOKUP(A360,$U$12:$AD$125,8)=VLOOKUP(A359,$U$12:$AD$125,8),0,VLOOKUP(A360,U$12:$AD$125,8))</f>
        <v>0</v>
      </c>
      <c r="M360" s="104">
        <f>IF(L360&gt;0,VLOOKUP(L360,T$12:$AC$125,7),0)</f>
        <v>0</v>
      </c>
      <c r="N360" s="99">
        <f t="shared" si="87"/>
        <v>0</v>
      </c>
      <c r="O360" s="99">
        <f t="shared" ca="1" si="88"/>
        <v>359.89819999999997</v>
      </c>
      <c r="P360" s="105" t="str">
        <f t="shared" si="93"/>
        <v>J=</v>
      </c>
      <c r="Q360" s="106">
        <f t="shared" si="94"/>
        <v>43460</v>
      </c>
      <c r="R360" s="13"/>
      <c r="S360" s="13"/>
      <c r="T360" s="96">
        <v>46672</v>
      </c>
      <c r="U360" s="27" t="s">
        <v>66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</row>
    <row r="361" spans="1:156" x14ac:dyDescent="0.2">
      <c r="A361" s="97">
        <f t="shared" si="89"/>
        <v>43459</v>
      </c>
      <c r="B361" s="98">
        <f t="shared" ca="1" si="95"/>
        <v>10362.831399999999</v>
      </c>
      <c r="C361" s="99">
        <f t="shared" si="90"/>
        <v>10000</v>
      </c>
      <c r="D361" s="100">
        <f ca="1">IF(A361&lt;$B$1,VLOOKUP(A361,[1]DI!$A$4:$B$15000,2,FALSE),0)</f>
        <v>0</v>
      </c>
      <c r="E361" s="99">
        <f t="shared" ca="1" si="96"/>
        <v>0</v>
      </c>
      <c r="F361" s="101">
        <f t="shared" si="91"/>
        <v>1.1499999999999999</v>
      </c>
      <c r="G361" s="102">
        <f t="shared" ca="1" si="84"/>
        <v>1</v>
      </c>
      <c r="H361" s="99">
        <f ca="1">TRUNC(PRODUCT(G$10:G360),15)</f>
        <v>1.0716736657153001</v>
      </c>
      <c r="I361" s="99">
        <f t="shared" ca="1" si="92"/>
        <v>1.03415140834568</v>
      </c>
      <c r="J361" s="99">
        <f t="shared" ca="1" si="85"/>
        <v>1.0362831400000001</v>
      </c>
      <c r="K361" s="99">
        <f t="shared" ca="1" si="86"/>
        <v>362.83139999999997</v>
      </c>
      <c r="L361" s="103">
        <f>IF(VLOOKUP(A361,$U$12:$AD$125,8)=VLOOKUP(A360,$U$12:$AD$125,8),0,VLOOKUP(A361,U$12:$AD$125,8))</f>
        <v>0</v>
      </c>
      <c r="M361" s="104">
        <f>IF(L361&gt;0,VLOOKUP(L361,T$12:$AC$125,7),0)</f>
        <v>0</v>
      </c>
      <c r="N361" s="99">
        <f t="shared" si="87"/>
        <v>0</v>
      </c>
      <c r="O361" s="99">
        <f t="shared" ca="1" si="88"/>
        <v>362.83139999999997</v>
      </c>
      <c r="P361" s="105" t="str">
        <f t="shared" si="93"/>
        <v>J=</v>
      </c>
      <c r="Q361" s="106">
        <f t="shared" si="94"/>
        <v>43460</v>
      </c>
      <c r="R361" s="13"/>
      <c r="S361" s="13"/>
      <c r="T361" s="96">
        <v>46693</v>
      </c>
      <c r="U361" s="22" t="s">
        <v>72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</row>
    <row r="362" spans="1:156" x14ac:dyDescent="0.2">
      <c r="A362" s="97">
        <f t="shared" si="89"/>
        <v>43460</v>
      </c>
      <c r="B362" s="98">
        <f t="shared" ca="1" si="95"/>
        <v>10362.831399999999</v>
      </c>
      <c r="C362" s="99">
        <f t="shared" si="90"/>
        <v>10000</v>
      </c>
      <c r="D362" s="100">
        <f ca="1">IF(A362&lt;$B$1,VLOOKUP(A362,[1]DI!$A$4:$B$15000,2,FALSE),0)</f>
        <v>6.4000000000000001E-2</v>
      </c>
      <c r="E362" s="99">
        <f t="shared" ca="1" si="96"/>
        <v>2.4620000000000002E-4</v>
      </c>
      <c r="F362" s="101">
        <f t="shared" si="91"/>
        <v>1.1499999999999999</v>
      </c>
      <c r="G362" s="102">
        <f t="shared" ca="1" si="84"/>
        <v>1.0002831299999999</v>
      </c>
      <c r="H362" s="99">
        <f ca="1">TRUNC(PRODUCT(G$10:G361),15)</f>
        <v>1.0716736657153001</v>
      </c>
      <c r="I362" s="99">
        <f t="shared" ca="1" si="92"/>
        <v>1.03415140834568</v>
      </c>
      <c r="J362" s="99">
        <f t="shared" ca="1" si="85"/>
        <v>1.0362831400000001</v>
      </c>
      <c r="K362" s="99">
        <f t="shared" ca="1" si="86"/>
        <v>362.83139999999997</v>
      </c>
      <c r="L362" s="103">
        <f>IF(VLOOKUP(A362,$U$12:$AD$125,8)=VLOOKUP(A361,$U$12:$AD$125,8),0,VLOOKUP(A362,U$12:$AD$125,8))</f>
        <v>2</v>
      </c>
      <c r="M362" s="104">
        <f>IF(L362&gt;0,VLOOKUP(L362,T$12:$AC$125,7),0)</f>
        <v>0</v>
      </c>
      <c r="N362" s="99">
        <f t="shared" si="87"/>
        <v>0</v>
      </c>
      <c r="O362" s="99">
        <f t="shared" ca="1" si="88"/>
        <v>362.83139999999997</v>
      </c>
      <c r="P362" s="105" t="str">
        <f t="shared" si="93"/>
        <v>J=</v>
      </c>
      <c r="Q362" s="106">
        <f t="shared" si="94"/>
        <v>43460</v>
      </c>
      <c r="R362" s="13"/>
      <c r="S362" s="13"/>
      <c r="T362" s="96">
        <v>46706</v>
      </c>
      <c r="U362" s="22" t="s">
        <v>81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</row>
    <row r="363" spans="1:156" x14ac:dyDescent="0.2">
      <c r="A363" s="97">
        <f t="shared" si="89"/>
        <v>43461</v>
      </c>
      <c r="B363" s="98">
        <f t="shared" ca="1" si="95"/>
        <v>10002.831299990001</v>
      </c>
      <c r="C363" s="99">
        <f t="shared" si="90"/>
        <v>10000</v>
      </c>
      <c r="D363" s="100">
        <f ca="1">IF(A363&lt;$B$1,VLOOKUP(A363,[1]DI!$A$4:$B$15000,2,FALSE),0)</f>
        <v>6.4000000000000001E-2</v>
      </c>
      <c r="E363" s="99">
        <f t="shared" ca="1" si="96"/>
        <v>2.4620000000000002E-4</v>
      </c>
      <c r="F363" s="101">
        <f t="shared" si="91"/>
        <v>1.1499999999999999</v>
      </c>
      <c r="G363" s="102">
        <f t="shared" ca="1" si="84"/>
        <v>1.0002831299999999</v>
      </c>
      <c r="H363" s="99">
        <f ca="1">TRUNC(PRODUCT(G$10:G362),15)</f>
        <v>1.07197708868027</v>
      </c>
      <c r="I363" s="99">
        <f t="shared" ca="1" si="92"/>
        <v>1.0716736657153001</v>
      </c>
      <c r="J363" s="99">
        <f t="shared" ca="1" si="85"/>
        <v>1.0002831299999999</v>
      </c>
      <c r="K363" s="99">
        <f t="shared" ca="1" si="86"/>
        <v>2.8312999900000002</v>
      </c>
      <c r="L363" s="103">
        <f>IF(VLOOKUP(A363,$U$12:$AD$125,8)=VLOOKUP(A362,$U$12:$AD$125,8),0,VLOOKUP(A363,U$12:$AD$125,8))</f>
        <v>0</v>
      </c>
      <c r="M363" s="104">
        <f>IF(L363&gt;0,VLOOKUP(L363,T$12:$AC$125,7),0)</f>
        <v>0</v>
      </c>
      <c r="N363" s="99">
        <f t="shared" si="87"/>
        <v>0</v>
      </c>
      <c r="O363" s="99">
        <f t="shared" ca="1" si="88"/>
        <v>2.8312999900000002</v>
      </c>
      <c r="P363" s="105" t="str">
        <f t="shared" si="93"/>
        <v>J=</v>
      </c>
      <c r="Q363" s="106">
        <f t="shared" si="94"/>
        <v>43642</v>
      </c>
      <c r="R363" s="13"/>
      <c r="S363" s="13"/>
      <c r="T363" s="96">
        <v>46811</v>
      </c>
      <c r="U363" s="22" t="s">
        <v>60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</row>
    <row r="364" spans="1:156" x14ac:dyDescent="0.2">
      <c r="A364" s="97">
        <f t="shared" si="89"/>
        <v>43462</v>
      </c>
      <c r="B364" s="98">
        <f t="shared" ca="1" si="95"/>
        <v>10005.66339999</v>
      </c>
      <c r="C364" s="99">
        <f t="shared" si="90"/>
        <v>10000</v>
      </c>
      <c r="D364" s="100">
        <f ca="1">IF(A364&lt;$B$1,VLOOKUP(A364,[1]DI!$A$4:$B$15000,2,FALSE),0)</f>
        <v>6.4000000000000001E-2</v>
      </c>
      <c r="E364" s="99">
        <f t="shared" ca="1" si="96"/>
        <v>2.4620000000000002E-4</v>
      </c>
      <c r="F364" s="101">
        <f t="shared" si="91"/>
        <v>1.1499999999999999</v>
      </c>
      <c r="G364" s="102">
        <f t="shared" ca="1" si="84"/>
        <v>1.0002831299999999</v>
      </c>
      <c r="H364" s="99">
        <f ca="1">TRUNC(PRODUCT(G$10:G363),15)</f>
        <v>1.07228059755339</v>
      </c>
      <c r="I364" s="99">
        <f t="shared" ca="1" si="92"/>
        <v>1.0716736657153001</v>
      </c>
      <c r="J364" s="99">
        <f t="shared" ca="1" si="85"/>
        <v>1.00056634</v>
      </c>
      <c r="K364" s="99">
        <f t="shared" ca="1" si="86"/>
        <v>5.6633999900000003</v>
      </c>
      <c r="L364" s="103">
        <f>IF(VLOOKUP(A364,$U$12:$AD$125,8)=VLOOKUP(A363,$U$12:$AD$125,8),0,VLOOKUP(A364,U$12:$AD$125,8))</f>
        <v>0</v>
      </c>
      <c r="M364" s="104">
        <f>IF(L364&gt;0,VLOOKUP(L364,T$12:$AC$125,7),0)</f>
        <v>0</v>
      </c>
      <c r="N364" s="99">
        <f t="shared" si="87"/>
        <v>0</v>
      </c>
      <c r="O364" s="99">
        <f t="shared" ca="1" si="88"/>
        <v>5.6633999900000003</v>
      </c>
      <c r="P364" s="105" t="str">
        <f t="shared" si="93"/>
        <v>J=</v>
      </c>
      <c r="Q364" s="106">
        <f t="shared" si="94"/>
        <v>43642</v>
      </c>
      <c r="R364" s="13"/>
      <c r="S364" s="13"/>
      <c r="T364" s="96">
        <v>46812</v>
      </c>
      <c r="U364" s="22" t="s">
        <v>60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</row>
    <row r="365" spans="1:156" x14ac:dyDescent="0.2">
      <c r="A365" s="97">
        <f t="shared" si="89"/>
        <v>43463</v>
      </c>
      <c r="B365" s="98">
        <f t="shared" ca="1" si="95"/>
        <v>10008.496300000001</v>
      </c>
      <c r="C365" s="99">
        <f t="shared" si="90"/>
        <v>10000</v>
      </c>
      <c r="D365" s="100">
        <f ca="1">IF(A365&lt;$B$1,VLOOKUP(A365,[1]DI!$A$4:$B$15000,2,FALSE),0)</f>
        <v>0</v>
      </c>
      <c r="E365" s="99">
        <f t="shared" ca="1" si="96"/>
        <v>0</v>
      </c>
      <c r="F365" s="101">
        <f t="shared" si="91"/>
        <v>1.1499999999999999</v>
      </c>
      <c r="G365" s="102">
        <f t="shared" ca="1" si="84"/>
        <v>1</v>
      </c>
      <c r="H365" s="99">
        <f ca="1">TRUNC(PRODUCT(G$10:G364),15)</f>
        <v>1.0725841923589801</v>
      </c>
      <c r="I365" s="99">
        <f t="shared" ca="1" si="92"/>
        <v>1.0716736657153001</v>
      </c>
      <c r="J365" s="99">
        <f t="shared" ca="1" si="85"/>
        <v>1.00084963</v>
      </c>
      <c r="K365" s="99">
        <f t="shared" ca="1" si="86"/>
        <v>8.4962999999999997</v>
      </c>
      <c r="L365" s="103">
        <f>IF(VLOOKUP(A365,$U$12:$AD$125,8)=VLOOKUP(A364,$U$12:$AD$125,8),0,VLOOKUP(A365,U$12:$AD$125,8))</f>
        <v>0</v>
      </c>
      <c r="M365" s="104">
        <f>IF(L365&gt;0,VLOOKUP(L365,T$12:$AC$125,7),0)</f>
        <v>0</v>
      </c>
      <c r="N365" s="99">
        <f t="shared" si="87"/>
        <v>0</v>
      </c>
      <c r="O365" s="99">
        <f t="shared" ca="1" si="88"/>
        <v>8.4962999999999997</v>
      </c>
      <c r="P365" s="105" t="str">
        <f t="shared" si="93"/>
        <v>J=</v>
      </c>
      <c r="Q365" s="106">
        <f t="shared" si="94"/>
        <v>43642</v>
      </c>
      <c r="R365" s="13"/>
      <c r="S365" s="13"/>
      <c r="T365" s="96">
        <v>46857</v>
      </c>
      <c r="U365" s="22" t="s">
        <v>77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</row>
    <row r="366" spans="1:156" x14ac:dyDescent="0.2">
      <c r="A366" s="97">
        <f t="shared" si="89"/>
        <v>43464</v>
      </c>
      <c r="B366" s="98">
        <f t="shared" ca="1" si="95"/>
        <v>10008.496300000001</v>
      </c>
      <c r="C366" s="99">
        <f t="shared" si="90"/>
        <v>10000</v>
      </c>
      <c r="D366" s="100">
        <f ca="1">IF(A366&lt;$B$1,VLOOKUP(A366,[1]DI!$A$4:$B$15000,2,FALSE),0)</f>
        <v>0</v>
      </c>
      <c r="E366" s="99">
        <f t="shared" ca="1" si="96"/>
        <v>0</v>
      </c>
      <c r="F366" s="101">
        <f t="shared" si="91"/>
        <v>1.1499999999999999</v>
      </c>
      <c r="G366" s="102">
        <f t="shared" ca="1" si="84"/>
        <v>1</v>
      </c>
      <c r="H366" s="99">
        <f ca="1">TRUNC(PRODUCT(G$10:G365),15)</f>
        <v>1.0725841923589801</v>
      </c>
      <c r="I366" s="99">
        <f t="shared" ca="1" si="92"/>
        <v>1.0716736657153001</v>
      </c>
      <c r="J366" s="99">
        <f t="shared" ca="1" si="85"/>
        <v>1.00084963</v>
      </c>
      <c r="K366" s="99">
        <f t="shared" ca="1" si="86"/>
        <v>8.4962999999999997</v>
      </c>
      <c r="L366" s="103">
        <f>IF(VLOOKUP(A366,$U$12:$AD$125,8)=VLOOKUP(A365,$U$12:$AD$125,8),0,VLOOKUP(A366,U$12:$AD$125,8))</f>
        <v>0</v>
      </c>
      <c r="M366" s="104">
        <f>IF(L366&gt;0,VLOOKUP(L366,T$12:$AC$125,7),0)</f>
        <v>0</v>
      </c>
      <c r="N366" s="99">
        <f t="shared" si="87"/>
        <v>0</v>
      </c>
      <c r="O366" s="99">
        <f t="shared" ca="1" si="88"/>
        <v>8.4962999999999997</v>
      </c>
      <c r="P366" s="105" t="str">
        <f t="shared" si="93"/>
        <v>J=</v>
      </c>
      <c r="Q366" s="106">
        <f t="shared" si="94"/>
        <v>43642</v>
      </c>
      <c r="R366" s="13"/>
      <c r="S366" s="13"/>
      <c r="T366" s="96">
        <v>46864</v>
      </c>
      <c r="U366" s="22" t="s">
        <v>62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</row>
    <row r="367" spans="1:156" x14ac:dyDescent="0.2">
      <c r="A367" s="97">
        <f t="shared" si="89"/>
        <v>43465</v>
      </c>
      <c r="B367" s="98">
        <f t="shared" ca="1" si="95"/>
        <v>10008.496300000001</v>
      </c>
      <c r="C367" s="99">
        <f t="shared" si="90"/>
        <v>10000</v>
      </c>
      <c r="D367" s="100">
        <f ca="1">IF(A367&lt;$B$1,VLOOKUP(A367,[1]DI!$A$4:$B$15000,2,FALSE),0)</f>
        <v>6.4000000000000001E-2</v>
      </c>
      <c r="E367" s="99">
        <f t="shared" ca="1" si="96"/>
        <v>2.4620000000000002E-4</v>
      </c>
      <c r="F367" s="101">
        <f t="shared" si="91"/>
        <v>1.1499999999999999</v>
      </c>
      <c r="G367" s="102">
        <f t="shared" ca="1" si="84"/>
        <v>1.0002831299999999</v>
      </c>
      <c r="H367" s="99">
        <f ca="1">TRUNC(PRODUCT(G$10:G366),15)</f>
        <v>1.0725841923589801</v>
      </c>
      <c r="I367" s="99">
        <f t="shared" ca="1" si="92"/>
        <v>1.0716736657153001</v>
      </c>
      <c r="J367" s="99">
        <f t="shared" ca="1" si="85"/>
        <v>1.00084963</v>
      </c>
      <c r="K367" s="99">
        <f t="shared" ca="1" si="86"/>
        <v>8.4962999999999997</v>
      </c>
      <c r="L367" s="103">
        <f>IF(VLOOKUP(A367,$U$12:$AD$125,8)=VLOOKUP(A366,$U$12:$AD$125,8),0,VLOOKUP(A367,U$12:$AD$125,8))</f>
        <v>0</v>
      </c>
      <c r="M367" s="104">
        <f>IF(L367&gt;0,VLOOKUP(L367,T$12:$AC$125,7),0)</f>
        <v>0</v>
      </c>
      <c r="N367" s="99">
        <f t="shared" si="87"/>
        <v>0</v>
      </c>
      <c r="O367" s="99">
        <f t="shared" ca="1" si="88"/>
        <v>8.4962999999999997</v>
      </c>
      <c r="P367" s="105" t="str">
        <f t="shared" si="93"/>
        <v>J=</v>
      </c>
      <c r="Q367" s="106">
        <f t="shared" si="94"/>
        <v>43642</v>
      </c>
      <c r="R367" s="13"/>
      <c r="S367" s="13"/>
      <c r="T367" s="96">
        <v>46874</v>
      </c>
      <c r="U367" s="22" t="s">
        <v>79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</row>
    <row r="368" spans="1:156" x14ac:dyDescent="0.2">
      <c r="A368" s="97">
        <f t="shared" si="89"/>
        <v>43466</v>
      </c>
      <c r="B368" s="98">
        <f t="shared" ca="1" si="95"/>
        <v>10011.33</v>
      </c>
      <c r="C368" s="99">
        <f t="shared" si="90"/>
        <v>10000</v>
      </c>
      <c r="D368" s="100">
        <f ca="1">IF(A368&lt;$B$1,VLOOKUP(A368,[1]DI!$A$4:$B$15000,2,FALSE),0)</f>
        <v>0</v>
      </c>
      <c r="E368" s="99">
        <f t="shared" ca="1" si="96"/>
        <v>0</v>
      </c>
      <c r="F368" s="101">
        <f t="shared" si="91"/>
        <v>1.1499999999999999</v>
      </c>
      <c r="G368" s="102">
        <f t="shared" ca="1" si="84"/>
        <v>1</v>
      </c>
      <c r="H368" s="99">
        <f ca="1">TRUNC(PRODUCT(G$10:G367),15)</f>
        <v>1.07288787312136</v>
      </c>
      <c r="I368" s="99">
        <f t="shared" ca="1" si="92"/>
        <v>1.0716736657153001</v>
      </c>
      <c r="J368" s="99">
        <f t="shared" ca="1" si="85"/>
        <v>1.0011330000000001</v>
      </c>
      <c r="K368" s="99">
        <f t="shared" ca="1" si="86"/>
        <v>11.33</v>
      </c>
      <c r="L368" s="103">
        <f>IF(VLOOKUP(A368,$U$12:$AD$125,8)=VLOOKUP(A367,$U$12:$AD$125,8),0,VLOOKUP(A368,U$12:$AD$125,8))</f>
        <v>0</v>
      </c>
      <c r="M368" s="104">
        <f>IF(L368&gt;0,VLOOKUP(L368,T$12:$AC$125,7),0)</f>
        <v>0</v>
      </c>
      <c r="N368" s="99">
        <f t="shared" si="87"/>
        <v>0</v>
      </c>
      <c r="O368" s="99">
        <f t="shared" ca="1" si="88"/>
        <v>11.33</v>
      </c>
      <c r="P368" s="105" t="str">
        <f t="shared" si="93"/>
        <v>J=</v>
      </c>
      <c r="Q368" s="106">
        <f t="shared" si="94"/>
        <v>43642</v>
      </c>
      <c r="R368" s="13"/>
      <c r="S368" s="13"/>
      <c r="T368" s="96">
        <v>46919</v>
      </c>
      <c r="U368" s="22" t="s">
        <v>78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</row>
    <row r="369" spans="1:161" x14ac:dyDescent="0.2">
      <c r="A369" s="97">
        <f t="shared" si="89"/>
        <v>43467</v>
      </c>
      <c r="B369" s="98">
        <f t="shared" ca="1" si="95"/>
        <v>10011.33</v>
      </c>
      <c r="C369" s="99">
        <f t="shared" si="90"/>
        <v>10000</v>
      </c>
      <c r="D369" s="100">
        <f ca="1">IF(A369&lt;$B$1,VLOOKUP(A369,[1]DI!$A$4:$B$15000,2,FALSE),0)</f>
        <v>6.4000000000000001E-2</v>
      </c>
      <c r="E369" s="99">
        <f t="shared" ca="1" si="96"/>
        <v>2.4620000000000002E-4</v>
      </c>
      <c r="F369" s="101">
        <f t="shared" si="91"/>
        <v>1.1499999999999999</v>
      </c>
      <c r="G369" s="102">
        <f t="shared" ca="1" si="84"/>
        <v>1.0002831299999999</v>
      </c>
      <c r="H369" s="99">
        <f ca="1">TRUNC(PRODUCT(G$10:G368),15)</f>
        <v>1.07288787312136</v>
      </c>
      <c r="I369" s="99">
        <f t="shared" ca="1" si="92"/>
        <v>1.0716736657153001</v>
      </c>
      <c r="J369" s="99">
        <f t="shared" ca="1" si="85"/>
        <v>1.0011330000000001</v>
      </c>
      <c r="K369" s="99">
        <f t="shared" ca="1" si="86"/>
        <v>11.33</v>
      </c>
      <c r="L369" s="103">
        <f>IF(VLOOKUP(A369,$U$12:$AD$125,8)=VLOOKUP(A368,$U$12:$AD$125,8),0,VLOOKUP(A369,U$12:$AD$125,8))</f>
        <v>0</v>
      </c>
      <c r="M369" s="104">
        <f>IF(L369&gt;0,VLOOKUP(L369,T$12:$AC$125,7),0)</f>
        <v>0</v>
      </c>
      <c r="N369" s="99">
        <f t="shared" si="87"/>
        <v>0</v>
      </c>
      <c r="O369" s="99">
        <f t="shared" ca="1" si="88"/>
        <v>11.33</v>
      </c>
      <c r="P369" s="105" t="str">
        <f t="shared" si="93"/>
        <v>J=</v>
      </c>
      <c r="Q369" s="106">
        <f t="shared" si="94"/>
        <v>43642</v>
      </c>
      <c r="R369" s="13"/>
      <c r="S369" s="13"/>
      <c r="T369" s="96">
        <v>47003</v>
      </c>
      <c r="U369" s="22" t="s">
        <v>80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</row>
    <row r="370" spans="1:161" x14ac:dyDescent="0.2">
      <c r="A370" s="97">
        <f t="shared" si="89"/>
        <v>43468</v>
      </c>
      <c r="B370" s="98">
        <f t="shared" ca="1" si="95"/>
        <v>10014.164500000001</v>
      </c>
      <c r="C370" s="99">
        <f t="shared" si="90"/>
        <v>10000</v>
      </c>
      <c r="D370" s="100">
        <f ca="1">IF(A370&lt;$B$1,VLOOKUP(A370,[1]DI!$A$4:$B$15000,2,FALSE),0)</f>
        <v>6.4000000000000001E-2</v>
      </c>
      <c r="E370" s="99">
        <f t="shared" ca="1" si="96"/>
        <v>2.4620000000000002E-4</v>
      </c>
      <c r="F370" s="101">
        <f t="shared" si="91"/>
        <v>1.1499999999999999</v>
      </c>
      <c r="G370" s="102">
        <f t="shared" ca="1" si="84"/>
        <v>1.0002831299999999</v>
      </c>
      <c r="H370" s="99">
        <f ca="1">TRUNC(PRODUCT(G$10:G369),15)</f>
        <v>1.07319163986487</v>
      </c>
      <c r="I370" s="99">
        <f t="shared" ca="1" si="92"/>
        <v>1.0716736657153001</v>
      </c>
      <c r="J370" s="99">
        <f t="shared" ca="1" si="85"/>
        <v>1.00141645</v>
      </c>
      <c r="K370" s="99">
        <f t="shared" ca="1" si="86"/>
        <v>14.1645</v>
      </c>
      <c r="L370" s="103">
        <f>IF(VLOOKUP(A370,$U$12:$AD$125,8)=VLOOKUP(A369,$U$12:$AD$125,8),0,VLOOKUP(A370,U$12:$AD$125,8))</f>
        <v>0</v>
      </c>
      <c r="M370" s="104">
        <f>IF(L370&gt;0,VLOOKUP(L370,T$12:$AC$125,7),0)</f>
        <v>0</v>
      </c>
      <c r="N370" s="99">
        <f t="shared" si="87"/>
        <v>0</v>
      </c>
      <c r="O370" s="99">
        <f t="shared" ca="1" si="88"/>
        <v>14.1645</v>
      </c>
      <c r="P370" s="105" t="str">
        <f t="shared" si="93"/>
        <v>J=</v>
      </c>
      <c r="Q370" s="106">
        <f t="shared" si="94"/>
        <v>43642</v>
      </c>
      <c r="R370" s="13"/>
      <c r="S370" s="13"/>
      <c r="T370" s="96">
        <v>47038</v>
      </c>
      <c r="U370" s="27" t="s">
        <v>66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</row>
    <row r="371" spans="1:161" x14ac:dyDescent="0.2">
      <c r="A371" s="97">
        <f t="shared" si="89"/>
        <v>43469</v>
      </c>
      <c r="B371" s="98">
        <f t="shared" ca="1" si="95"/>
        <v>10016.999799990001</v>
      </c>
      <c r="C371" s="99">
        <f t="shared" si="90"/>
        <v>10000</v>
      </c>
      <c r="D371" s="100">
        <f ca="1">IF(A371&lt;$B$1,VLOOKUP(A371,[1]DI!$A$4:$B$15000,2,FALSE),0)</f>
        <v>6.4000000000000001E-2</v>
      </c>
      <c r="E371" s="99">
        <f t="shared" ca="1" si="96"/>
        <v>2.4620000000000002E-4</v>
      </c>
      <c r="F371" s="101">
        <f t="shared" si="91"/>
        <v>1.1499999999999999</v>
      </c>
      <c r="G371" s="102">
        <f t="shared" ca="1" si="84"/>
        <v>1.0002831299999999</v>
      </c>
      <c r="H371" s="99">
        <f ca="1">TRUNC(PRODUCT(G$10:G370),15)</f>
        <v>1.07349549261387</v>
      </c>
      <c r="I371" s="99">
        <f t="shared" ca="1" si="92"/>
        <v>1.0716736657153001</v>
      </c>
      <c r="J371" s="99">
        <f t="shared" ca="1" si="85"/>
        <v>1.0016999799999999</v>
      </c>
      <c r="K371" s="99">
        <f t="shared" ca="1" si="86"/>
        <v>16.99979999</v>
      </c>
      <c r="L371" s="103">
        <f>IF(VLOOKUP(A371,$U$12:$AD$125,8)=VLOOKUP(A370,$U$12:$AD$125,8),0,VLOOKUP(A371,U$12:$AD$125,8))</f>
        <v>0</v>
      </c>
      <c r="M371" s="104">
        <f>IF(L371&gt;0,VLOOKUP(L371,T$12:$AC$125,7),0)</f>
        <v>0</v>
      </c>
      <c r="N371" s="99">
        <f t="shared" si="87"/>
        <v>0</v>
      </c>
      <c r="O371" s="99">
        <f t="shared" ca="1" si="88"/>
        <v>16.99979999</v>
      </c>
      <c r="P371" s="105" t="str">
        <f t="shared" si="93"/>
        <v>J=</v>
      </c>
      <c r="Q371" s="106">
        <f t="shared" si="94"/>
        <v>43642</v>
      </c>
      <c r="R371" s="13"/>
      <c r="S371" s="13"/>
      <c r="T371" s="96">
        <v>47059</v>
      </c>
      <c r="U371" s="22" t="s">
        <v>72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</row>
    <row r="372" spans="1:161" x14ac:dyDescent="0.2">
      <c r="A372" s="97">
        <f t="shared" si="89"/>
        <v>43470</v>
      </c>
      <c r="B372" s="98">
        <f t="shared" ca="1" si="95"/>
        <v>10019.8359</v>
      </c>
      <c r="C372" s="99">
        <f t="shared" si="90"/>
        <v>10000</v>
      </c>
      <c r="D372" s="100">
        <f ca="1">IF(A372&lt;$B$1,VLOOKUP(A372,[1]DI!$A$4:$B$15000,2,FALSE),0)</f>
        <v>0</v>
      </c>
      <c r="E372" s="99">
        <f t="shared" ca="1" si="96"/>
        <v>0</v>
      </c>
      <c r="F372" s="101">
        <f t="shared" si="91"/>
        <v>1.1499999999999999</v>
      </c>
      <c r="G372" s="102">
        <f t="shared" ca="1" si="84"/>
        <v>1</v>
      </c>
      <c r="H372" s="99">
        <f ca="1">TRUNC(PRODUCT(G$10:G371),15)</f>
        <v>1.07379943139269</v>
      </c>
      <c r="I372" s="99">
        <f t="shared" ca="1" si="92"/>
        <v>1.0716736657153001</v>
      </c>
      <c r="J372" s="99">
        <f t="shared" ca="1" si="85"/>
        <v>1.00198359</v>
      </c>
      <c r="K372" s="99">
        <f t="shared" ca="1" si="86"/>
        <v>19.835899999999999</v>
      </c>
      <c r="L372" s="103">
        <f>IF(VLOOKUP(A372,$U$12:$AD$125,8)=VLOOKUP(A371,$U$12:$AD$125,8),0,VLOOKUP(A372,U$12:$AD$125,8))</f>
        <v>0</v>
      </c>
      <c r="M372" s="104">
        <f>IF(L372&gt;0,VLOOKUP(L372,T$12:$AC$125,7),0)</f>
        <v>0</v>
      </c>
      <c r="N372" s="99">
        <f t="shared" si="87"/>
        <v>0</v>
      </c>
      <c r="O372" s="99">
        <f t="shared" ca="1" si="88"/>
        <v>19.835899999999999</v>
      </c>
      <c r="P372" s="105" t="str">
        <f t="shared" si="93"/>
        <v>J=</v>
      </c>
      <c r="Q372" s="106">
        <f t="shared" si="94"/>
        <v>43642</v>
      </c>
      <c r="R372" s="13"/>
      <c r="S372" s="13"/>
      <c r="T372" s="96">
        <v>47072</v>
      </c>
      <c r="U372" s="22" t="s">
        <v>81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</row>
    <row r="373" spans="1:161" x14ac:dyDescent="0.2">
      <c r="A373" s="97">
        <f t="shared" si="89"/>
        <v>43471</v>
      </c>
      <c r="B373" s="98">
        <f t="shared" ca="1" si="95"/>
        <v>10019.8359</v>
      </c>
      <c r="C373" s="99">
        <f t="shared" si="90"/>
        <v>10000</v>
      </c>
      <c r="D373" s="100">
        <f ca="1">IF(A373&lt;$B$1,VLOOKUP(A373,[1]DI!$A$4:$B$15000,2,FALSE),0)</f>
        <v>0</v>
      </c>
      <c r="E373" s="99">
        <f t="shared" ca="1" si="96"/>
        <v>0</v>
      </c>
      <c r="F373" s="101">
        <f t="shared" si="91"/>
        <v>1.1499999999999999</v>
      </c>
      <c r="G373" s="102">
        <f t="shared" ca="1" si="84"/>
        <v>1</v>
      </c>
      <c r="H373" s="99">
        <f ca="1">TRUNC(PRODUCT(G$10:G372),15)</f>
        <v>1.07379943139269</v>
      </c>
      <c r="I373" s="99">
        <f t="shared" ca="1" si="92"/>
        <v>1.0716736657153001</v>
      </c>
      <c r="J373" s="99">
        <f t="shared" ca="1" si="85"/>
        <v>1.00198359</v>
      </c>
      <c r="K373" s="99">
        <f t="shared" ca="1" si="86"/>
        <v>19.835899999999999</v>
      </c>
      <c r="L373" s="103">
        <f>IF(VLOOKUP(A373,$U$12:$AD$125,8)=VLOOKUP(A372,$U$12:$AD$125,8),0,VLOOKUP(A373,U$12:$AD$125,8))</f>
        <v>0</v>
      </c>
      <c r="M373" s="104">
        <f>IF(L373&gt;0,VLOOKUP(L373,T$12:$AC$125,7),0)</f>
        <v>0</v>
      </c>
      <c r="N373" s="99">
        <f t="shared" si="87"/>
        <v>0</v>
      </c>
      <c r="O373" s="99">
        <f t="shared" ca="1" si="88"/>
        <v>19.835899999999999</v>
      </c>
      <c r="P373" s="105" t="str">
        <f t="shared" si="93"/>
        <v>J=</v>
      </c>
      <c r="Q373" s="106">
        <f t="shared" si="94"/>
        <v>43642</v>
      </c>
      <c r="R373" s="13"/>
      <c r="S373" s="13"/>
      <c r="T373" s="96">
        <v>47112</v>
      </c>
      <c r="U373" s="22" t="s">
        <v>74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</row>
    <row r="374" spans="1:161" x14ac:dyDescent="0.2">
      <c r="A374" s="97">
        <f t="shared" si="89"/>
        <v>43472</v>
      </c>
      <c r="B374" s="98">
        <f t="shared" ca="1" si="95"/>
        <v>10019.8359</v>
      </c>
      <c r="C374" s="99">
        <f t="shared" si="90"/>
        <v>10000</v>
      </c>
      <c r="D374" s="100">
        <f ca="1">IF(A374&lt;$B$1,VLOOKUP(A374,[1]DI!$A$4:$B$15000,2,FALSE),0)</f>
        <v>6.4000000000000001E-2</v>
      </c>
      <c r="E374" s="99">
        <f t="shared" ca="1" si="96"/>
        <v>2.4620000000000002E-4</v>
      </c>
      <c r="F374" s="101">
        <f t="shared" si="91"/>
        <v>1.1499999999999999</v>
      </c>
      <c r="G374" s="102">
        <f t="shared" ca="1" si="84"/>
        <v>1.0002831299999999</v>
      </c>
      <c r="H374" s="99">
        <f ca="1">TRUNC(PRODUCT(G$10:G373),15)</f>
        <v>1.07379943139269</v>
      </c>
      <c r="I374" s="99">
        <f t="shared" ca="1" si="92"/>
        <v>1.0716736657153001</v>
      </c>
      <c r="J374" s="99">
        <f t="shared" ca="1" si="85"/>
        <v>1.00198359</v>
      </c>
      <c r="K374" s="99">
        <f t="shared" ca="1" si="86"/>
        <v>19.835899999999999</v>
      </c>
      <c r="L374" s="103">
        <f>IF(VLOOKUP(A374,$U$12:$AD$125,8)=VLOOKUP(A373,$U$12:$AD$125,8),0,VLOOKUP(A374,U$12:$AD$125,8))</f>
        <v>0</v>
      </c>
      <c r="M374" s="104">
        <f>IF(L374&gt;0,VLOOKUP(L374,T$12:$AC$125,7),0)</f>
        <v>0</v>
      </c>
      <c r="N374" s="99">
        <f t="shared" si="87"/>
        <v>0</v>
      </c>
      <c r="O374" s="99">
        <f t="shared" ca="1" si="88"/>
        <v>19.835899999999999</v>
      </c>
      <c r="P374" s="105" t="str">
        <f t="shared" si="93"/>
        <v>J=</v>
      </c>
      <c r="Q374" s="106">
        <f t="shared" si="94"/>
        <v>43642</v>
      </c>
      <c r="R374" s="13"/>
      <c r="S374" s="19"/>
      <c r="T374" s="96">
        <v>47119</v>
      </c>
      <c r="U374" s="22" t="s">
        <v>76</v>
      </c>
      <c r="V374" s="19"/>
      <c r="W374" s="19"/>
      <c r="X374" s="19"/>
      <c r="Y374" s="19"/>
      <c r="Z374" s="13"/>
      <c r="AA374" s="19"/>
      <c r="AB374" s="19"/>
      <c r="AC374" s="19"/>
      <c r="AD374" s="19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</row>
    <row r="375" spans="1:161" x14ac:dyDescent="0.2">
      <c r="A375" s="97">
        <f t="shared" si="89"/>
        <v>43473</v>
      </c>
      <c r="B375" s="98">
        <f t="shared" ca="1" si="95"/>
        <v>10022.6729</v>
      </c>
      <c r="C375" s="99">
        <f t="shared" si="90"/>
        <v>10000</v>
      </c>
      <c r="D375" s="100">
        <f ca="1">IF(A375&lt;$B$1,VLOOKUP(A375,[1]DI!$A$4:$B$15000,2,FALSE),0)</f>
        <v>6.4000000000000001E-2</v>
      </c>
      <c r="E375" s="99">
        <f t="shared" ca="1" si="96"/>
        <v>2.4620000000000002E-4</v>
      </c>
      <c r="F375" s="101">
        <f t="shared" si="91"/>
        <v>1.1499999999999999</v>
      </c>
      <c r="G375" s="102">
        <f t="shared" ca="1" si="84"/>
        <v>1.0002831299999999</v>
      </c>
      <c r="H375" s="99">
        <f ca="1">TRUNC(PRODUCT(G$10:G374),15)</f>
        <v>1.0741034562256999</v>
      </c>
      <c r="I375" s="99">
        <f t="shared" ca="1" si="92"/>
        <v>1.0716736657153001</v>
      </c>
      <c r="J375" s="99">
        <f t="shared" ca="1" si="85"/>
        <v>1.00226729</v>
      </c>
      <c r="K375" s="99">
        <f t="shared" ca="1" si="86"/>
        <v>22.672899999999998</v>
      </c>
      <c r="L375" s="103">
        <f>IF(VLOOKUP(A375,$U$12:$AD$125,8)=VLOOKUP(A374,$U$12:$AD$125,8),0,VLOOKUP(A375,U$12:$AD$125,8))</f>
        <v>0</v>
      </c>
      <c r="M375" s="104">
        <f>IF(L375&gt;0,VLOOKUP(L375,T$12:$AC$125,7),0)</f>
        <v>0</v>
      </c>
      <c r="N375" s="99">
        <f t="shared" si="87"/>
        <v>0</v>
      </c>
      <c r="O375" s="99">
        <f t="shared" ca="1" si="88"/>
        <v>22.672899999999998</v>
      </c>
      <c r="P375" s="105" t="str">
        <f t="shared" si="93"/>
        <v>J=</v>
      </c>
      <c r="Q375" s="106">
        <f t="shared" si="94"/>
        <v>43642</v>
      </c>
      <c r="R375" s="13"/>
      <c r="S375" s="46"/>
      <c r="T375" s="96">
        <v>47161</v>
      </c>
      <c r="U375" s="22" t="s">
        <v>60</v>
      </c>
      <c r="V375" s="46"/>
      <c r="W375" s="46"/>
      <c r="X375" s="46"/>
      <c r="Y375" s="46"/>
      <c r="Z375" s="13"/>
      <c r="AA375" s="46"/>
      <c r="AB375" s="46"/>
      <c r="AC375" s="46"/>
      <c r="AD375" s="46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</row>
    <row r="376" spans="1:161" x14ac:dyDescent="0.2">
      <c r="A376" s="97">
        <f t="shared" si="89"/>
        <v>43474</v>
      </c>
      <c r="B376" s="98">
        <f t="shared" ca="1" si="95"/>
        <v>10025.5106</v>
      </c>
      <c r="C376" s="99">
        <f t="shared" si="90"/>
        <v>10000</v>
      </c>
      <c r="D376" s="100">
        <f ca="1">IF(A376&lt;$B$1,VLOOKUP(A376,[1]DI!$A$4:$B$15000,2,FALSE),0)</f>
        <v>6.4000000000000001E-2</v>
      </c>
      <c r="E376" s="99">
        <f t="shared" ca="1" si="96"/>
        <v>2.4620000000000002E-4</v>
      </c>
      <c r="F376" s="101">
        <f t="shared" si="91"/>
        <v>1.1499999999999999</v>
      </c>
      <c r="G376" s="102">
        <f t="shared" ca="1" si="84"/>
        <v>1.0002831299999999</v>
      </c>
      <c r="H376" s="99">
        <f ca="1">TRUNC(PRODUCT(G$10:G375),15)</f>
        <v>1.0744075671372599</v>
      </c>
      <c r="I376" s="99">
        <f t="shared" ca="1" si="92"/>
        <v>1.0716736657153001</v>
      </c>
      <c r="J376" s="99">
        <f t="shared" ca="1" si="85"/>
        <v>1.00255106</v>
      </c>
      <c r="K376" s="99">
        <f t="shared" ca="1" si="86"/>
        <v>25.5106</v>
      </c>
      <c r="L376" s="103">
        <f>IF(VLOOKUP(A376,$U$12:$AD$125,8)=VLOOKUP(A375,$U$12:$AD$125,8),0,VLOOKUP(A376,U$12:$AD$125,8))</f>
        <v>0</v>
      </c>
      <c r="M376" s="104">
        <f>IF(L376&gt;0,VLOOKUP(L376,T$12:$AC$125,7),0)</f>
        <v>0</v>
      </c>
      <c r="N376" s="99">
        <f t="shared" si="87"/>
        <v>0</v>
      </c>
      <c r="O376" s="99">
        <f t="shared" ca="1" si="88"/>
        <v>25.5106</v>
      </c>
      <c r="P376" s="105" t="str">
        <f t="shared" si="93"/>
        <v>J=</v>
      </c>
      <c r="Q376" s="106">
        <f t="shared" si="94"/>
        <v>43642</v>
      </c>
      <c r="R376" s="13"/>
      <c r="S376" s="20"/>
      <c r="T376" s="96">
        <v>47162</v>
      </c>
      <c r="U376" s="22" t="s">
        <v>60</v>
      </c>
      <c r="V376" s="20"/>
      <c r="W376" s="20"/>
      <c r="X376" s="20"/>
      <c r="Y376" s="20"/>
      <c r="Z376" s="13"/>
      <c r="AA376" s="20"/>
      <c r="AB376" s="20"/>
      <c r="AC376" s="20"/>
      <c r="AD376" s="20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</row>
    <row r="377" spans="1:161" x14ac:dyDescent="0.2">
      <c r="A377" s="97">
        <f t="shared" si="89"/>
        <v>43475</v>
      </c>
      <c r="B377" s="98">
        <f t="shared" ca="1" si="95"/>
        <v>10028.349099999999</v>
      </c>
      <c r="C377" s="99">
        <f t="shared" si="90"/>
        <v>10000</v>
      </c>
      <c r="D377" s="100">
        <f ca="1">IF(A377&lt;$B$1,VLOOKUP(A377,[1]DI!$A$4:$B$15000,2,FALSE),0)</f>
        <v>6.4000000000000001E-2</v>
      </c>
      <c r="E377" s="99">
        <f t="shared" ca="1" si="96"/>
        <v>2.4620000000000002E-4</v>
      </c>
      <c r="F377" s="101">
        <f t="shared" si="91"/>
        <v>1.1499999999999999</v>
      </c>
      <c r="G377" s="102">
        <f t="shared" ca="1" si="84"/>
        <v>1.0002831299999999</v>
      </c>
      <c r="H377" s="99">
        <f ca="1">TRUNC(PRODUCT(G$10:G376),15)</f>
        <v>1.0747117641517501</v>
      </c>
      <c r="I377" s="99">
        <f t="shared" ca="1" si="92"/>
        <v>1.0716736657153001</v>
      </c>
      <c r="J377" s="99">
        <f t="shared" ca="1" si="85"/>
        <v>1.00283491</v>
      </c>
      <c r="K377" s="99">
        <f t="shared" ca="1" si="86"/>
        <v>28.3491</v>
      </c>
      <c r="L377" s="103">
        <f>IF(VLOOKUP(A377,$U$12:$AD$125,8)=VLOOKUP(A376,$U$12:$AD$125,8),0,VLOOKUP(A377,U$12:$AD$125,8))</f>
        <v>0</v>
      </c>
      <c r="M377" s="104">
        <f>IF(L377&gt;0,VLOOKUP(L377,T$12:$AC$125,7),0)</f>
        <v>0</v>
      </c>
      <c r="N377" s="99">
        <f t="shared" si="87"/>
        <v>0</v>
      </c>
      <c r="O377" s="99">
        <f t="shared" ca="1" si="88"/>
        <v>28.3491</v>
      </c>
      <c r="P377" s="105" t="str">
        <f t="shared" si="93"/>
        <v>J=</v>
      </c>
      <c r="Q377" s="106">
        <f t="shared" si="94"/>
        <v>43642</v>
      </c>
      <c r="R377" s="13"/>
      <c r="S377" s="47"/>
      <c r="T377" s="96">
        <v>47207</v>
      </c>
      <c r="U377" s="22" t="s">
        <v>77</v>
      </c>
      <c r="V377" s="47"/>
      <c r="W377" s="47"/>
      <c r="X377" s="47"/>
      <c r="Y377" s="47"/>
      <c r="Z377" s="13"/>
      <c r="AA377" s="47"/>
      <c r="AB377" s="47"/>
      <c r="AC377" s="47"/>
      <c r="AD377" s="47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</row>
    <row r="378" spans="1:161" x14ac:dyDescent="0.2">
      <c r="A378" s="97">
        <f t="shared" si="89"/>
        <v>43476</v>
      </c>
      <c r="B378" s="98">
        <f t="shared" ca="1" si="95"/>
        <v>10031.18839999</v>
      </c>
      <c r="C378" s="99">
        <f t="shared" si="90"/>
        <v>10000</v>
      </c>
      <c r="D378" s="100">
        <f ca="1">IF(A378&lt;$B$1,VLOOKUP(A378,[1]DI!$A$4:$B$15000,2,FALSE),0)</f>
        <v>6.4000000000000001E-2</v>
      </c>
      <c r="E378" s="99">
        <f t="shared" ca="1" si="96"/>
        <v>2.4620000000000002E-4</v>
      </c>
      <c r="F378" s="101">
        <f t="shared" si="91"/>
        <v>1.1499999999999999</v>
      </c>
      <c r="G378" s="102">
        <f t="shared" ca="1" si="84"/>
        <v>1.0002831299999999</v>
      </c>
      <c r="H378" s="99">
        <f ca="1">TRUNC(PRODUCT(G$10:G377),15)</f>
        <v>1.07501604729353</v>
      </c>
      <c r="I378" s="99">
        <f t="shared" ca="1" si="92"/>
        <v>1.0716736657153001</v>
      </c>
      <c r="J378" s="99">
        <f t="shared" ca="1" si="85"/>
        <v>1.00311884</v>
      </c>
      <c r="K378" s="99">
        <f t="shared" ca="1" si="86"/>
        <v>31.188399990000001</v>
      </c>
      <c r="L378" s="103">
        <f>IF(VLOOKUP(A378,$U$12:$AD$125,8)=VLOOKUP(A377,$U$12:$AD$125,8),0,VLOOKUP(A378,U$12:$AD$125,8))</f>
        <v>0</v>
      </c>
      <c r="M378" s="104">
        <f>IF(L378&gt;0,VLOOKUP(L378,T$12:$AC$125,7),0)</f>
        <v>0</v>
      </c>
      <c r="N378" s="99">
        <f t="shared" si="87"/>
        <v>0</v>
      </c>
      <c r="O378" s="99">
        <f t="shared" ca="1" si="88"/>
        <v>31.188399990000001</v>
      </c>
      <c r="P378" s="105" t="str">
        <f t="shared" si="93"/>
        <v>J=</v>
      </c>
      <c r="Q378" s="106">
        <f t="shared" si="94"/>
        <v>43642</v>
      </c>
      <c r="R378" s="13"/>
      <c r="S378" s="20"/>
      <c r="T378" s="96">
        <v>47239</v>
      </c>
      <c r="U378" s="22" t="s">
        <v>79</v>
      </c>
      <c r="V378" s="20"/>
      <c r="W378" s="20"/>
      <c r="X378" s="20"/>
      <c r="Y378" s="20"/>
      <c r="Z378" s="13"/>
      <c r="AA378" s="20"/>
      <c r="AB378" s="20"/>
      <c r="AC378" s="20"/>
      <c r="AD378" s="20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</row>
    <row r="379" spans="1:161" x14ac:dyDescent="0.2">
      <c r="A379" s="97">
        <f t="shared" si="89"/>
        <v>43477</v>
      </c>
      <c r="B379" s="98">
        <f t="shared" ca="1" si="95"/>
        <v>10034.0286</v>
      </c>
      <c r="C379" s="99">
        <f t="shared" si="90"/>
        <v>10000</v>
      </c>
      <c r="D379" s="100">
        <f ca="1">IF(A379&lt;$B$1,VLOOKUP(A379,[1]DI!$A$4:$B$15000,2,FALSE),0)</f>
        <v>0</v>
      </c>
      <c r="E379" s="99">
        <f t="shared" ca="1" si="96"/>
        <v>0</v>
      </c>
      <c r="F379" s="101">
        <f t="shared" si="91"/>
        <v>1.1499999999999999</v>
      </c>
      <c r="G379" s="102">
        <f t="shared" ca="1" si="84"/>
        <v>1</v>
      </c>
      <c r="H379" s="99">
        <f ca="1">TRUNC(PRODUCT(G$10:G378),15)</f>
        <v>1.0753204165870001</v>
      </c>
      <c r="I379" s="99">
        <f t="shared" ca="1" si="92"/>
        <v>1.0716736657153001</v>
      </c>
      <c r="J379" s="99">
        <f t="shared" ca="1" si="85"/>
        <v>1.00340286</v>
      </c>
      <c r="K379" s="99">
        <f t="shared" ca="1" si="86"/>
        <v>34.028599999999997</v>
      </c>
      <c r="L379" s="103">
        <f>IF(VLOOKUP(A379,$U$12:$AD$125,8)=VLOOKUP(A378,$U$12:$AD$125,8),0,VLOOKUP(A379,U$12:$AD$125,8))</f>
        <v>0</v>
      </c>
      <c r="M379" s="104">
        <f>IF(L379&gt;0,VLOOKUP(L379,T$12:$AC$125,7),0)</f>
        <v>0</v>
      </c>
      <c r="N379" s="99">
        <f t="shared" si="87"/>
        <v>0</v>
      </c>
      <c r="O379" s="99">
        <f t="shared" ca="1" si="88"/>
        <v>34.028599999999997</v>
      </c>
      <c r="P379" s="105" t="str">
        <f t="shared" si="93"/>
        <v>J=</v>
      </c>
      <c r="Q379" s="106">
        <f t="shared" si="94"/>
        <v>43642</v>
      </c>
      <c r="R379" s="43"/>
      <c r="S379" s="47"/>
      <c r="T379" s="96">
        <v>47269</v>
      </c>
      <c r="U379" s="22" t="s">
        <v>78</v>
      </c>
      <c r="V379" s="47"/>
      <c r="W379" s="47"/>
      <c r="X379" s="47"/>
      <c r="Y379" s="47"/>
      <c r="Z379" s="38"/>
      <c r="AA379" s="47"/>
      <c r="AB379" s="47"/>
      <c r="AC379" s="47"/>
      <c r="AD379" s="47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</row>
    <row r="380" spans="1:161" x14ac:dyDescent="0.2">
      <c r="A380" s="97">
        <f t="shared" si="89"/>
        <v>43478</v>
      </c>
      <c r="B380" s="98">
        <f t="shared" ca="1" si="95"/>
        <v>10034.0286</v>
      </c>
      <c r="C380" s="99">
        <f t="shared" si="90"/>
        <v>10000</v>
      </c>
      <c r="D380" s="100">
        <f ca="1">IF(A380&lt;$B$1,VLOOKUP(A380,[1]DI!$A$4:$B$15000,2,FALSE),0)</f>
        <v>0</v>
      </c>
      <c r="E380" s="99">
        <f t="shared" ca="1" si="96"/>
        <v>0</v>
      </c>
      <c r="F380" s="101">
        <f t="shared" si="91"/>
        <v>1.1499999999999999</v>
      </c>
      <c r="G380" s="102">
        <f t="shared" ca="1" si="84"/>
        <v>1</v>
      </c>
      <c r="H380" s="99">
        <f ca="1">TRUNC(PRODUCT(G$10:G379),15)</f>
        <v>1.0753204165870001</v>
      </c>
      <c r="I380" s="99">
        <f t="shared" ca="1" si="92"/>
        <v>1.0716736657153001</v>
      </c>
      <c r="J380" s="99">
        <f t="shared" ca="1" si="85"/>
        <v>1.00340286</v>
      </c>
      <c r="K380" s="99">
        <f t="shared" ca="1" si="86"/>
        <v>34.028599999999997</v>
      </c>
      <c r="L380" s="103">
        <f>IF(VLOOKUP(A380,$U$12:$AD$125,8)=VLOOKUP(A379,$U$12:$AD$125,8),0,VLOOKUP(A380,U$12:$AD$125,8))</f>
        <v>0</v>
      </c>
      <c r="M380" s="104">
        <f>IF(L380&gt;0,VLOOKUP(L380,T$12:$AC$125,7),0)</f>
        <v>0</v>
      </c>
      <c r="N380" s="99">
        <f t="shared" si="87"/>
        <v>0</v>
      </c>
      <c r="O380" s="99">
        <f t="shared" ca="1" si="88"/>
        <v>34.028599999999997</v>
      </c>
      <c r="P380" s="105" t="str">
        <f t="shared" si="93"/>
        <v>J=</v>
      </c>
      <c r="Q380" s="106">
        <f t="shared" si="94"/>
        <v>43642</v>
      </c>
      <c r="R380" s="13"/>
      <c r="S380" s="13"/>
      <c r="T380" s="96">
        <v>47368</v>
      </c>
      <c r="U380" s="22" t="s">
        <v>80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</row>
    <row r="381" spans="1:161" x14ac:dyDescent="0.2">
      <c r="A381" s="97">
        <f t="shared" si="89"/>
        <v>43479</v>
      </c>
      <c r="B381" s="98">
        <f t="shared" ca="1" si="95"/>
        <v>10034.0286</v>
      </c>
      <c r="C381" s="99">
        <f t="shared" si="90"/>
        <v>10000</v>
      </c>
      <c r="D381" s="100">
        <f ca="1">IF(A381&lt;$B$1,VLOOKUP(A381,[1]DI!$A$4:$B$15000,2,FALSE),0)</f>
        <v>6.4000000000000001E-2</v>
      </c>
      <c r="E381" s="99">
        <f t="shared" ca="1" si="96"/>
        <v>2.4620000000000002E-4</v>
      </c>
      <c r="F381" s="101">
        <f t="shared" si="91"/>
        <v>1.1499999999999999</v>
      </c>
      <c r="G381" s="102">
        <f t="shared" ca="1" si="84"/>
        <v>1.0002831299999999</v>
      </c>
      <c r="H381" s="99">
        <f ca="1">TRUNC(PRODUCT(G$10:G380),15)</f>
        <v>1.0753204165870001</v>
      </c>
      <c r="I381" s="99">
        <f t="shared" ca="1" si="92"/>
        <v>1.0716736657153001</v>
      </c>
      <c r="J381" s="99">
        <f t="shared" ca="1" si="85"/>
        <v>1.00340286</v>
      </c>
      <c r="K381" s="99">
        <f t="shared" ca="1" si="86"/>
        <v>34.028599999999997</v>
      </c>
      <c r="L381" s="103">
        <f>IF(VLOOKUP(A381,$U$12:$AD$125,8)=VLOOKUP(A380,$U$12:$AD$125,8),0,VLOOKUP(A381,U$12:$AD$125,8))</f>
        <v>0</v>
      </c>
      <c r="M381" s="104">
        <f>IF(L381&gt;0,VLOOKUP(L381,T$12:$AC$125,7),0)</f>
        <v>0</v>
      </c>
      <c r="N381" s="99">
        <f t="shared" si="87"/>
        <v>0</v>
      </c>
      <c r="O381" s="99">
        <f t="shared" ca="1" si="88"/>
        <v>34.028599999999997</v>
      </c>
      <c r="P381" s="105" t="str">
        <f t="shared" si="93"/>
        <v>J=</v>
      </c>
      <c r="Q381" s="106">
        <f t="shared" si="94"/>
        <v>43642</v>
      </c>
      <c r="R381" s="13"/>
      <c r="S381" s="13"/>
      <c r="T381" s="96">
        <v>47403</v>
      </c>
      <c r="U381" s="27" t="s">
        <v>66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</row>
    <row r="382" spans="1:161" x14ac:dyDescent="0.2">
      <c r="A382" s="97">
        <f t="shared" si="89"/>
        <v>43480</v>
      </c>
      <c r="B382" s="98">
        <f t="shared" ca="1" si="95"/>
        <v>10036.869500000001</v>
      </c>
      <c r="C382" s="99">
        <f t="shared" si="90"/>
        <v>10000</v>
      </c>
      <c r="D382" s="100">
        <f ca="1">IF(A382&lt;$B$1,VLOOKUP(A382,[1]DI!$A$4:$B$15000,2,FALSE),0)</f>
        <v>6.4000000000000001E-2</v>
      </c>
      <c r="E382" s="99">
        <f t="shared" ca="1" si="96"/>
        <v>2.4620000000000002E-4</v>
      </c>
      <c r="F382" s="101">
        <f t="shared" si="91"/>
        <v>1.1499999999999999</v>
      </c>
      <c r="G382" s="102">
        <f t="shared" ca="1" si="84"/>
        <v>1.0002831299999999</v>
      </c>
      <c r="H382" s="99">
        <f ca="1">TRUNC(PRODUCT(G$10:G381),15)</f>
        <v>1.07562487205655</v>
      </c>
      <c r="I382" s="99">
        <f t="shared" ca="1" si="92"/>
        <v>1.0716736657153001</v>
      </c>
      <c r="J382" s="99">
        <f t="shared" ca="1" si="85"/>
        <v>1.0036869500000001</v>
      </c>
      <c r="K382" s="99">
        <f t="shared" ca="1" si="86"/>
        <v>36.869500000000002</v>
      </c>
      <c r="L382" s="103">
        <f>IF(VLOOKUP(A382,$U$12:$AD$125,8)=VLOOKUP(A381,$U$12:$AD$125,8),0,VLOOKUP(A382,U$12:$AD$125,8))</f>
        <v>0</v>
      </c>
      <c r="M382" s="104">
        <f>IF(L382&gt;0,VLOOKUP(L382,T$12:$AC$125,7),0)</f>
        <v>0</v>
      </c>
      <c r="N382" s="99">
        <f t="shared" si="87"/>
        <v>0</v>
      </c>
      <c r="O382" s="99">
        <f t="shared" ca="1" si="88"/>
        <v>36.869500000000002</v>
      </c>
      <c r="P382" s="105" t="str">
        <f t="shared" si="93"/>
        <v>J=</v>
      </c>
      <c r="Q382" s="106">
        <f t="shared" si="94"/>
        <v>43642</v>
      </c>
      <c r="R382" s="13"/>
      <c r="S382" s="13"/>
      <c r="T382" s="96">
        <v>47424</v>
      </c>
      <c r="U382" s="22" t="s">
        <v>72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</row>
    <row r="383" spans="1:161" x14ac:dyDescent="0.2">
      <c r="A383" s="97">
        <f t="shared" si="89"/>
        <v>43481</v>
      </c>
      <c r="B383" s="98">
        <f t="shared" ca="1" si="95"/>
        <v>10039.7112</v>
      </c>
      <c r="C383" s="99">
        <f t="shared" si="90"/>
        <v>10000</v>
      </c>
      <c r="D383" s="100">
        <f ca="1">IF(A383&lt;$B$1,VLOOKUP(A383,[1]DI!$A$4:$B$15000,2,FALSE),0)</f>
        <v>6.4000000000000001E-2</v>
      </c>
      <c r="E383" s="99">
        <f t="shared" ca="1" si="96"/>
        <v>2.4620000000000002E-4</v>
      </c>
      <c r="F383" s="101">
        <f t="shared" si="91"/>
        <v>1.1499999999999999</v>
      </c>
      <c r="G383" s="102">
        <f t="shared" ca="1" si="84"/>
        <v>1.0002831299999999</v>
      </c>
      <c r="H383" s="99">
        <f ca="1">TRUNC(PRODUCT(G$10:G382),15)</f>
        <v>1.07592941372658</v>
      </c>
      <c r="I383" s="99">
        <f t="shared" ca="1" si="92"/>
        <v>1.0716736657153001</v>
      </c>
      <c r="J383" s="99">
        <f t="shared" ca="1" si="85"/>
        <v>1.0039711200000001</v>
      </c>
      <c r="K383" s="99">
        <f t="shared" ca="1" si="86"/>
        <v>39.711199999999998</v>
      </c>
      <c r="L383" s="103">
        <f>IF(VLOOKUP(A383,$U$12:$AD$125,8)=VLOOKUP(A382,$U$12:$AD$125,8),0,VLOOKUP(A383,U$12:$AD$125,8))</f>
        <v>0</v>
      </c>
      <c r="M383" s="104">
        <f>IF(L383&gt;0,VLOOKUP(L383,T$12:$AC$125,7),0)</f>
        <v>0</v>
      </c>
      <c r="N383" s="99">
        <f t="shared" si="87"/>
        <v>0</v>
      </c>
      <c r="O383" s="99">
        <f t="shared" ca="1" si="88"/>
        <v>39.711199999999998</v>
      </c>
      <c r="P383" s="105" t="str">
        <f t="shared" si="93"/>
        <v>J=</v>
      </c>
      <c r="Q383" s="106">
        <f t="shared" si="94"/>
        <v>43642</v>
      </c>
      <c r="R383" s="13"/>
      <c r="S383" s="13"/>
      <c r="T383" s="96">
        <v>47437</v>
      </c>
      <c r="U383" s="22" t="s">
        <v>73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</row>
    <row r="384" spans="1:161" x14ac:dyDescent="0.2">
      <c r="A384" s="97">
        <f t="shared" si="89"/>
        <v>43482</v>
      </c>
      <c r="B384" s="98">
        <f t="shared" ca="1" si="95"/>
        <v>10042.5538</v>
      </c>
      <c r="C384" s="99">
        <f t="shared" si="90"/>
        <v>10000</v>
      </c>
      <c r="D384" s="100">
        <f ca="1">IF(A384&lt;$B$1,VLOOKUP(A384,[1]DI!$A$4:$B$15000,2,FALSE),0)</f>
        <v>6.4000000000000001E-2</v>
      </c>
      <c r="E384" s="99">
        <f t="shared" ca="1" si="96"/>
        <v>2.4620000000000002E-4</v>
      </c>
      <c r="F384" s="101">
        <f t="shared" si="91"/>
        <v>1.1499999999999999</v>
      </c>
      <c r="G384" s="102">
        <f t="shared" ca="1" si="84"/>
        <v>1.0002831299999999</v>
      </c>
      <c r="H384" s="99">
        <f ca="1">TRUNC(PRODUCT(G$10:G383),15)</f>
        <v>1.07623404162148</v>
      </c>
      <c r="I384" s="99">
        <f t="shared" ca="1" si="92"/>
        <v>1.0716736657153001</v>
      </c>
      <c r="J384" s="99">
        <f t="shared" ca="1" si="85"/>
        <v>1.00425538</v>
      </c>
      <c r="K384" s="99">
        <f t="shared" ca="1" si="86"/>
        <v>42.553800000000003</v>
      </c>
      <c r="L384" s="103">
        <f>IF(VLOOKUP(A384,$U$12:$AD$125,8)=VLOOKUP(A383,$U$12:$AD$125,8),0,VLOOKUP(A384,U$12:$AD$125,8))</f>
        <v>0</v>
      </c>
      <c r="M384" s="104">
        <f>IF(L384&gt;0,VLOOKUP(L384,T$12:$AC$125,7),0)</f>
        <v>0</v>
      </c>
      <c r="N384" s="99">
        <f t="shared" si="87"/>
        <v>0</v>
      </c>
      <c r="O384" s="99">
        <f t="shared" ca="1" si="88"/>
        <v>42.553800000000003</v>
      </c>
      <c r="P384" s="105" t="str">
        <f t="shared" si="93"/>
        <v>J=</v>
      </c>
      <c r="Q384" s="106">
        <f t="shared" si="94"/>
        <v>43642</v>
      </c>
      <c r="R384" s="13"/>
      <c r="S384" s="13"/>
      <c r="T384" s="96">
        <v>47477</v>
      </c>
      <c r="U384" s="22" t="s">
        <v>74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</row>
    <row r="385" spans="1:156" x14ac:dyDescent="0.2">
      <c r="A385" s="97">
        <f t="shared" si="89"/>
        <v>43483</v>
      </c>
      <c r="B385" s="98">
        <f t="shared" ca="1" si="95"/>
        <v>10045.397099989999</v>
      </c>
      <c r="C385" s="99">
        <f t="shared" si="90"/>
        <v>10000</v>
      </c>
      <c r="D385" s="100">
        <f ca="1">IF(A385&lt;$B$1,VLOOKUP(A385,[1]DI!$A$4:$B$15000,2,FALSE),0)</f>
        <v>6.4000000000000001E-2</v>
      </c>
      <c r="E385" s="99">
        <f t="shared" ca="1" si="96"/>
        <v>2.4620000000000002E-4</v>
      </c>
      <c r="F385" s="101">
        <f t="shared" si="91"/>
        <v>1.1499999999999999</v>
      </c>
      <c r="G385" s="102">
        <f t="shared" ca="1" si="84"/>
        <v>1.0002831299999999</v>
      </c>
      <c r="H385" s="99">
        <f ca="1">TRUNC(PRODUCT(G$10:G384),15)</f>
        <v>1.07653875576569</v>
      </c>
      <c r="I385" s="99">
        <f t="shared" ca="1" si="92"/>
        <v>1.0716736657153001</v>
      </c>
      <c r="J385" s="99">
        <f t="shared" ca="1" si="85"/>
        <v>1.00453971</v>
      </c>
      <c r="K385" s="99">
        <f t="shared" ca="1" si="86"/>
        <v>45.397099990000001</v>
      </c>
      <c r="L385" s="103">
        <f>IF(VLOOKUP(A385,$U$12:$AD$125,8)=VLOOKUP(A384,$U$12:$AD$125,8),0,VLOOKUP(A385,U$12:$AD$125,8))</f>
        <v>0</v>
      </c>
      <c r="M385" s="104">
        <f>IF(L385&gt;0,VLOOKUP(L385,T$12:$AC$125,7),0)</f>
        <v>0</v>
      </c>
      <c r="N385" s="99">
        <f t="shared" si="87"/>
        <v>0</v>
      </c>
      <c r="O385" s="99">
        <f t="shared" ca="1" si="88"/>
        <v>45.397099990000001</v>
      </c>
      <c r="P385" s="105" t="str">
        <f t="shared" si="93"/>
        <v>J=</v>
      </c>
      <c r="Q385" s="106">
        <f t="shared" si="94"/>
        <v>43642</v>
      </c>
      <c r="R385" s="13"/>
      <c r="S385" s="38"/>
      <c r="T385" s="96">
        <v>47484</v>
      </c>
      <c r="U385" s="22" t="s">
        <v>76</v>
      </c>
      <c r="V385" s="38"/>
      <c r="W385" s="38"/>
      <c r="X385" s="38"/>
      <c r="Y385" s="38"/>
      <c r="Z385" s="13"/>
      <c r="AA385" s="38"/>
      <c r="AB385" s="38"/>
      <c r="AC385" s="38"/>
      <c r="AD385" s="38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</row>
    <row r="386" spans="1:156" x14ac:dyDescent="0.2">
      <c r="A386" s="97">
        <f t="shared" si="89"/>
        <v>43484</v>
      </c>
      <c r="B386" s="98">
        <f t="shared" ca="1" si="95"/>
        <v>10048.2413</v>
      </c>
      <c r="C386" s="99">
        <f t="shared" si="90"/>
        <v>10000</v>
      </c>
      <c r="D386" s="100">
        <f ca="1">IF(A386&lt;$B$1,VLOOKUP(A386,[1]DI!$A$4:$B$15000,2,FALSE),0)</f>
        <v>0</v>
      </c>
      <c r="E386" s="99">
        <f t="shared" ca="1" si="96"/>
        <v>0</v>
      </c>
      <c r="F386" s="101">
        <f t="shared" si="91"/>
        <v>1.1499999999999999</v>
      </c>
      <c r="G386" s="102">
        <f t="shared" ca="1" si="84"/>
        <v>1</v>
      </c>
      <c r="H386" s="99">
        <f ca="1">TRUNC(PRODUCT(G$10:G385),15)</f>
        <v>1.0768435561836101</v>
      </c>
      <c r="I386" s="99">
        <f t="shared" ca="1" si="92"/>
        <v>1.0716736657153001</v>
      </c>
      <c r="J386" s="99">
        <f t="shared" ca="1" si="85"/>
        <v>1.00482413</v>
      </c>
      <c r="K386" s="99">
        <f t="shared" ca="1" si="86"/>
        <v>48.241300000000003</v>
      </c>
      <c r="L386" s="103">
        <f>IF(VLOOKUP(A386,$U$12:$AD$125,8)=VLOOKUP(A385,$U$12:$AD$125,8),0,VLOOKUP(A386,U$12:$AD$125,8))</f>
        <v>0</v>
      </c>
      <c r="M386" s="104">
        <f>IF(L386&gt;0,VLOOKUP(L386,T$12:$AC$125,7),0)</f>
        <v>0</v>
      </c>
      <c r="N386" s="99">
        <f t="shared" si="87"/>
        <v>0</v>
      </c>
      <c r="O386" s="99">
        <f t="shared" ca="1" si="88"/>
        <v>48.241300000000003</v>
      </c>
      <c r="P386" s="105" t="str">
        <f t="shared" si="93"/>
        <v>J=</v>
      </c>
      <c r="Q386" s="106">
        <f t="shared" si="94"/>
        <v>43642</v>
      </c>
      <c r="R386" s="13"/>
      <c r="S386" s="13"/>
      <c r="T386" s="96">
        <v>47546</v>
      </c>
      <c r="U386" s="22" t="s">
        <v>60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</row>
    <row r="387" spans="1:156" x14ac:dyDescent="0.2">
      <c r="A387" s="97">
        <f t="shared" si="89"/>
        <v>43485</v>
      </c>
      <c r="B387" s="98">
        <f t="shared" ca="1" si="95"/>
        <v>10048.2413</v>
      </c>
      <c r="C387" s="99">
        <f t="shared" si="90"/>
        <v>10000</v>
      </c>
      <c r="D387" s="100">
        <f ca="1">IF(A387&lt;$B$1,VLOOKUP(A387,[1]DI!$A$4:$B$15000,2,FALSE),0)</f>
        <v>0</v>
      </c>
      <c r="E387" s="99">
        <f t="shared" ca="1" si="96"/>
        <v>0</v>
      </c>
      <c r="F387" s="101">
        <f t="shared" si="91"/>
        <v>1.1499999999999999</v>
      </c>
      <c r="G387" s="102">
        <f t="shared" ca="1" si="84"/>
        <v>1</v>
      </c>
      <c r="H387" s="99">
        <f ca="1">TRUNC(PRODUCT(G$10:G386),15)</f>
        <v>1.0768435561836101</v>
      </c>
      <c r="I387" s="99">
        <f t="shared" ca="1" si="92"/>
        <v>1.0716736657153001</v>
      </c>
      <c r="J387" s="99">
        <f t="shared" ca="1" si="85"/>
        <v>1.00482413</v>
      </c>
      <c r="K387" s="99">
        <f t="shared" ca="1" si="86"/>
        <v>48.241300000000003</v>
      </c>
      <c r="L387" s="103">
        <f>IF(VLOOKUP(A387,$U$12:$AD$125,8)=VLOOKUP(A386,$U$12:$AD$125,8),0,VLOOKUP(A387,U$12:$AD$125,8))</f>
        <v>0</v>
      </c>
      <c r="M387" s="104">
        <f>IF(L387&gt;0,VLOOKUP(L387,T$12:$AC$125,7),0)</f>
        <v>0</v>
      </c>
      <c r="N387" s="99">
        <f t="shared" si="87"/>
        <v>0</v>
      </c>
      <c r="O387" s="99">
        <f t="shared" ca="1" si="88"/>
        <v>48.241300000000003</v>
      </c>
      <c r="P387" s="105" t="str">
        <f t="shared" si="93"/>
        <v>J=</v>
      </c>
      <c r="Q387" s="106">
        <f t="shared" si="94"/>
        <v>43642</v>
      </c>
      <c r="R387" s="13"/>
      <c r="S387" s="13"/>
      <c r="T387" s="96">
        <v>47547</v>
      </c>
      <c r="U387" s="22" t="s">
        <v>60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</row>
    <row r="388" spans="1:156" x14ac:dyDescent="0.2">
      <c r="A388" s="97">
        <f t="shared" si="89"/>
        <v>43486</v>
      </c>
      <c r="B388" s="98">
        <f t="shared" ca="1" si="95"/>
        <v>10048.2413</v>
      </c>
      <c r="C388" s="99">
        <f t="shared" si="90"/>
        <v>10000</v>
      </c>
      <c r="D388" s="100">
        <f ca="1">IF(A388&lt;$B$1,VLOOKUP(A388,[1]DI!$A$4:$B$15000,2,FALSE),0)</f>
        <v>6.4000000000000001E-2</v>
      </c>
      <c r="E388" s="99">
        <f t="shared" ca="1" si="96"/>
        <v>2.4620000000000002E-4</v>
      </c>
      <c r="F388" s="101">
        <f t="shared" si="91"/>
        <v>1.1499999999999999</v>
      </c>
      <c r="G388" s="102">
        <f t="shared" ca="1" si="84"/>
        <v>1.0002831299999999</v>
      </c>
      <c r="H388" s="99">
        <f ca="1">TRUNC(PRODUCT(G$10:G387),15)</f>
        <v>1.0768435561836101</v>
      </c>
      <c r="I388" s="99">
        <f t="shared" ca="1" si="92"/>
        <v>1.0716736657153001</v>
      </c>
      <c r="J388" s="99">
        <f t="shared" ca="1" si="85"/>
        <v>1.00482413</v>
      </c>
      <c r="K388" s="99">
        <f t="shared" ca="1" si="86"/>
        <v>48.241300000000003</v>
      </c>
      <c r="L388" s="103">
        <f>IF(VLOOKUP(A388,$U$12:$AD$125,8)=VLOOKUP(A387,$U$12:$AD$125,8),0,VLOOKUP(A388,U$12:$AD$125,8))</f>
        <v>0</v>
      </c>
      <c r="M388" s="104">
        <f>IF(L388&gt;0,VLOOKUP(L388,T$12:$AC$125,7),0)</f>
        <v>0</v>
      </c>
      <c r="N388" s="99">
        <f t="shared" si="87"/>
        <v>0</v>
      </c>
      <c r="O388" s="99">
        <f t="shared" ca="1" si="88"/>
        <v>48.241300000000003</v>
      </c>
      <c r="P388" s="105" t="str">
        <f t="shared" si="93"/>
        <v>J=</v>
      </c>
      <c r="Q388" s="106">
        <f t="shared" si="94"/>
        <v>43642</v>
      </c>
      <c r="R388" s="13"/>
      <c r="S388" s="13"/>
      <c r="T388" s="96">
        <v>47592</v>
      </c>
      <c r="U388" s="22" t="s">
        <v>77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</row>
    <row r="389" spans="1:156" x14ac:dyDescent="0.2">
      <c r="A389" s="97">
        <f t="shared" si="89"/>
        <v>43487</v>
      </c>
      <c r="B389" s="98">
        <f t="shared" ca="1" si="95"/>
        <v>10051.086199990001</v>
      </c>
      <c r="C389" s="99">
        <f t="shared" si="90"/>
        <v>10000</v>
      </c>
      <c r="D389" s="100">
        <f ca="1">IF(A389&lt;$B$1,VLOOKUP(A389,[1]DI!$A$4:$B$15000,2,FALSE),0)</f>
        <v>6.4000000000000001E-2</v>
      </c>
      <c r="E389" s="99">
        <f t="shared" ca="1" si="96"/>
        <v>2.4620000000000002E-4</v>
      </c>
      <c r="F389" s="101">
        <f t="shared" si="91"/>
        <v>1.1499999999999999</v>
      </c>
      <c r="G389" s="102">
        <f t="shared" ca="1" si="84"/>
        <v>1.0002831299999999</v>
      </c>
      <c r="H389" s="99">
        <f ca="1">TRUNC(PRODUCT(G$10:G388),15)</f>
        <v>1.07714844289967</v>
      </c>
      <c r="I389" s="99">
        <f t="shared" ca="1" si="92"/>
        <v>1.0716736657153001</v>
      </c>
      <c r="J389" s="99">
        <f t="shared" ca="1" si="85"/>
        <v>1.0051086199999999</v>
      </c>
      <c r="K389" s="99">
        <f t="shared" ca="1" si="86"/>
        <v>51.086199989999997</v>
      </c>
      <c r="L389" s="103">
        <f>IF(VLOOKUP(A389,$U$12:$AD$125,8)=VLOOKUP(A388,$U$12:$AD$125,8),0,VLOOKUP(A389,U$12:$AD$125,8))</f>
        <v>0</v>
      </c>
      <c r="M389" s="104">
        <f>IF(L389&gt;0,VLOOKUP(L389,T$12:$AC$125,7),0)</f>
        <v>0</v>
      </c>
      <c r="N389" s="99">
        <f t="shared" si="87"/>
        <v>0</v>
      </c>
      <c r="O389" s="99">
        <f t="shared" ca="1" si="88"/>
        <v>51.086199989999997</v>
      </c>
      <c r="P389" s="105" t="str">
        <f t="shared" si="93"/>
        <v>J=</v>
      </c>
      <c r="Q389" s="106">
        <f t="shared" si="94"/>
        <v>43642</v>
      </c>
      <c r="R389" s="13"/>
      <c r="S389" s="13"/>
      <c r="T389" s="96">
        <v>47604</v>
      </c>
      <c r="U389" s="22" t="s">
        <v>79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</row>
    <row r="390" spans="1:156" x14ac:dyDescent="0.2">
      <c r="A390" s="97">
        <f t="shared" si="89"/>
        <v>43488</v>
      </c>
      <c r="B390" s="98">
        <f t="shared" ca="1" si="95"/>
        <v>10053.932000000001</v>
      </c>
      <c r="C390" s="99">
        <f t="shared" si="90"/>
        <v>10000</v>
      </c>
      <c r="D390" s="100">
        <f ca="1">IF(A390&lt;$B$1,VLOOKUP(A390,[1]DI!$A$4:$B$15000,2,FALSE),0)</f>
        <v>6.4000000000000001E-2</v>
      </c>
      <c r="E390" s="99">
        <f t="shared" ca="1" si="96"/>
        <v>2.4620000000000002E-4</v>
      </c>
      <c r="F390" s="101">
        <f t="shared" si="91"/>
        <v>1.1499999999999999</v>
      </c>
      <c r="G390" s="102">
        <f t="shared" ca="1" si="84"/>
        <v>1.0002831299999999</v>
      </c>
      <c r="H390" s="99">
        <f ca="1">TRUNC(PRODUCT(G$10:G389),15)</f>
        <v>1.07745341593831</v>
      </c>
      <c r="I390" s="99">
        <f t="shared" ca="1" si="92"/>
        <v>1.0716736657153001</v>
      </c>
      <c r="J390" s="99">
        <f t="shared" ca="1" si="85"/>
        <v>1.0053932000000001</v>
      </c>
      <c r="K390" s="99">
        <f t="shared" ca="1" si="86"/>
        <v>53.932000000000002</v>
      </c>
      <c r="L390" s="103">
        <f>IF(VLOOKUP(A390,$U$12:$AD$125,8)=VLOOKUP(A389,$U$12:$AD$125,8),0,VLOOKUP(A390,U$12:$AD$125,8))</f>
        <v>0</v>
      </c>
      <c r="M390" s="104">
        <f>IF(L390&gt;0,VLOOKUP(L390,T$12:$AC$125,7),0)</f>
        <v>0</v>
      </c>
      <c r="N390" s="99">
        <f t="shared" si="87"/>
        <v>0</v>
      </c>
      <c r="O390" s="99">
        <f t="shared" ca="1" si="88"/>
        <v>53.932000000000002</v>
      </c>
      <c r="P390" s="105" t="str">
        <f t="shared" si="93"/>
        <v>J=</v>
      </c>
      <c r="Q390" s="106">
        <f t="shared" si="94"/>
        <v>43642</v>
      </c>
      <c r="R390" s="13"/>
      <c r="S390" s="13"/>
      <c r="T390" s="96">
        <v>47654</v>
      </c>
      <c r="U390" s="22" t="s">
        <v>78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</row>
    <row r="391" spans="1:156" x14ac:dyDescent="0.2">
      <c r="A391" s="97">
        <f t="shared" si="89"/>
        <v>43489</v>
      </c>
      <c r="B391" s="98">
        <f t="shared" ca="1" si="95"/>
        <v>10056.7786</v>
      </c>
      <c r="C391" s="99">
        <f t="shared" si="90"/>
        <v>10000</v>
      </c>
      <c r="D391" s="100">
        <f ca="1">IF(A391&lt;$B$1,VLOOKUP(A391,[1]DI!$A$4:$B$15000,2,FALSE),0)</f>
        <v>6.4000000000000001E-2</v>
      </c>
      <c r="E391" s="99">
        <f t="shared" ca="1" si="96"/>
        <v>2.4620000000000002E-4</v>
      </c>
      <c r="F391" s="101">
        <f t="shared" si="91"/>
        <v>1.1499999999999999</v>
      </c>
      <c r="G391" s="102">
        <f t="shared" ca="1" si="84"/>
        <v>1.0002831299999999</v>
      </c>
      <c r="H391" s="99">
        <f ca="1">TRUNC(PRODUCT(G$10:G390),15)</f>
        <v>1.07775847532396</v>
      </c>
      <c r="I391" s="99">
        <f t="shared" ca="1" si="92"/>
        <v>1.0716736657153001</v>
      </c>
      <c r="J391" s="99">
        <f t="shared" ca="1" si="85"/>
        <v>1.00567786</v>
      </c>
      <c r="K391" s="99">
        <f t="shared" ca="1" si="86"/>
        <v>56.778599999999997</v>
      </c>
      <c r="L391" s="103">
        <f>IF(VLOOKUP(A391,$U$12:$AD$125,8)=VLOOKUP(A390,$U$12:$AD$125,8),0,VLOOKUP(A391,U$12:$AD$125,8))</f>
        <v>0</v>
      </c>
      <c r="M391" s="104">
        <f>IF(L391&gt;0,VLOOKUP(L391,T$12:$AC$125,7),0)</f>
        <v>0</v>
      </c>
      <c r="N391" s="99">
        <f t="shared" si="87"/>
        <v>0</v>
      </c>
      <c r="O391" s="99">
        <f t="shared" ca="1" si="88"/>
        <v>56.778599999999997</v>
      </c>
      <c r="P391" s="105" t="str">
        <f t="shared" si="93"/>
        <v>J=</v>
      </c>
      <c r="Q391" s="106">
        <f t="shared" si="94"/>
        <v>43642</v>
      </c>
      <c r="R391" s="13"/>
      <c r="S391" s="13"/>
      <c r="T391" s="96">
        <v>47802</v>
      </c>
      <c r="U391" s="22" t="s">
        <v>81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</row>
    <row r="392" spans="1:156" x14ac:dyDescent="0.2">
      <c r="A392" s="97">
        <f t="shared" si="89"/>
        <v>43490</v>
      </c>
      <c r="B392" s="98">
        <f t="shared" ca="1" si="95"/>
        <v>10059.62589999</v>
      </c>
      <c r="C392" s="99">
        <f t="shared" si="90"/>
        <v>10000</v>
      </c>
      <c r="D392" s="100">
        <f ca="1">IF(A392&lt;$B$1,VLOOKUP(A392,[1]DI!$A$4:$B$15000,2,FALSE),0)</f>
        <v>6.4000000000000001E-2</v>
      </c>
      <c r="E392" s="99">
        <f t="shared" ca="1" si="96"/>
        <v>2.4620000000000002E-4</v>
      </c>
      <c r="F392" s="101">
        <f t="shared" si="91"/>
        <v>1.1499999999999999</v>
      </c>
      <c r="G392" s="102">
        <f t="shared" ca="1" si="84"/>
        <v>1.0002831299999999</v>
      </c>
      <c r="H392" s="99">
        <f ca="1">TRUNC(PRODUCT(G$10:G391),15)</f>
        <v>1.0780636210810799</v>
      </c>
      <c r="I392" s="99">
        <f t="shared" ca="1" si="92"/>
        <v>1.0716736657153001</v>
      </c>
      <c r="J392" s="99">
        <f t="shared" ca="1" si="85"/>
        <v>1.00596259</v>
      </c>
      <c r="K392" s="99">
        <f t="shared" ca="1" si="86"/>
        <v>59.625899990000001</v>
      </c>
      <c r="L392" s="103">
        <f>IF(VLOOKUP(A392,$U$12:$AD$125,8)=VLOOKUP(A391,$U$12:$AD$125,8),0,VLOOKUP(A392,U$12:$AD$125,8))</f>
        <v>0</v>
      </c>
      <c r="M392" s="104">
        <f>IF(L392&gt;0,VLOOKUP(L392,T$12:$AC$125,7),0)</f>
        <v>0</v>
      </c>
      <c r="N392" s="99">
        <f t="shared" si="87"/>
        <v>0</v>
      </c>
      <c r="O392" s="99">
        <f t="shared" ca="1" si="88"/>
        <v>59.625899990000001</v>
      </c>
      <c r="P392" s="105" t="str">
        <f t="shared" si="93"/>
        <v>J=</v>
      </c>
      <c r="Q392" s="106">
        <f t="shared" si="94"/>
        <v>43642</v>
      </c>
      <c r="R392" s="13"/>
      <c r="S392" s="13"/>
      <c r="T392" s="96">
        <v>47842</v>
      </c>
      <c r="U392" s="22" t="s">
        <v>74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</row>
    <row r="393" spans="1:156" x14ac:dyDescent="0.2">
      <c r="A393" s="97">
        <f t="shared" si="89"/>
        <v>43491</v>
      </c>
      <c r="B393" s="98">
        <f t="shared" ca="1" si="95"/>
        <v>10062.474099999999</v>
      </c>
      <c r="C393" s="99">
        <f t="shared" si="90"/>
        <v>10000</v>
      </c>
      <c r="D393" s="100">
        <f ca="1">IF(A393&lt;$B$1,VLOOKUP(A393,[1]DI!$A$4:$B$15000,2,FALSE),0)</f>
        <v>0</v>
      </c>
      <c r="E393" s="99">
        <f t="shared" ca="1" si="96"/>
        <v>0</v>
      </c>
      <c r="F393" s="101">
        <f t="shared" si="91"/>
        <v>1.1499999999999999</v>
      </c>
      <c r="G393" s="102">
        <f t="shared" ca="1" si="84"/>
        <v>1</v>
      </c>
      <c r="H393" s="99">
        <f ca="1">TRUNC(PRODUCT(G$10:G392),15)</f>
        <v>1.07836885323412</v>
      </c>
      <c r="I393" s="99">
        <f t="shared" ca="1" si="92"/>
        <v>1.0716736657153001</v>
      </c>
      <c r="J393" s="99">
        <f t="shared" ca="1" si="85"/>
        <v>1.0062474100000001</v>
      </c>
      <c r="K393" s="99">
        <f t="shared" ca="1" si="86"/>
        <v>62.4741</v>
      </c>
      <c r="L393" s="103">
        <f>IF(VLOOKUP(A393,$U$12:$AD$125,8)=VLOOKUP(A392,$U$12:$AD$125,8),0,VLOOKUP(A393,U$12:$AD$125,8))</f>
        <v>0</v>
      </c>
      <c r="M393" s="104">
        <f>IF(L393&gt;0,VLOOKUP(L393,T$12:$AC$125,7),0)</f>
        <v>0</v>
      </c>
      <c r="N393" s="99">
        <f t="shared" si="87"/>
        <v>0</v>
      </c>
      <c r="O393" s="99">
        <f t="shared" ca="1" si="88"/>
        <v>62.4741</v>
      </c>
      <c r="P393" s="105" t="str">
        <f t="shared" si="93"/>
        <v>J=</v>
      </c>
      <c r="Q393" s="106">
        <f t="shared" si="94"/>
        <v>43642</v>
      </c>
      <c r="R393" s="13"/>
      <c r="S393" s="13"/>
      <c r="T393" s="96">
        <v>47849</v>
      </c>
      <c r="U393" s="22" t="s">
        <v>76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</row>
    <row r="394" spans="1:156" x14ac:dyDescent="0.2">
      <c r="A394" s="97">
        <f t="shared" si="89"/>
        <v>43492</v>
      </c>
      <c r="B394" s="98">
        <f t="shared" ca="1" si="95"/>
        <v>10062.474099999999</v>
      </c>
      <c r="C394" s="99">
        <f t="shared" si="90"/>
        <v>10000</v>
      </c>
      <c r="D394" s="100">
        <f ca="1">IF(A394&lt;$B$1,VLOOKUP(A394,[1]DI!$A$4:$B$15000,2,FALSE),0)</f>
        <v>0</v>
      </c>
      <c r="E394" s="99">
        <f t="shared" ca="1" si="96"/>
        <v>0</v>
      </c>
      <c r="F394" s="101">
        <f t="shared" si="91"/>
        <v>1.1499999999999999</v>
      </c>
      <c r="G394" s="102">
        <f t="shared" ref="G394:G457" ca="1" si="97">TRUNC((1+(E394*F394)),15)</f>
        <v>1</v>
      </c>
      <c r="H394" s="99">
        <f ca="1">TRUNC(PRODUCT(G$10:G393),15)</f>
        <v>1.07836885323412</v>
      </c>
      <c r="I394" s="99">
        <f t="shared" ca="1" si="92"/>
        <v>1.0716736657153001</v>
      </c>
      <c r="J394" s="99">
        <f t="shared" ref="J394:J457" ca="1" si="98">ROUND(TRUNC(H394/I394,15),8)</f>
        <v>1.0062474100000001</v>
      </c>
      <c r="K394" s="99">
        <f t="shared" ref="K394:K457" ca="1" si="99">TRUNC((C394*(J394-1)),8)</f>
        <v>62.4741</v>
      </c>
      <c r="L394" s="103">
        <f>IF(VLOOKUP(A394,$U$12:$AD$125,8)=VLOOKUP(A393,$U$12:$AD$125,8),0,VLOOKUP(A394,U$12:$AD$125,8))</f>
        <v>0</v>
      </c>
      <c r="M394" s="104">
        <f>IF(L394&gt;0,VLOOKUP(L394,T$12:$AC$125,7),0)</f>
        <v>0</v>
      </c>
      <c r="N394" s="99">
        <f t="shared" ref="N394:N457" si="100">IF(M394&gt;0,(C$10*M394),0)</f>
        <v>0</v>
      </c>
      <c r="O394" s="99">
        <f t="shared" ref="O394:O457" ca="1" si="101">(K394+N394)</f>
        <v>62.4741</v>
      </c>
      <c r="P394" s="105" t="str">
        <f t="shared" si="93"/>
        <v>J=</v>
      </c>
      <c r="Q394" s="106">
        <f t="shared" si="94"/>
        <v>43642</v>
      </c>
      <c r="R394" s="13"/>
      <c r="S394" s="13"/>
      <c r="T394" s="96">
        <v>47903</v>
      </c>
      <c r="U394" s="22" t="s">
        <v>60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</row>
    <row r="395" spans="1:156" x14ac:dyDescent="0.2">
      <c r="A395" s="97">
        <f t="shared" ref="A395:A458" si="102">(A394+1)</f>
        <v>43493</v>
      </c>
      <c r="B395" s="98">
        <f t="shared" ca="1" si="95"/>
        <v>10062.474099999999</v>
      </c>
      <c r="C395" s="99">
        <f t="shared" ref="C395:C458" si="103">TRUNC(C394-N394,8)</f>
        <v>10000</v>
      </c>
      <c r="D395" s="100">
        <f ca="1">IF(A395&lt;$B$1,VLOOKUP(A395,[1]DI!$A$4:$B$15000,2,FALSE),0)</f>
        <v>6.4000000000000001E-2</v>
      </c>
      <c r="E395" s="99">
        <f t="shared" ca="1" si="96"/>
        <v>2.4620000000000002E-4</v>
      </c>
      <c r="F395" s="101">
        <f t="shared" ref="F395:F458" si="104">F394</f>
        <v>1.1499999999999999</v>
      </c>
      <c r="G395" s="102">
        <f t="shared" ca="1" si="97"/>
        <v>1.0002831299999999</v>
      </c>
      <c r="H395" s="99">
        <f ca="1">TRUNC(PRODUCT(G$10:G394),15)</f>
        <v>1.07836885323412</v>
      </c>
      <c r="I395" s="99">
        <f t="shared" ref="I395:I458" ca="1" si="105">IF(OR(L394&gt;0,L394="E"),H394,I394)</f>
        <v>1.0716736657153001</v>
      </c>
      <c r="J395" s="99">
        <f t="shared" ca="1" si="98"/>
        <v>1.0062474100000001</v>
      </c>
      <c r="K395" s="99">
        <f t="shared" ca="1" si="99"/>
        <v>62.4741</v>
      </c>
      <c r="L395" s="103">
        <f>IF(VLOOKUP(A395,$U$12:$AD$125,8)=VLOOKUP(A394,$U$12:$AD$125,8),0,VLOOKUP(A395,U$12:$AD$125,8))</f>
        <v>0</v>
      </c>
      <c r="M395" s="104">
        <f>IF(L395&gt;0,VLOOKUP(L395,T$12:$AC$125,7),0)</f>
        <v>0</v>
      </c>
      <c r="N395" s="99">
        <f t="shared" si="100"/>
        <v>0</v>
      </c>
      <c r="O395" s="99">
        <f t="shared" ca="1" si="101"/>
        <v>62.4741</v>
      </c>
      <c r="P395" s="105" t="str">
        <f t="shared" ref="P395:P458" si="106">IF(L394&gt;0,VLOOKUP(A394,$U$12:$AD$125,9),P394)</f>
        <v>J=</v>
      </c>
      <c r="Q395" s="106">
        <f t="shared" ref="Q395:Q458" si="107">IF(L394&gt;0,VLOOKUP(A394,$U$12:$AD$125,10),Q394)</f>
        <v>43642</v>
      </c>
      <c r="R395" s="13"/>
      <c r="S395" s="13"/>
      <c r="T395" s="96">
        <v>47904</v>
      </c>
      <c r="U395" s="22" t="s">
        <v>60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</row>
    <row r="396" spans="1:156" x14ac:dyDescent="0.2">
      <c r="A396" s="97">
        <f t="shared" si="102"/>
        <v>43494</v>
      </c>
      <c r="B396" s="98">
        <f t="shared" ref="B396:B459" ca="1" si="108">IF(A396&lt;=TODAY(),C396+K396,IF(AND(A396&gt;TODAY(),A396&lt;=$B$1),IF(VLOOKUP(TODAY(),$A$10:$D$5000,4,FALSE)=0,"n.d",C396+K396),"n.d"))</f>
        <v>10065.3231</v>
      </c>
      <c r="C396" s="99">
        <f t="shared" si="103"/>
        <v>10000</v>
      </c>
      <c r="D396" s="100">
        <f ca="1">IF(A396&lt;$B$1,VLOOKUP(A396,[1]DI!$A$4:$B$15000,2,FALSE),0)</f>
        <v>6.4000000000000001E-2</v>
      </c>
      <c r="E396" s="99">
        <f t="shared" ca="1" si="96"/>
        <v>2.4620000000000002E-4</v>
      </c>
      <c r="F396" s="101">
        <f t="shared" si="104"/>
        <v>1.1499999999999999</v>
      </c>
      <c r="G396" s="102">
        <f t="shared" ca="1" si="97"/>
        <v>1.0002831299999999</v>
      </c>
      <c r="H396" s="99">
        <f ca="1">TRUNC(PRODUCT(G$10:G395),15)</f>
        <v>1.0786741718075299</v>
      </c>
      <c r="I396" s="99">
        <f t="shared" ca="1" si="105"/>
        <v>1.0716736657153001</v>
      </c>
      <c r="J396" s="99">
        <f t="shared" ca="1" si="98"/>
        <v>1.0065323100000001</v>
      </c>
      <c r="K396" s="99">
        <f t="shared" ca="1" si="99"/>
        <v>65.323099999999997</v>
      </c>
      <c r="L396" s="103">
        <f>IF(VLOOKUP(A396,$U$12:$AD$125,8)=VLOOKUP(A395,$U$12:$AD$125,8),0,VLOOKUP(A396,U$12:$AD$125,8))</f>
        <v>0</v>
      </c>
      <c r="M396" s="104">
        <f>IF(L396&gt;0,VLOOKUP(L396,T$12:$AC$125,7),0)</f>
        <v>0</v>
      </c>
      <c r="N396" s="99">
        <f t="shared" si="100"/>
        <v>0</v>
      </c>
      <c r="O396" s="99">
        <f t="shared" ca="1" si="101"/>
        <v>65.323099999999997</v>
      </c>
      <c r="P396" s="105" t="str">
        <f t="shared" si="106"/>
        <v>J=</v>
      </c>
      <c r="Q396" s="106">
        <f t="shared" si="107"/>
        <v>43642</v>
      </c>
      <c r="R396" s="13"/>
      <c r="S396" s="13"/>
      <c r="T396" s="96">
        <v>47949</v>
      </c>
      <c r="U396" s="22" t="s">
        <v>77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</row>
    <row r="397" spans="1:156" x14ac:dyDescent="0.2">
      <c r="A397" s="97">
        <f t="shared" si="102"/>
        <v>43495</v>
      </c>
      <c r="B397" s="98">
        <f t="shared" ca="1" si="108"/>
        <v>10068.1729</v>
      </c>
      <c r="C397" s="99">
        <f t="shared" si="103"/>
        <v>10000</v>
      </c>
      <c r="D397" s="100">
        <f ca="1">IF(A397&lt;$B$1,VLOOKUP(A397,[1]DI!$A$4:$B$15000,2,FALSE),0)</f>
        <v>6.4000000000000001E-2</v>
      </c>
      <c r="E397" s="99">
        <f t="shared" ref="E397:E460" ca="1" si="109">ROUND((((1+D397)^(1/252)-1)),8)</f>
        <v>2.4620000000000002E-4</v>
      </c>
      <c r="F397" s="101">
        <f t="shared" si="104"/>
        <v>1.1499999999999999</v>
      </c>
      <c r="G397" s="102">
        <f t="shared" ca="1" si="97"/>
        <v>1.0002831299999999</v>
      </c>
      <c r="H397" s="99">
        <f ca="1">TRUNC(PRODUCT(G$10:G396),15)</f>
        <v>1.0789795768257999</v>
      </c>
      <c r="I397" s="99">
        <f t="shared" ca="1" si="105"/>
        <v>1.0716736657153001</v>
      </c>
      <c r="J397" s="99">
        <f t="shared" ca="1" si="98"/>
        <v>1.0068172900000001</v>
      </c>
      <c r="K397" s="99">
        <f t="shared" ca="1" si="99"/>
        <v>68.172899999999998</v>
      </c>
      <c r="L397" s="103">
        <f>IF(VLOOKUP(A397,$U$12:$AD$125,8)=VLOOKUP(A396,$U$12:$AD$125,8),0,VLOOKUP(A397,U$12:$AD$125,8))</f>
        <v>0</v>
      </c>
      <c r="M397" s="104">
        <f>IF(L397&gt;0,VLOOKUP(L397,T$12:$AC$125,7),0)</f>
        <v>0</v>
      </c>
      <c r="N397" s="99">
        <f t="shared" si="100"/>
        <v>0</v>
      </c>
      <c r="O397" s="99">
        <f t="shared" ca="1" si="101"/>
        <v>68.172899999999998</v>
      </c>
      <c r="P397" s="105" t="str">
        <f t="shared" si="106"/>
        <v>J=</v>
      </c>
      <c r="Q397" s="106">
        <f t="shared" si="107"/>
        <v>43642</v>
      </c>
      <c r="R397" s="13"/>
      <c r="S397" s="13"/>
      <c r="T397" s="96">
        <v>47959</v>
      </c>
      <c r="U397" s="22" t="s">
        <v>62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</row>
    <row r="398" spans="1:156" x14ac:dyDescent="0.2">
      <c r="A398" s="97">
        <f t="shared" si="102"/>
        <v>43496</v>
      </c>
      <c r="B398" s="98">
        <f t="shared" ca="1" si="108"/>
        <v>10071.023499999999</v>
      </c>
      <c r="C398" s="99">
        <f t="shared" si="103"/>
        <v>10000</v>
      </c>
      <c r="D398" s="100">
        <f ca="1">IF(A398&lt;$B$1,VLOOKUP(A398,[1]DI!$A$4:$B$15000,2,FALSE),0)</f>
        <v>6.4000000000000001E-2</v>
      </c>
      <c r="E398" s="99">
        <f t="shared" ca="1" si="109"/>
        <v>2.4620000000000002E-4</v>
      </c>
      <c r="F398" s="101">
        <f t="shared" si="104"/>
        <v>1.1499999999999999</v>
      </c>
      <c r="G398" s="102">
        <f t="shared" ca="1" si="97"/>
        <v>1.0002831299999999</v>
      </c>
      <c r="H398" s="99">
        <f ca="1">TRUNC(PRODUCT(G$10:G397),15)</f>
        <v>1.0792850683133799</v>
      </c>
      <c r="I398" s="99">
        <f t="shared" ca="1" si="105"/>
        <v>1.0716736657153001</v>
      </c>
      <c r="J398" s="99">
        <f t="shared" ca="1" si="98"/>
        <v>1.00710235</v>
      </c>
      <c r="K398" s="99">
        <f t="shared" ca="1" si="99"/>
        <v>71.023499999999999</v>
      </c>
      <c r="L398" s="103">
        <f>IF(VLOOKUP(A398,$U$12:$AD$125,8)=VLOOKUP(A397,$U$12:$AD$125,8),0,VLOOKUP(A398,U$12:$AD$125,8))</f>
        <v>0</v>
      </c>
      <c r="M398" s="104">
        <f>IF(L398&gt;0,VLOOKUP(L398,T$12:$AC$125,7),0)</f>
        <v>0</v>
      </c>
      <c r="N398" s="99">
        <f t="shared" si="100"/>
        <v>0</v>
      </c>
      <c r="O398" s="99">
        <f t="shared" ca="1" si="101"/>
        <v>71.023499999999999</v>
      </c>
      <c r="P398" s="105" t="str">
        <f t="shared" si="106"/>
        <v>J=</v>
      </c>
      <c r="Q398" s="106">
        <f t="shared" si="107"/>
        <v>43642</v>
      </c>
      <c r="R398" s="13"/>
      <c r="S398" s="13"/>
      <c r="T398" s="96">
        <v>47969</v>
      </c>
      <c r="U398" s="22" t="s">
        <v>79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</row>
    <row r="399" spans="1:156" x14ac:dyDescent="0.2">
      <c r="A399" s="97">
        <f t="shared" si="102"/>
        <v>43497</v>
      </c>
      <c r="B399" s="98">
        <f t="shared" ca="1" si="108"/>
        <v>10073.87489999</v>
      </c>
      <c r="C399" s="99">
        <f t="shared" si="103"/>
        <v>10000</v>
      </c>
      <c r="D399" s="100">
        <f ca="1">IF(A399&lt;$B$1,VLOOKUP(A399,[1]DI!$A$4:$B$15000,2,FALSE),0)</f>
        <v>6.4000000000000001E-2</v>
      </c>
      <c r="E399" s="99">
        <f t="shared" ca="1" si="109"/>
        <v>2.4620000000000002E-4</v>
      </c>
      <c r="F399" s="101">
        <f t="shared" si="104"/>
        <v>1.1499999999999999</v>
      </c>
      <c r="G399" s="102">
        <f t="shared" ca="1" si="97"/>
        <v>1.0002831299999999</v>
      </c>
      <c r="H399" s="99">
        <f ca="1">TRUNC(PRODUCT(G$10:G398),15)</f>
        <v>1.07959064629478</v>
      </c>
      <c r="I399" s="99">
        <f t="shared" ca="1" si="105"/>
        <v>1.0716736657153001</v>
      </c>
      <c r="J399" s="99">
        <f t="shared" ca="1" si="98"/>
        <v>1.0073874899999999</v>
      </c>
      <c r="K399" s="99">
        <f t="shared" ca="1" si="99"/>
        <v>73.874899990000003</v>
      </c>
      <c r="L399" s="103">
        <f>IF(VLOOKUP(A399,$U$12:$AD$125,8)=VLOOKUP(A398,$U$12:$AD$125,8),0,VLOOKUP(A399,U$12:$AD$125,8))</f>
        <v>0</v>
      </c>
      <c r="M399" s="104">
        <f>IF(L399&gt;0,VLOOKUP(L399,T$12:$AC$125,7),0)</f>
        <v>0</v>
      </c>
      <c r="N399" s="99">
        <f t="shared" si="100"/>
        <v>0</v>
      </c>
      <c r="O399" s="99">
        <f t="shared" ca="1" si="101"/>
        <v>73.874899990000003</v>
      </c>
      <c r="P399" s="105" t="str">
        <f t="shared" si="106"/>
        <v>J=</v>
      </c>
      <c r="Q399" s="106">
        <f t="shared" si="107"/>
        <v>43642</v>
      </c>
      <c r="R399" s="13"/>
      <c r="S399" s="13"/>
      <c r="T399" s="96">
        <v>48011</v>
      </c>
      <c r="U399" s="22" t="s">
        <v>78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</row>
    <row r="400" spans="1:156" x14ac:dyDescent="0.2">
      <c r="A400" s="97">
        <f t="shared" si="102"/>
        <v>43498</v>
      </c>
      <c r="B400" s="98">
        <f t="shared" ca="1" si="108"/>
        <v>10076.7271</v>
      </c>
      <c r="C400" s="99">
        <f t="shared" si="103"/>
        <v>10000</v>
      </c>
      <c r="D400" s="100">
        <f ca="1">IF(A400&lt;$B$1,VLOOKUP(A400,[1]DI!$A$4:$B$15000,2,FALSE),0)</f>
        <v>0</v>
      </c>
      <c r="E400" s="99">
        <f t="shared" ca="1" si="109"/>
        <v>0</v>
      </c>
      <c r="F400" s="101">
        <f t="shared" si="104"/>
        <v>1.1499999999999999</v>
      </c>
      <c r="G400" s="102">
        <f t="shared" ca="1" si="97"/>
        <v>1</v>
      </c>
      <c r="H400" s="99">
        <f ca="1">TRUNC(PRODUCT(G$10:G399),15)</f>
        <v>1.0798963107944599</v>
      </c>
      <c r="I400" s="99">
        <f t="shared" ca="1" si="105"/>
        <v>1.0716736657153001</v>
      </c>
      <c r="J400" s="99">
        <f t="shared" ca="1" si="98"/>
        <v>1.00767271</v>
      </c>
      <c r="K400" s="99">
        <f t="shared" ca="1" si="99"/>
        <v>76.727099999999993</v>
      </c>
      <c r="L400" s="103">
        <f>IF(VLOOKUP(A400,$U$12:$AD$125,8)=VLOOKUP(A399,$U$12:$AD$125,8),0,VLOOKUP(A400,U$12:$AD$125,8))</f>
        <v>0</v>
      </c>
      <c r="M400" s="104">
        <f>IF(L400&gt;0,VLOOKUP(L400,T$12:$AC$125,7),0)</f>
        <v>0</v>
      </c>
      <c r="N400" s="99">
        <f t="shared" si="100"/>
        <v>0</v>
      </c>
      <c r="O400" s="99">
        <f t="shared" ca="1" si="101"/>
        <v>76.727099999999993</v>
      </c>
      <c r="P400" s="105" t="str">
        <f t="shared" si="106"/>
        <v>J=</v>
      </c>
      <c r="Q400" s="106">
        <f t="shared" si="107"/>
        <v>43642</v>
      </c>
      <c r="R400" s="13"/>
      <c r="S400" s="13"/>
      <c r="T400" s="96">
        <v>48207</v>
      </c>
      <c r="U400" s="22" t="s">
        <v>74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</row>
    <row r="401" spans="1:156" x14ac:dyDescent="0.2">
      <c r="A401" s="97">
        <f t="shared" si="102"/>
        <v>43499</v>
      </c>
      <c r="B401" s="98">
        <f t="shared" ca="1" si="108"/>
        <v>10076.7271</v>
      </c>
      <c r="C401" s="99">
        <f t="shared" si="103"/>
        <v>10000</v>
      </c>
      <c r="D401" s="100">
        <f ca="1">IF(A401&lt;$B$1,VLOOKUP(A401,[1]DI!$A$4:$B$15000,2,FALSE),0)</f>
        <v>0</v>
      </c>
      <c r="E401" s="99">
        <f t="shared" ca="1" si="109"/>
        <v>0</v>
      </c>
      <c r="F401" s="101">
        <f t="shared" si="104"/>
        <v>1.1499999999999999</v>
      </c>
      <c r="G401" s="102">
        <f t="shared" ca="1" si="97"/>
        <v>1</v>
      </c>
      <c r="H401" s="99">
        <f ca="1">TRUNC(PRODUCT(G$10:G400),15)</f>
        <v>1.0798963107944599</v>
      </c>
      <c r="I401" s="99">
        <f t="shared" ca="1" si="105"/>
        <v>1.0716736657153001</v>
      </c>
      <c r="J401" s="99">
        <f t="shared" ca="1" si="98"/>
        <v>1.00767271</v>
      </c>
      <c r="K401" s="99">
        <f t="shared" ca="1" si="99"/>
        <v>76.727099999999993</v>
      </c>
      <c r="L401" s="103">
        <f>IF(VLOOKUP(A401,$U$12:$AD$125,8)=VLOOKUP(A400,$U$12:$AD$125,8),0,VLOOKUP(A401,U$12:$AD$125,8))</f>
        <v>0</v>
      </c>
      <c r="M401" s="104">
        <f>IF(L401&gt;0,VLOOKUP(L401,T$12:$AC$125,7),0)</f>
        <v>0</v>
      </c>
      <c r="N401" s="99">
        <f t="shared" si="100"/>
        <v>0</v>
      </c>
      <c r="O401" s="99">
        <f t="shared" ca="1" si="101"/>
        <v>76.727099999999993</v>
      </c>
      <c r="P401" s="105" t="str">
        <f t="shared" si="106"/>
        <v>J=</v>
      </c>
      <c r="Q401" s="106">
        <f t="shared" si="107"/>
        <v>43642</v>
      </c>
      <c r="R401" s="13"/>
      <c r="S401" s="13"/>
      <c r="T401" s="96">
        <v>48214</v>
      </c>
      <c r="U401" s="22" t="s">
        <v>76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</row>
    <row r="402" spans="1:156" x14ac:dyDescent="0.2">
      <c r="A402" s="97">
        <f t="shared" si="102"/>
        <v>43500</v>
      </c>
      <c r="B402" s="98">
        <f t="shared" ca="1" si="108"/>
        <v>10076.7271</v>
      </c>
      <c r="C402" s="99">
        <f t="shared" si="103"/>
        <v>10000</v>
      </c>
      <c r="D402" s="100">
        <f ca="1">IF(A402&lt;$B$1,VLOOKUP(A402,[1]DI!$A$4:$B$15000,2,FALSE),0)</f>
        <v>6.4000000000000001E-2</v>
      </c>
      <c r="E402" s="99">
        <f t="shared" ca="1" si="109"/>
        <v>2.4620000000000002E-4</v>
      </c>
      <c r="F402" s="101">
        <f t="shared" si="104"/>
        <v>1.1499999999999999</v>
      </c>
      <c r="G402" s="102">
        <f t="shared" ca="1" si="97"/>
        <v>1.0002831299999999</v>
      </c>
      <c r="H402" s="99">
        <f ca="1">TRUNC(PRODUCT(G$10:G401),15)</f>
        <v>1.0798963107944599</v>
      </c>
      <c r="I402" s="99">
        <f t="shared" ca="1" si="105"/>
        <v>1.0716736657153001</v>
      </c>
      <c r="J402" s="99">
        <f t="shared" ca="1" si="98"/>
        <v>1.00767271</v>
      </c>
      <c r="K402" s="99">
        <f t="shared" ca="1" si="99"/>
        <v>76.727099999999993</v>
      </c>
      <c r="L402" s="103">
        <f>IF(VLOOKUP(A402,$U$12:$AD$125,8)=VLOOKUP(A401,$U$12:$AD$125,8),0,VLOOKUP(A402,U$12:$AD$125,8))</f>
        <v>0</v>
      </c>
      <c r="M402" s="104">
        <f>IF(L402&gt;0,VLOOKUP(L402,T$12:$AC$125,7),0)</f>
        <v>0</v>
      </c>
      <c r="N402" s="99">
        <f t="shared" si="100"/>
        <v>0</v>
      </c>
      <c r="O402" s="99">
        <f t="shared" ca="1" si="101"/>
        <v>76.727099999999993</v>
      </c>
      <c r="P402" s="105" t="str">
        <f t="shared" si="106"/>
        <v>J=</v>
      </c>
      <c r="Q402" s="106">
        <f t="shared" si="107"/>
        <v>43642</v>
      </c>
      <c r="R402" s="13"/>
      <c r="S402" s="13"/>
      <c r="T402" s="96">
        <v>48253</v>
      </c>
      <c r="U402" s="22" t="s">
        <v>60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</row>
    <row r="403" spans="1:156" x14ac:dyDescent="0.2">
      <c r="A403" s="97">
        <f t="shared" si="102"/>
        <v>43501</v>
      </c>
      <c r="B403" s="98">
        <f t="shared" ca="1" si="108"/>
        <v>10079.5802</v>
      </c>
      <c r="C403" s="99">
        <f t="shared" si="103"/>
        <v>10000</v>
      </c>
      <c r="D403" s="100">
        <f ca="1">IF(A403&lt;$B$1,VLOOKUP(A403,[1]DI!$A$4:$B$15000,2,FALSE),0)</f>
        <v>6.4000000000000001E-2</v>
      </c>
      <c r="E403" s="99">
        <f t="shared" ca="1" si="109"/>
        <v>2.4620000000000002E-4</v>
      </c>
      <c r="F403" s="101">
        <f t="shared" si="104"/>
        <v>1.1499999999999999</v>
      </c>
      <c r="G403" s="102">
        <f t="shared" ca="1" si="97"/>
        <v>1.0002831299999999</v>
      </c>
      <c r="H403" s="99">
        <f ca="1">TRUNC(PRODUCT(G$10:G402),15)</f>
        <v>1.0802020618369399</v>
      </c>
      <c r="I403" s="99">
        <f t="shared" ca="1" si="105"/>
        <v>1.0716736657153001</v>
      </c>
      <c r="J403" s="99">
        <f t="shared" ca="1" si="98"/>
        <v>1.00795802</v>
      </c>
      <c r="K403" s="99">
        <f t="shared" ca="1" si="99"/>
        <v>79.580200000000005</v>
      </c>
      <c r="L403" s="103">
        <f>IF(VLOOKUP(A403,$U$12:$AD$125,8)=VLOOKUP(A402,$U$12:$AD$125,8),0,VLOOKUP(A403,U$12:$AD$125,8))</f>
        <v>0</v>
      </c>
      <c r="M403" s="104">
        <f>IF(L403&gt;0,VLOOKUP(L403,T$12:$AC$125,7),0)</f>
        <v>0</v>
      </c>
      <c r="N403" s="99">
        <f t="shared" si="100"/>
        <v>0</v>
      </c>
      <c r="O403" s="99">
        <f t="shared" ca="1" si="101"/>
        <v>79.580200000000005</v>
      </c>
      <c r="P403" s="105" t="str">
        <f t="shared" si="106"/>
        <v>J=</v>
      </c>
      <c r="Q403" s="106">
        <f t="shared" si="107"/>
        <v>43642</v>
      </c>
      <c r="R403" s="13"/>
      <c r="S403" s="13"/>
      <c r="T403" s="96">
        <v>48254</v>
      </c>
      <c r="U403" s="22" t="s">
        <v>60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</row>
    <row r="404" spans="1:156" x14ac:dyDescent="0.2">
      <c r="A404" s="97">
        <f t="shared" si="102"/>
        <v>43502</v>
      </c>
      <c r="B404" s="98">
        <f t="shared" ca="1" si="108"/>
        <v>10082.433999999999</v>
      </c>
      <c r="C404" s="99">
        <f t="shared" si="103"/>
        <v>10000</v>
      </c>
      <c r="D404" s="100">
        <f ca="1">IF(A404&lt;$B$1,VLOOKUP(A404,[1]DI!$A$4:$B$15000,2,FALSE),0)</f>
        <v>6.4000000000000001E-2</v>
      </c>
      <c r="E404" s="99">
        <f t="shared" ca="1" si="109"/>
        <v>2.4620000000000002E-4</v>
      </c>
      <c r="F404" s="101">
        <f t="shared" si="104"/>
        <v>1.1499999999999999</v>
      </c>
      <c r="G404" s="102">
        <f t="shared" ca="1" si="97"/>
        <v>1.0002831299999999</v>
      </c>
      <c r="H404" s="99">
        <f ca="1">TRUNC(PRODUCT(G$10:G403),15)</f>
        <v>1.0805078994466999</v>
      </c>
      <c r="I404" s="99">
        <f t="shared" ca="1" si="105"/>
        <v>1.0716736657153001</v>
      </c>
      <c r="J404" s="99">
        <f t="shared" ca="1" si="98"/>
        <v>1.0082434</v>
      </c>
      <c r="K404" s="99">
        <f t="shared" ca="1" si="99"/>
        <v>82.433999999999997</v>
      </c>
      <c r="L404" s="103">
        <f>IF(VLOOKUP(A404,$U$12:$AD$125,8)=VLOOKUP(A403,$U$12:$AD$125,8),0,VLOOKUP(A404,U$12:$AD$125,8))</f>
        <v>0</v>
      </c>
      <c r="M404" s="104">
        <f>IF(L404&gt;0,VLOOKUP(L404,T$12:$AC$125,7),0)</f>
        <v>0</v>
      </c>
      <c r="N404" s="99">
        <f t="shared" si="100"/>
        <v>0</v>
      </c>
      <c r="O404" s="99">
        <f t="shared" ca="1" si="101"/>
        <v>82.433999999999997</v>
      </c>
      <c r="P404" s="105" t="str">
        <f t="shared" si="106"/>
        <v>J=</v>
      </c>
      <c r="Q404" s="106">
        <f t="shared" si="107"/>
        <v>43642</v>
      </c>
      <c r="R404" s="13"/>
      <c r="S404" s="13"/>
      <c r="T404" s="96">
        <v>48299</v>
      </c>
      <c r="U404" s="22" t="s">
        <v>77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</row>
    <row r="405" spans="1:156" x14ac:dyDescent="0.2">
      <c r="A405" s="97">
        <f t="shared" si="102"/>
        <v>43503</v>
      </c>
      <c r="B405" s="98">
        <f t="shared" ca="1" si="108"/>
        <v>10085.288599990001</v>
      </c>
      <c r="C405" s="99">
        <f t="shared" si="103"/>
        <v>10000</v>
      </c>
      <c r="D405" s="100">
        <f ca="1">IF(A405&lt;$B$1,VLOOKUP(A405,[1]DI!$A$4:$B$15000,2,FALSE),0)</f>
        <v>6.4000000000000001E-2</v>
      </c>
      <c r="E405" s="99">
        <f t="shared" ca="1" si="109"/>
        <v>2.4620000000000002E-4</v>
      </c>
      <c r="F405" s="101">
        <f t="shared" si="104"/>
        <v>1.1499999999999999</v>
      </c>
      <c r="G405" s="102">
        <f t="shared" ca="1" si="97"/>
        <v>1.0002831299999999</v>
      </c>
      <c r="H405" s="99">
        <f ca="1">TRUNC(PRODUCT(G$10:G404),15)</f>
        <v>1.0808138236482701</v>
      </c>
      <c r="I405" s="99">
        <f t="shared" ca="1" si="105"/>
        <v>1.0716736657153001</v>
      </c>
      <c r="J405" s="99">
        <f t="shared" ca="1" si="98"/>
        <v>1.00852886</v>
      </c>
      <c r="K405" s="99">
        <f t="shared" ca="1" si="99"/>
        <v>85.288599989999994</v>
      </c>
      <c r="L405" s="103">
        <f>IF(VLOOKUP(A405,$U$12:$AD$125,8)=VLOOKUP(A404,$U$12:$AD$125,8),0,VLOOKUP(A405,U$12:$AD$125,8))</f>
        <v>0</v>
      </c>
      <c r="M405" s="104">
        <f>IF(L405&gt;0,VLOOKUP(L405,T$12:$AC$125,7),0)</f>
        <v>0</v>
      </c>
      <c r="N405" s="99">
        <f t="shared" si="100"/>
        <v>0</v>
      </c>
      <c r="O405" s="99">
        <f t="shared" ca="1" si="101"/>
        <v>85.288599989999994</v>
      </c>
      <c r="P405" s="105" t="str">
        <f t="shared" si="106"/>
        <v>J=</v>
      </c>
      <c r="Q405" s="106">
        <f t="shared" si="107"/>
        <v>43642</v>
      </c>
      <c r="R405" s="13"/>
      <c r="S405" s="13"/>
      <c r="T405" s="96">
        <v>48325</v>
      </c>
      <c r="U405" s="22" t="s">
        <v>62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</row>
    <row r="406" spans="1:156" x14ac:dyDescent="0.2">
      <c r="A406" s="97">
        <f t="shared" si="102"/>
        <v>43504</v>
      </c>
      <c r="B406" s="98">
        <f t="shared" ca="1" si="108"/>
        <v>10088.1441</v>
      </c>
      <c r="C406" s="99">
        <f t="shared" si="103"/>
        <v>10000</v>
      </c>
      <c r="D406" s="100">
        <f ca="1">IF(A406&lt;$B$1,VLOOKUP(A406,[1]DI!$A$4:$B$15000,2,FALSE),0)</f>
        <v>6.4000000000000001E-2</v>
      </c>
      <c r="E406" s="99">
        <f t="shared" ca="1" si="109"/>
        <v>2.4620000000000002E-4</v>
      </c>
      <c r="F406" s="101">
        <f t="shared" si="104"/>
        <v>1.1499999999999999</v>
      </c>
      <c r="G406" s="102">
        <f t="shared" ca="1" si="97"/>
        <v>1.0002831299999999</v>
      </c>
      <c r="H406" s="99">
        <f ca="1">TRUNC(PRODUCT(G$10:G405),15)</f>
        <v>1.0811198344661599</v>
      </c>
      <c r="I406" s="99">
        <f t="shared" ca="1" si="105"/>
        <v>1.0716736657153001</v>
      </c>
      <c r="J406" s="99">
        <f t="shared" ca="1" si="98"/>
        <v>1.0088144100000001</v>
      </c>
      <c r="K406" s="99">
        <f t="shared" ca="1" si="99"/>
        <v>88.144099999999995</v>
      </c>
      <c r="L406" s="103">
        <f>IF(VLOOKUP(A406,$U$12:$AD$125,8)=VLOOKUP(A405,$U$12:$AD$125,8),0,VLOOKUP(A406,U$12:$AD$125,8))</f>
        <v>0</v>
      </c>
      <c r="M406" s="104">
        <f>IF(L406&gt;0,VLOOKUP(L406,T$12:$AC$125,7),0)</f>
        <v>0</v>
      </c>
      <c r="N406" s="99">
        <f t="shared" si="100"/>
        <v>0</v>
      </c>
      <c r="O406" s="99">
        <f t="shared" ca="1" si="101"/>
        <v>88.144099999999995</v>
      </c>
      <c r="P406" s="105" t="str">
        <f t="shared" si="106"/>
        <v>J=</v>
      </c>
      <c r="Q406" s="106">
        <f t="shared" si="107"/>
        <v>43642</v>
      </c>
      <c r="R406" s="13"/>
      <c r="S406" s="13"/>
      <c r="T406" s="96">
        <v>48361</v>
      </c>
      <c r="U406" s="22" t="s">
        <v>78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</row>
    <row r="407" spans="1:156" x14ac:dyDescent="0.2">
      <c r="A407" s="97">
        <f t="shared" si="102"/>
        <v>43505</v>
      </c>
      <c r="B407" s="98">
        <f t="shared" ca="1" si="108"/>
        <v>10091.000299990001</v>
      </c>
      <c r="C407" s="99">
        <f t="shared" si="103"/>
        <v>10000</v>
      </c>
      <c r="D407" s="100">
        <f ca="1">IF(A407&lt;$B$1,VLOOKUP(A407,[1]DI!$A$4:$B$15000,2,FALSE),0)</f>
        <v>0</v>
      </c>
      <c r="E407" s="99">
        <f t="shared" ca="1" si="109"/>
        <v>0</v>
      </c>
      <c r="F407" s="101">
        <f t="shared" si="104"/>
        <v>1.1499999999999999</v>
      </c>
      <c r="G407" s="102">
        <f t="shared" ca="1" si="97"/>
        <v>1</v>
      </c>
      <c r="H407" s="99">
        <f ca="1">TRUNC(PRODUCT(G$10:G406),15)</f>
        <v>1.0814259319249</v>
      </c>
      <c r="I407" s="99">
        <f t="shared" ca="1" si="105"/>
        <v>1.0716736657153001</v>
      </c>
      <c r="J407" s="99">
        <f t="shared" ca="1" si="98"/>
        <v>1.0091000299999999</v>
      </c>
      <c r="K407" s="99">
        <f t="shared" ca="1" si="99"/>
        <v>91.000299990000002</v>
      </c>
      <c r="L407" s="103">
        <f>IF(VLOOKUP(A407,$U$12:$AD$125,8)=VLOOKUP(A406,$U$12:$AD$125,8),0,VLOOKUP(A407,U$12:$AD$125,8))</f>
        <v>0</v>
      </c>
      <c r="M407" s="104">
        <f>IF(L407&gt;0,VLOOKUP(L407,T$12:$AC$125,7),0)</f>
        <v>0</v>
      </c>
      <c r="N407" s="99">
        <f t="shared" si="100"/>
        <v>0</v>
      </c>
      <c r="O407" s="99">
        <f t="shared" ca="1" si="101"/>
        <v>91.000299990000002</v>
      </c>
      <c r="P407" s="105" t="str">
        <f t="shared" si="106"/>
        <v>J=</v>
      </c>
      <c r="Q407" s="106">
        <f t="shared" si="107"/>
        <v>43642</v>
      </c>
      <c r="R407" s="13"/>
      <c r="S407" s="13"/>
      <c r="T407" s="96">
        <v>48464</v>
      </c>
      <c r="U407" s="22" t="s">
        <v>71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</row>
    <row r="408" spans="1:156" x14ac:dyDescent="0.2">
      <c r="A408" s="97">
        <f t="shared" si="102"/>
        <v>43506</v>
      </c>
      <c r="B408" s="98">
        <f t="shared" ca="1" si="108"/>
        <v>10091.000299990001</v>
      </c>
      <c r="C408" s="99">
        <f t="shared" si="103"/>
        <v>10000</v>
      </c>
      <c r="D408" s="100">
        <f ca="1">IF(A408&lt;$B$1,VLOOKUP(A408,[1]DI!$A$4:$B$15000,2,FALSE),0)</f>
        <v>0</v>
      </c>
      <c r="E408" s="99">
        <f t="shared" ca="1" si="109"/>
        <v>0</v>
      </c>
      <c r="F408" s="101">
        <f t="shared" si="104"/>
        <v>1.1499999999999999</v>
      </c>
      <c r="G408" s="102">
        <f t="shared" ca="1" si="97"/>
        <v>1</v>
      </c>
      <c r="H408" s="99">
        <f ca="1">TRUNC(PRODUCT(G$10:G407),15)</f>
        <v>1.0814259319249</v>
      </c>
      <c r="I408" s="99">
        <f t="shared" ca="1" si="105"/>
        <v>1.0716736657153001</v>
      </c>
      <c r="J408" s="99">
        <f t="shared" ca="1" si="98"/>
        <v>1.0091000299999999</v>
      </c>
      <c r="K408" s="99">
        <f t="shared" ca="1" si="99"/>
        <v>91.000299990000002</v>
      </c>
      <c r="L408" s="103">
        <f>IF(VLOOKUP(A408,$U$12:$AD$125,8)=VLOOKUP(A407,$U$12:$AD$125,8),0,VLOOKUP(A408,U$12:$AD$125,8))</f>
        <v>0</v>
      </c>
      <c r="M408" s="104">
        <f>IF(L408&gt;0,VLOOKUP(L408,T$12:$AC$125,7),0)</f>
        <v>0</v>
      </c>
      <c r="N408" s="99">
        <f t="shared" si="100"/>
        <v>0</v>
      </c>
      <c r="O408" s="99">
        <f t="shared" ca="1" si="101"/>
        <v>91.000299990000002</v>
      </c>
      <c r="P408" s="105" t="str">
        <f t="shared" si="106"/>
        <v>J=</v>
      </c>
      <c r="Q408" s="106">
        <f t="shared" si="107"/>
        <v>43642</v>
      </c>
      <c r="R408" s="13"/>
      <c r="S408" s="13"/>
      <c r="T408" s="96">
        <v>48499</v>
      </c>
      <c r="U408" s="27" t="s">
        <v>66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</row>
    <row r="409" spans="1:156" x14ac:dyDescent="0.2">
      <c r="A409" s="97">
        <f t="shared" si="102"/>
        <v>43507</v>
      </c>
      <c r="B409" s="98">
        <f t="shared" ca="1" si="108"/>
        <v>10091.000299990001</v>
      </c>
      <c r="C409" s="99">
        <f t="shared" si="103"/>
        <v>10000</v>
      </c>
      <c r="D409" s="100">
        <f ca="1">IF(A409&lt;$B$1,VLOOKUP(A409,[1]DI!$A$4:$B$15000,2,FALSE),0)</f>
        <v>6.4000000000000001E-2</v>
      </c>
      <c r="E409" s="99">
        <f t="shared" ca="1" si="109"/>
        <v>2.4620000000000002E-4</v>
      </c>
      <c r="F409" s="101">
        <f t="shared" si="104"/>
        <v>1.1499999999999999</v>
      </c>
      <c r="G409" s="102">
        <f t="shared" ca="1" si="97"/>
        <v>1.0002831299999999</v>
      </c>
      <c r="H409" s="99">
        <f ca="1">TRUNC(PRODUCT(G$10:G408),15)</f>
        <v>1.0814259319249</v>
      </c>
      <c r="I409" s="99">
        <f t="shared" ca="1" si="105"/>
        <v>1.0716736657153001</v>
      </c>
      <c r="J409" s="99">
        <f t="shared" ca="1" si="98"/>
        <v>1.0091000299999999</v>
      </c>
      <c r="K409" s="99">
        <f t="shared" ca="1" si="99"/>
        <v>91.000299990000002</v>
      </c>
      <c r="L409" s="103">
        <f>IF(VLOOKUP(A409,$U$12:$AD$125,8)=VLOOKUP(A408,$U$12:$AD$125,8),0,VLOOKUP(A409,U$12:$AD$125,8))</f>
        <v>0</v>
      </c>
      <c r="M409" s="104">
        <f>IF(L409&gt;0,VLOOKUP(L409,T$12:$AC$125,7),0)</f>
        <v>0</v>
      </c>
      <c r="N409" s="99">
        <f t="shared" si="100"/>
        <v>0</v>
      </c>
      <c r="O409" s="99">
        <f t="shared" ca="1" si="101"/>
        <v>91.000299990000002</v>
      </c>
      <c r="P409" s="105" t="str">
        <f t="shared" si="106"/>
        <v>J=</v>
      </c>
      <c r="Q409" s="106">
        <f t="shared" si="107"/>
        <v>43642</v>
      </c>
      <c r="R409" s="13"/>
      <c r="S409" s="13"/>
      <c r="T409" s="95">
        <v>48520</v>
      </c>
      <c r="U409" s="45" t="s">
        <v>72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</row>
    <row r="410" spans="1:156" x14ac:dyDescent="0.2">
      <c r="A410" s="97">
        <f t="shared" si="102"/>
        <v>43508</v>
      </c>
      <c r="B410" s="98">
        <f t="shared" ca="1" si="108"/>
        <v>10093.85739999</v>
      </c>
      <c r="C410" s="99">
        <f t="shared" si="103"/>
        <v>10000</v>
      </c>
      <c r="D410" s="100">
        <f ca="1">IF(A410&lt;$B$1,VLOOKUP(A410,[1]DI!$A$4:$B$15000,2,FALSE),0)</f>
        <v>6.4000000000000001E-2</v>
      </c>
      <c r="E410" s="99">
        <f t="shared" ca="1" si="109"/>
        <v>2.4620000000000002E-4</v>
      </c>
      <c r="F410" s="101">
        <f t="shared" si="104"/>
        <v>1.1499999999999999</v>
      </c>
      <c r="G410" s="102">
        <f t="shared" ca="1" si="97"/>
        <v>1.0002831299999999</v>
      </c>
      <c r="H410" s="99">
        <f ca="1">TRUNC(PRODUCT(G$10:G409),15)</f>
        <v>1.0817321160490001</v>
      </c>
      <c r="I410" s="99">
        <f t="shared" ca="1" si="105"/>
        <v>1.0716736657153001</v>
      </c>
      <c r="J410" s="99">
        <f t="shared" ca="1" si="98"/>
        <v>1.0093857399999999</v>
      </c>
      <c r="K410" s="99">
        <f t="shared" ca="1" si="99"/>
        <v>93.857399990000005</v>
      </c>
      <c r="L410" s="103">
        <f>IF(VLOOKUP(A410,$U$12:$AD$125,8)=VLOOKUP(A409,$U$12:$AD$125,8),0,VLOOKUP(A410,U$12:$AD$125,8))</f>
        <v>0</v>
      </c>
      <c r="M410" s="104">
        <f>IF(L410&gt;0,VLOOKUP(L410,T$12:$AC$125,7),0)</f>
        <v>0</v>
      </c>
      <c r="N410" s="99">
        <f t="shared" si="100"/>
        <v>0</v>
      </c>
      <c r="O410" s="99">
        <f t="shared" ca="1" si="101"/>
        <v>93.857399990000005</v>
      </c>
      <c r="P410" s="105" t="str">
        <f t="shared" si="106"/>
        <v>J=</v>
      </c>
      <c r="Q410" s="106">
        <f t="shared" si="107"/>
        <v>43642</v>
      </c>
      <c r="R410" s="13"/>
      <c r="S410" s="13"/>
      <c r="T410" s="96">
        <v>48533</v>
      </c>
      <c r="U410" s="22" t="s">
        <v>81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</row>
    <row r="411" spans="1:156" x14ac:dyDescent="0.2">
      <c r="A411" s="97">
        <f t="shared" si="102"/>
        <v>43509</v>
      </c>
      <c r="B411" s="98">
        <f t="shared" ca="1" si="108"/>
        <v>10096.7153</v>
      </c>
      <c r="C411" s="99">
        <f t="shared" si="103"/>
        <v>10000</v>
      </c>
      <c r="D411" s="100">
        <f ca="1">IF(A411&lt;$B$1,VLOOKUP(A411,[1]DI!$A$4:$B$15000,2,FALSE),0)</f>
        <v>6.4000000000000001E-2</v>
      </c>
      <c r="E411" s="99">
        <f t="shared" ca="1" si="109"/>
        <v>2.4620000000000002E-4</v>
      </c>
      <c r="F411" s="101">
        <f t="shared" si="104"/>
        <v>1.1499999999999999</v>
      </c>
      <c r="G411" s="102">
        <f t="shared" ca="1" si="97"/>
        <v>1.0002831299999999</v>
      </c>
      <c r="H411" s="99">
        <f ca="1">TRUNC(PRODUCT(G$10:G410),15)</f>
        <v>1.0820383868630199</v>
      </c>
      <c r="I411" s="99">
        <f t="shared" ca="1" si="105"/>
        <v>1.0716736657153001</v>
      </c>
      <c r="J411" s="99">
        <f t="shared" ca="1" si="98"/>
        <v>1.0096715300000001</v>
      </c>
      <c r="K411" s="99">
        <f t="shared" ca="1" si="99"/>
        <v>96.715299999999999</v>
      </c>
      <c r="L411" s="103">
        <f>IF(VLOOKUP(A411,$U$12:$AD$125,8)=VLOOKUP(A410,$U$12:$AD$125,8),0,VLOOKUP(A411,U$12:$AD$125,8))</f>
        <v>0</v>
      </c>
      <c r="M411" s="104">
        <f>IF(L411&gt;0,VLOOKUP(L411,T$12:$AC$125,7),0)</f>
        <v>0</v>
      </c>
      <c r="N411" s="99">
        <f t="shared" si="100"/>
        <v>0</v>
      </c>
      <c r="O411" s="99">
        <f t="shared" ca="1" si="101"/>
        <v>96.715299999999999</v>
      </c>
      <c r="P411" s="105" t="str">
        <f t="shared" si="106"/>
        <v>J=</v>
      </c>
      <c r="Q411" s="106">
        <f t="shared" si="107"/>
        <v>43642</v>
      </c>
      <c r="R411" s="13"/>
      <c r="S411" s="13"/>
      <c r="T411" s="96">
        <v>48638</v>
      </c>
      <c r="U411" s="22" t="s">
        <v>60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</row>
    <row r="412" spans="1:156" x14ac:dyDescent="0.2">
      <c r="A412" s="97">
        <f t="shared" si="102"/>
        <v>43510</v>
      </c>
      <c r="B412" s="98">
        <f t="shared" ca="1" si="108"/>
        <v>10099.574000000001</v>
      </c>
      <c r="C412" s="99">
        <f t="shared" si="103"/>
        <v>10000</v>
      </c>
      <c r="D412" s="100">
        <f ca="1">IF(A412&lt;$B$1,VLOOKUP(A412,[1]DI!$A$4:$B$15000,2,FALSE),0)</f>
        <v>6.4000000000000001E-2</v>
      </c>
      <c r="E412" s="99">
        <f t="shared" ca="1" si="109"/>
        <v>2.4620000000000002E-4</v>
      </c>
      <c r="F412" s="101">
        <f t="shared" si="104"/>
        <v>1.1499999999999999</v>
      </c>
      <c r="G412" s="102">
        <f t="shared" ca="1" si="97"/>
        <v>1.0002831299999999</v>
      </c>
      <c r="H412" s="99">
        <f ca="1">TRUNC(PRODUCT(G$10:G411),15)</f>
        <v>1.08234474439149</v>
      </c>
      <c r="I412" s="99">
        <f t="shared" ca="1" si="105"/>
        <v>1.0716736657153001</v>
      </c>
      <c r="J412" s="99">
        <f t="shared" ca="1" si="98"/>
        <v>1.0099574</v>
      </c>
      <c r="K412" s="99">
        <f t="shared" ca="1" si="99"/>
        <v>99.573999999999998</v>
      </c>
      <c r="L412" s="103">
        <f>IF(VLOOKUP(A412,$U$12:$AD$125,8)=VLOOKUP(A411,$U$12:$AD$125,8),0,VLOOKUP(A412,U$12:$AD$125,8))</f>
        <v>0</v>
      </c>
      <c r="M412" s="104">
        <f>IF(L412&gt;0,VLOOKUP(L412,T$12:$AC$125,7),0)</f>
        <v>0</v>
      </c>
      <c r="N412" s="99">
        <f t="shared" si="100"/>
        <v>0</v>
      </c>
      <c r="O412" s="99">
        <f t="shared" ca="1" si="101"/>
        <v>99.573999999999998</v>
      </c>
      <c r="P412" s="105" t="str">
        <f t="shared" si="106"/>
        <v>J=</v>
      </c>
      <c r="Q412" s="106">
        <f t="shared" si="107"/>
        <v>43642</v>
      </c>
      <c r="R412" s="13"/>
      <c r="S412" s="13"/>
      <c r="T412" s="96">
        <v>48639</v>
      </c>
      <c r="U412" s="22" t="s">
        <v>60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</row>
    <row r="413" spans="1:156" x14ac:dyDescent="0.2">
      <c r="A413" s="97">
        <f t="shared" si="102"/>
        <v>43511</v>
      </c>
      <c r="B413" s="98">
        <f t="shared" ca="1" si="108"/>
        <v>10102.433399990001</v>
      </c>
      <c r="C413" s="99">
        <f t="shared" si="103"/>
        <v>10000</v>
      </c>
      <c r="D413" s="100">
        <f ca="1">IF(A413&lt;$B$1,VLOOKUP(A413,[1]DI!$A$4:$B$15000,2,FALSE),0)</f>
        <v>6.4000000000000001E-2</v>
      </c>
      <c r="E413" s="99">
        <f t="shared" ca="1" si="109"/>
        <v>2.4620000000000002E-4</v>
      </c>
      <c r="F413" s="101">
        <f t="shared" si="104"/>
        <v>1.1499999999999999</v>
      </c>
      <c r="G413" s="102">
        <f t="shared" ca="1" si="97"/>
        <v>1.0002831299999999</v>
      </c>
      <c r="H413" s="99">
        <f ca="1">TRUNC(PRODUCT(G$10:G412),15)</f>
        <v>1.08265118865897</v>
      </c>
      <c r="I413" s="99">
        <f t="shared" ca="1" si="105"/>
        <v>1.0716736657153001</v>
      </c>
      <c r="J413" s="99">
        <f t="shared" ca="1" si="98"/>
        <v>1.0102433399999999</v>
      </c>
      <c r="K413" s="99">
        <f t="shared" ca="1" si="99"/>
        <v>102.43339999</v>
      </c>
      <c r="L413" s="103">
        <f>IF(VLOOKUP(A413,$U$12:$AD$125,8)=VLOOKUP(A412,$U$12:$AD$125,8),0,VLOOKUP(A413,U$12:$AD$125,8))</f>
        <v>0</v>
      </c>
      <c r="M413" s="104">
        <f>IF(L413&gt;0,VLOOKUP(L413,T$12:$AC$125,7),0)</f>
        <v>0</v>
      </c>
      <c r="N413" s="99">
        <f t="shared" si="100"/>
        <v>0</v>
      </c>
      <c r="O413" s="99">
        <f t="shared" ca="1" si="101"/>
        <v>102.43339999</v>
      </c>
      <c r="P413" s="105" t="str">
        <f t="shared" si="106"/>
        <v>J=</v>
      </c>
      <c r="Q413" s="106">
        <f t="shared" si="107"/>
        <v>43642</v>
      </c>
      <c r="R413" s="13"/>
      <c r="S413" s="13"/>
      <c r="T413" s="96">
        <v>48684</v>
      </c>
      <c r="U413" s="22" t="s">
        <v>77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</row>
    <row r="414" spans="1:156" x14ac:dyDescent="0.2">
      <c r="A414" s="97">
        <f t="shared" si="102"/>
        <v>43512</v>
      </c>
      <c r="B414" s="98">
        <f t="shared" ca="1" si="108"/>
        <v>10105.29379999</v>
      </c>
      <c r="C414" s="99">
        <f t="shared" si="103"/>
        <v>10000</v>
      </c>
      <c r="D414" s="100">
        <f ca="1">IF(A414&lt;$B$1,VLOOKUP(A414,[1]DI!$A$4:$B$15000,2,FALSE),0)</f>
        <v>0</v>
      </c>
      <c r="E414" s="99">
        <f t="shared" ca="1" si="109"/>
        <v>0</v>
      </c>
      <c r="F414" s="101">
        <f t="shared" si="104"/>
        <v>1.1499999999999999</v>
      </c>
      <c r="G414" s="102">
        <f t="shared" ca="1" si="97"/>
        <v>1</v>
      </c>
      <c r="H414" s="99">
        <f ca="1">TRUNC(PRODUCT(G$10:G413),15)</f>
        <v>1.08295771969002</v>
      </c>
      <c r="I414" s="99">
        <f t="shared" ca="1" si="105"/>
        <v>1.0716736657153001</v>
      </c>
      <c r="J414" s="99">
        <f t="shared" ca="1" si="98"/>
        <v>1.0105293799999999</v>
      </c>
      <c r="K414" s="99">
        <f t="shared" ca="1" si="99"/>
        <v>105.29379999</v>
      </c>
      <c r="L414" s="103">
        <f>IF(VLOOKUP(A414,$U$12:$AD$125,8)=VLOOKUP(A413,$U$12:$AD$125,8),0,VLOOKUP(A414,U$12:$AD$125,8))</f>
        <v>0</v>
      </c>
      <c r="M414" s="104">
        <f>IF(L414&gt;0,VLOOKUP(L414,T$12:$AC$125,7),0)</f>
        <v>0</v>
      </c>
      <c r="N414" s="99">
        <f t="shared" si="100"/>
        <v>0</v>
      </c>
      <c r="O414" s="99">
        <f t="shared" ca="1" si="101"/>
        <v>105.29379999</v>
      </c>
      <c r="P414" s="105" t="str">
        <f t="shared" si="106"/>
        <v>J=</v>
      </c>
      <c r="Q414" s="106">
        <f t="shared" si="107"/>
        <v>43642</v>
      </c>
      <c r="R414" s="13"/>
      <c r="S414" s="13"/>
      <c r="T414" s="96">
        <v>48690</v>
      </c>
      <c r="U414" s="22" t="s">
        <v>62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</row>
    <row r="415" spans="1:156" x14ac:dyDescent="0.2">
      <c r="A415" s="97">
        <f t="shared" si="102"/>
        <v>43513</v>
      </c>
      <c r="B415" s="98">
        <f t="shared" ca="1" si="108"/>
        <v>10105.29379999</v>
      </c>
      <c r="C415" s="99">
        <f t="shared" si="103"/>
        <v>10000</v>
      </c>
      <c r="D415" s="100">
        <f ca="1">IF(A415&lt;$B$1,VLOOKUP(A415,[1]DI!$A$4:$B$15000,2,FALSE),0)</f>
        <v>0</v>
      </c>
      <c r="E415" s="99">
        <f t="shared" ca="1" si="109"/>
        <v>0</v>
      </c>
      <c r="F415" s="101">
        <f t="shared" si="104"/>
        <v>1.1499999999999999</v>
      </c>
      <c r="G415" s="102">
        <f t="shared" ca="1" si="97"/>
        <v>1</v>
      </c>
      <c r="H415" s="99">
        <f ca="1">TRUNC(PRODUCT(G$10:G414),15)</f>
        <v>1.08295771969002</v>
      </c>
      <c r="I415" s="99">
        <f t="shared" ca="1" si="105"/>
        <v>1.0716736657153001</v>
      </c>
      <c r="J415" s="99">
        <f t="shared" ca="1" si="98"/>
        <v>1.0105293799999999</v>
      </c>
      <c r="K415" s="99">
        <f t="shared" ca="1" si="99"/>
        <v>105.29379999</v>
      </c>
      <c r="L415" s="103">
        <f>IF(VLOOKUP(A415,$U$12:$AD$125,8)=VLOOKUP(A414,$U$12:$AD$125,8),0,VLOOKUP(A415,U$12:$AD$125,8))</f>
        <v>0</v>
      </c>
      <c r="M415" s="104">
        <f>IF(L415&gt;0,VLOOKUP(L415,T$12:$AC$125,7),0)</f>
        <v>0</v>
      </c>
      <c r="N415" s="99">
        <f t="shared" si="100"/>
        <v>0</v>
      </c>
      <c r="O415" s="99">
        <f t="shared" ca="1" si="101"/>
        <v>105.29379999</v>
      </c>
      <c r="P415" s="105" t="str">
        <f t="shared" si="106"/>
        <v>J=</v>
      </c>
      <c r="Q415" s="106">
        <f t="shared" si="107"/>
        <v>43642</v>
      </c>
      <c r="R415" s="13"/>
      <c r="S415" s="13"/>
      <c r="T415" s="96">
        <v>48746</v>
      </c>
      <c r="U415" s="22" t="s">
        <v>78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</row>
    <row r="416" spans="1:156" x14ac:dyDescent="0.2">
      <c r="A416" s="97">
        <f t="shared" si="102"/>
        <v>43514</v>
      </c>
      <c r="B416" s="98">
        <f t="shared" ca="1" si="108"/>
        <v>10105.29379999</v>
      </c>
      <c r="C416" s="99">
        <f t="shared" si="103"/>
        <v>10000</v>
      </c>
      <c r="D416" s="100">
        <f ca="1">IF(A416&lt;$B$1,VLOOKUP(A416,[1]DI!$A$4:$B$15000,2,FALSE),0)</f>
        <v>6.4000000000000001E-2</v>
      </c>
      <c r="E416" s="99">
        <f t="shared" ca="1" si="109"/>
        <v>2.4620000000000002E-4</v>
      </c>
      <c r="F416" s="101">
        <f t="shared" si="104"/>
        <v>1.1499999999999999</v>
      </c>
      <c r="G416" s="102">
        <f t="shared" ca="1" si="97"/>
        <v>1.0002831299999999</v>
      </c>
      <c r="H416" s="99">
        <f ca="1">TRUNC(PRODUCT(G$10:G415),15)</f>
        <v>1.08295771969002</v>
      </c>
      <c r="I416" s="99">
        <f t="shared" ca="1" si="105"/>
        <v>1.0716736657153001</v>
      </c>
      <c r="J416" s="99">
        <f t="shared" ca="1" si="98"/>
        <v>1.0105293799999999</v>
      </c>
      <c r="K416" s="99">
        <f t="shared" ca="1" si="99"/>
        <v>105.29379999</v>
      </c>
      <c r="L416" s="103">
        <f>IF(VLOOKUP(A416,$U$12:$AD$125,8)=VLOOKUP(A415,$U$12:$AD$125,8),0,VLOOKUP(A416,U$12:$AD$125,8))</f>
        <v>0</v>
      </c>
      <c r="M416" s="104">
        <f>IF(L416&gt;0,VLOOKUP(L416,T$12:$AC$125,7),0)</f>
        <v>0</v>
      </c>
      <c r="N416" s="99">
        <f t="shared" si="100"/>
        <v>0</v>
      </c>
      <c r="O416" s="99">
        <f t="shared" ca="1" si="101"/>
        <v>105.29379999</v>
      </c>
      <c r="P416" s="105" t="str">
        <f t="shared" si="106"/>
        <v>J=</v>
      </c>
      <c r="Q416" s="106">
        <f t="shared" si="107"/>
        <v>43642</v>
      </c>
      <c r="R416" s="13"/>
      <c r="S416" s="13"/>
      <c r="T416" s="96">
        <v>48829</v>
      </c>
      <c r="U416" s="22" t="s">
        <v>80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</row>
    <row r="417" spans="1:159" x14ac:dyDescent="0.2">
      <c r="A417" s="97">
        <f t="shared" si="102"/>
        <v>43515</v>
      </c>
      <c r="B417" s="98">
        <f t="shared" ca="1" si="108"/>
        <v>10108.154899990001</v>
      </c>
      <c r="C417" s="99">
        <f t="shared" si="103"/>
        <v>10000</v>
      </c>
      <c r="D417" s="100">
        <f ca="1">IF(A417&lt;$B$1,VLOOKUP(A417,[1]DI!$A$4:$B$15000,2,FALSE),0)</f>
        <v>6.4000000000000001E-2</v>
      </c>
      <c r="E417" s="99">
        <f t="shared" ca="1" si="109"/>
        <v>2.4620000000000002E-4</v>
      </c>
      <c r="F417" s="101">
        <f t="shared" si="104"/>
        <v>1.1499999999999999</v>
      </c>
      <c r="G417" s="102">
        <f t="shared" ca="1" si="97"/>
        <v>1.0002831299999999</v>
      </c>
      <c r="H417" s="99">
        <f ca="1">TRUNC(PRODUCT(G$10:G416),15)</f>
        <v>1.0832643375091899</v>
      </c>
      <c r="I417" s="99">
        <f t="shared" ca="1" si="105"/>
        <v>1.0716736657153001</v>
      </c>
      <c r="J417" s="99">
        <f t="shared" ca="1" si="98"/>
        <v>1.0108154899999999</v>
      </c>
      <c r="K417" s="99">
        <f t="shared" ca="1" si="99"/>
        <v>108.15489999</v>
      </c>
      <c r="L417" s="103">
        <f>IF(VLOOKUP(A417,$U$12:$AD$125,8)=VLOOKUP(A416,$U$12:$AD$125,8),0,VLOOKUP(A417,U$12:$AD$125,8))</f>
        <v>0</v>
      </c>
      <c r="M417" s="104">
        <f>IF(L417&gt;0,VLOOKUP(L417,T$12:$AC$125,7),0)</f>
        <v>0</v>
      </c>
      <c r="N417" s="99">
        <f t="shared" si="100"/>
        <v>0</v>
      </c>
      <c r="O417" s="99">
        <f t="shared" ca="1" si="101"/>
        <v>108.15489999</v>
      </c>
      <c r="P417" s="105" t="str">
        <f t="shared" si="106"/>
        <v>J=</v>
      </c>
      <c r="Q417" s="106">
        <f t="shared" si="107"/>
        <v>43642</v>
      </c>
      <c r="R417" s="13"/>
      <c r="S417" s="13"/>
      <c r="T417" s="96">
        <v>48864</v>
      </c>
      <c r="U417" s="27" t="s">
        <v>66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</row>
    <row r="418" spans="1:159" x14ac:dyDescent="0.2">
      <c r="A418" s="97">
        <f t="shared" si="102"/>
        <v>43516</v>
      </c>
      <c r="B418" s="98">
        <f t="shared" ca="1" si="108"/>
        <v>10111.01679999</v>
      </c>
      <c r="C418" s="99">
        <f t="shared" si="103"/>
        <v>10000</v>
      </c>
      <c r="D418" s="100">
        <f ca="1">IF(A418&lt;$B$1,VLOOKUP(A418,[1]DI!$A$4:$B$15000,2,FALSE),0)</f>
        <v>6.4000000000000001E-2</v>
      </c>
      <c r="E418" s="99">
        <f t="shared" ca="1" si="109"/>
        <v>2.4620000000000002E-4</v>
      </c>
      <c r="F418" s="101">
        <f t="shared" si="104"/>
        <v>1.1499999999999999</v>
      </c>
      <c r="G418" s="102">
        <f t="shared" ca="1" si="97"/>
        <v>1.0002831299999999</v>
      </c>
      <c r="H418" s="99">
        <f ca="1">TRUNC(PRODUCT(G$10:G417),15)</f>
        <v>1.08357104214107</v>
      </c>
      <c r="I418" s="99">
        <f t="shared" ca="1" si="105"/>
        <v>1.0716736657153001</v>
      </c>
      <c r="J418" s="99">
        <f t="shared" ca="1" si="98"/>
        <v>1.0111016799999999</v>
      </c>
      <c r="K418" s="99">
        <f t="shared" ca="1" si="99"/>
        <v>111.01679999</v>
      </c>
      <c r="L418" s="103">
        <f>IF(VLOOKUP(A418,$U$12:$AD$125,8)=VLOOKUP(A417,$U$12:$AD$125,8),0,VLOOKUP(A418,U$12:$AD$125,8))</f>
        <v>0</v>
      </c>
      <c r="M418" s="104">
        <f>IF(L418&gt;0,VLOOKUP(L418,T$12:$AC$125,7),0)</f>
        <v>0</v>
      </c>
      <c r="N418" s="99">
        <f t="shared" si="100"/>
        <v>0</v>
      </c>
      <c r="O418" s="99">
        <f t="shared" ca="1" si="101"/>
        <v>111.01679999</v>
      </c>
      <c r="P418" s="105" t="str">
        <f t="shared" si="106"/>
        <v>J=</v>
      </c>
      <c r="Q418" s="106">
        <f t="shared" si="107"/>
        <v>43642</v>
      </c>
      <c r="R418" s="13"/>
      <c r="S418" s="13"/>
      <c r="T418" s="96">
        <v>48885</v>
      </c>
      <c r="U418" s="22" t="s">
        <v>72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</row>
    <row r="419" spans="1:159" x14ac:dyDescent="0.2">
      <c r="A419" s="97">
        <f t="shared" si="102"/>
        <v>43517</v>
      </c>
      <c r="B419" s="98">
        <f t="shared" ca="1" si="108"/>
        <v>10113.879499999999</v>
      </c>
      <c r="C419" s="99">
        <f t="shared" si="103"/>
        <v>10000</v>
      </c>
      <c r="D419" s="100">
        <f ca="1">IF(A419&lt;$B$1,VLOOKUP(A419,[1]DI!$A$4:$B$15000,2,FALSE),0)</f>
        <v>6.4000000000000001E-2</v>
      </c>
      <c r="E419" s="99">
        <f t="shared" ca="1" si="109"/>
        <v>2.4620000000000002E-4</v>
      </c>
      <c r="F419" s="101">
        <f t="shared" si="104"/>
        <v>1.1499999999999999</v>
      </c>
      <c r="G419" s="102">
        <f t="shared" ca="1" si="97"/>
        <v>1.0002831299999999</v>
      </c>
      <c r="H419" s="99">
        <f ca="1">TRUNC(PRODUCT(G$10:G418),15)</f>
        <v>1.0838778336102299</v>
      </c>
      <c r="I419" s="99">
        <f t="shared" ca="1" si="105"/>
        <v>1.0716736657153001</v>
      </c>
      <c r="J419" s="99">
        <f t="shared" ca="1" si="98"/>
        <v>1.01138795</v>
      </c>
      <c r="K419" s="99">
        <f t="shared" ca="1" si="99"/>
        <v>113.87949999999999</v>
      </c>
      <c r="L419" s="103">
        <f>IF(VLOOKUP(A419,$U$12:$AD$125,8)=VLOOKUP(A418,$U$12:$AD$125,8),0,VLOOKUP(A419,U$12:$AD$125,8))</f>
        <v>0</v>
      </c>
      <c r="M419" s="104">
        <f>IF(L419&gt;0,VLOOKUP(L419,T$12:$AC$125,7),0)</f>
        <v>0</v>
      </c>
      <c r="N419" s="99">
        <f t="shared" si="100"/>
        <v>0</v>
      </c>
      <c r="O419" s="99">
        <f t="shared" ca="1" si="101"/>
        <v>113.87949999999999</v>
      </c>
      <c r="P419" s="105" t="str">
        <f t="shared" si="106"/>
        <v>J=</v>
      </c>
      <c r="Q419" s="106">
        <f t="shared" si="107"/>
        <v>43642</v>
      </c>
      <c r="R419" s="13"/>
      <c r="S419" s="13"/>
      <c r="T419" s="96">
        <v>48898</v>
      </c>
      <c r="U419" s="22" t="s">
        <v>73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</row>
    <row r="420" spans="1:159" x14ac:dyDescent="0.2">
      <c r="A420" s="97">
        <f t="shared" si="102"/>
        <v>43518</v>
      </c>
      <c r="B420" s="98">
        <f t="shared" ca="1" si="108"/>
        <v>10116.7431</v>
      </c>
      <c r="C420" s="99">
        <f t="shared" si="103"/>
        <v>10000</v>
      </c>
      <c r="D420" s="100">
        <f ca="1">IF(A420&lt;$B$1,VLOOKUP(A420,[1]DI!$A$4:$B$15000,2,FALSE),0)</f>
        <v>6.4000000000000001E-2</v>
      </c>
      <c r="E420" s="99">
        <f t="shared" ca="1" si="109"/>
        <v>2.4620000000000002E-4</v>
      </c>
      <c r="F420" s="101">
        <f t="shared" si="104"/>
        <v>1.1499999999999999</v>
      </c>
      <c r="G420" s="102">
        <f t="shared" ca="1" si="97"/>
        <v>1.0002831299999999</v>
      </c>
      <c r="H420" s="99">
        <f ca="1">TRUNC(PRODUCT(G$10:G419),15)</f>
        <v>1.08418471194126</v>
      </c>
      <c r="I420" s="99">
        <f t="shared" ca="1" si="105"/>
        <v>1.0716736657153001</v>
      </c>
      <c r="J420" s="99">
        <f t="shared" ca="1" si="98"/>
        <v>1.0116743100000001</v>
      </c>
      <c r="K420" s="99">
        <f t="shared" ca="1" si="99"/>
        <v>116.7431</v>
      </c>
      <c r="L420" s="103">
        <f>IF(VLOOKUP(A420,$U$12:$AD$125,8)=VLOOKUP(A419,$U$12:$AD$125,8),0,VLOOKUP(A420,U$12:$AD$125,8))</f>
        <v>0</v>
      </c>
      <c r="M420" s="104">
        <f>IF(L420&gt;0,VLOOKUP(L420,T$12:$AC$125,7),0)</f>
        <v>0</v>
      </c>
      <c r="N420" s="99">
        <f t="shared" si="100"/>
        <v>0</v>
      </c>
      <c r="O420" s="99">
        <f t="shared" ca="1" si="101"/>
        <v>116.7431</v>
      </c>
      <c r="P420" s="105" t="str">
        <f t="shared" si="106"/>
        <v>J=</v>
      </c>
      <c r="Q420" s="106">
        <f t="shared" si="107"/>
        <v>43642</v>
      </c>
      <c r="R420" s="13"/>
      <c r="S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</row>
    <row r="421" spans="1:159" x14ac:dyDescent="0.2">
      <c r="A421" s="97">
        <f t="shared" si="102"/>
        <v>43519</v>
      </c>
      <c r="B421" s="98">
        <f t="shared" ca="1" si="108"/>
        <v>10119.60739999</v>
      </c>
      <c r="C421" s="99">
        <f t="shared" si="103"/>
        <v>10000</v>
      </c>
      <c r="D421" s="100">
        <f ca="1">IF(A421&lt;$B$1,VLOOKUP(A421,[1]DI!$A$4:$B$15000,2,FALSE),0)</f>
        <v>0</v>
      </c>
      <c r="E421" s="99">
        <f t="shared" ca="1" si="109"/>
        <v>0</v>
      </c>
      <c r="F421" s="101">
        <f t="shared" si="104"/>
        <v>1.1499999999999999</v>
      </c>
      <c r="G421" s="102">
        <f t="shared" ca="1" si="97"/>
        <v>1</v>
      </c>
      <c r="H421" s="99">
        <f ca="1">TRUNC(PRODUCT(G$10:G420),15)</f>
        <v>1.0844916771587501</v>
      </c>
      <c r="I421" s="99">
        <f t="shared" ca="1" si="105"/>
        <v>1.0716736657153001</v>
      </c>
      <c r="J421" s="99">
        <f t="shared" ca="1" si="98"/>
        <v>1.0119607399999999</v>
      </c>
      <c r="K421" s="99">
        <f t="shared" ca="1" si="99"/>
        <v>119.60739999</v>
      </c>
      <c r="L421" s="103">
        <f>IF(VLOOKUP(A421,$U$12:$AD$125,8)=VLOOKUP(A420,$U$12:$AD$125,8),0,VLOOKUP(A421,U$12:$AD$125,8))</f>
        <v>0</v>
      </c>
      <c r="M421" s="104">
        <f>IF(L421&gt;0,VLOOKUP(L421,T$12:$AC$125,7),0)</f>
        <v>0</v>
      </c>
      <c r="N421" s="99">
        <f t="shared" si="100"/>
        <v>0</v>
      </c>
      <c r="O421" s="99">
        <f t="shared" ca="1" si="101"/>
        <v>119.60739999</v>
      </c>
      <c r="P421" s="105" t="str">
        <f t="shared" si="106"/>
        <v>J=</v>
      </c>
      <c r="Q421" s="106">
        <f t="shared" si="107"/>
        <v>43642</v>
      </c>
      <c r="R421" s="13"/>
      <c r="S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</row>
    <row r="422" spans="1:159" x14ac:dyDescent="0.2">
      <c r="A422" s="97">
        <f t="shared" si="102"/>
        <v>43520</v>
      </c>
      <c r="B422" s="98">
        <f t="shared" ca="1" si="108"/>
        <v>10119.60739999</v>
      </c>
      <c r="C422" s="99">
        <f t="shared" si="103"/>
        <v>10000</v>
      </c>
      <c r="D422" s="100">
        <f ca="1">IF(A422&lt;$B$1,VLOOKUP(A422,[1]DI!$A$4:$B$15000,2,FALSE),0)</f>
        <v>0</v>
      </c>
      <c r="E422" s="99">
        <f t="shared" ca="1" si="109"/>
        <v>0</v>
      </c>
      <c r="F422" s="101">
        <f t="shared" si="104"/>
        <v>1.1499999999999999</v>
      </c>
      <c r="G422" s="102">
        <f t="shared" ca="1" si="97"/>
        <v>1</v>
      </c>
      <c r="H422" s="99">
        <f ca="1">TRUNC(PRODUCT(G$10:G421),15)</f>
        <v>1.0844916771587501</v>
      </c>
      <c r="I422" s="99">
        <f t="shared" ca="1" si="105"/>
        <v>1.0716736657153001</v>
      </c>
      <c r="J422" s="99">
        <f t="shared" ca="1" si="98"/>
        <v>1.0119607399999999</v>
      </c>
      <c r="K422" s="99">
        <f t="shared" ca="1" si="99"/>
        <v>119.60739999</v>
      </c>
      <c r="L422" s="103">
        <f>IF(VLOOKUP(A422,$U$12:$AD$125,8)=VLOOKUP(A421,$U$12:$AD$125,8),0,VLOOKUP(A422,U$12:$AD$125,8))</f>
        <v>0</v>
      </c>
      <c r="M422" s="104">
        <f>IF(L422&gt;0,VLOOKUP(L422,T$12:$AC$125,7),0)</f>
        <v>0</v>
      </c>
      <c r="N422" s="99">
        <f t="shared" si="100"/>
        <v>0</v>
      </c>
      <c r="O422" s="99">
        <f t="shared" ca="1" si="101"/>
        <v>119.60739999</v>
      </c>
      <c r="P422" s="105" t="str">
        <f t="shared" si="106"/>
        <v>J=</v>
      </c>
      <c r="Q422" s="106">
        <f t="shared" si="107"/>
        <v>43642</v>
      </c>
      <c r="R422" s="13"/>
      <c r="S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</row>
    <row r="423" spans="1:159" x14ac:dyDescent="0.2">
      <c r="A423" s="97">
        <f t="shared" si="102"/>
        <v>43521</v>
      </c>
      <c r="B423" s="98">
        <f t="shared" ca="1" si="108"/>
        <v>10119.60739999</v>
      </c>
      <c r="C423" s="99">
        <f t="shared" si="103"/>
        <v>10000</v>
      </c>
      <c r="D423" s="100">
        <f ca="1">IF(A423&lt;$B$1,VLOOKUP(A423,[1]DI!$A$4:$B$15000,2,FALSE),0)</f>
        <v>6.4000000000000001E-2</v>
      </c>
      <c r="E423" s="99">
        <f t="shared" ca="1" si="109"/>
        <v>2.4620000000000002E-4</v>
      </c>
      <c r="F423" s="101">
        <f t="shared" si="104"/>
        <v>1.1499999999999999</v>
      </c>
      <c r="G423" s="102">
        <f t="shared" ca="1" si="97"/>
        <v>1.0002831299999999</v>
      </c>
      <c r="H423" s="99">
        <f ca="1">TRUNC(PRODUCT(G$10:G422),15)</f>
        <v>1.0844916771587501</v>
      </c>
      <c r="I423" s="99">
        <f t="shared" ca="1" si="105"/>
        <v>1.0716736657153001</v>
      </c>
      <c r="J423" s="99">
        <f t="shared" ca="1" si="98"/>
        <v>1.0119607399999999</v>
      </c>
      <c r="K423" s="99">
        <f t="shared" ca="1" si="99"/>
        <v>119.60739999</v>
      </c>
      <c r="L423" s="103">
        <f>IF(VLOOKUP(A423,$U$12:$AD$125,8)=VLOOKUP(A422,$U$12:$AD$125,8),0,VLOOKUP(A423,U$12:$AD$125,8))</f>
        <v>0</v>
      </c>
      <c r="M423" s="104">
        <f>IF(L423&gt;0,VLOOKUP(L423,T$12:$AC$125,7),0)</f>
        <v>0</v>
      </c>
      <c r="N423" s="99">
        <f t="shared" si="100"/>
        <v>0</v>
      </c>
      <c r="O423" s="99">
        <f t="shared" ca="1" si="101"/>
        <v>119.60739999</v>
      </c>
      <c r="P423" s="105" t="str">
        <f t="shared" si="106"/>
        <v>J=</v>
      </c>
      <c r="Q423" s="106">
        <f t="shared" si="107"/>
        <v>43642</v>
      </c>
      <c r="R423" s="13"/>
      <c r="S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</row>
    <row r="424" spans="1:159" x14ac:dyDescent="0.2">
      <c r="A424" s="97">
        <f t="shared" si="102"/>
        <v>43522</v>
      </c>
      <c r="B424" s="98">
        <f t="shared" ca="1" si="108"/>
        <v>10122.472599999999</v>
      </c>
      <c r="C424" s="99">
        <f t="shared" si="103"/>
        <v>10000</v>
      </c>
      <c r="D424" s="100">
        <f ca="1">IF(A424&lt;$B$1,VLOOKUP(A424,[1]DI!$A$4:$B$15000,2,FALSE),0)</f>
        <v>6.4000000000000001E-2</v>
      </c>
      <c r="E424" s="99">
        <f t="shared" ca="1" si="109"/>
        <v>2.4620000000000002E-4</v>
      </c>
      <c r="F424" s="101">
        <f t="shared" si="104"/>
        <v>1.1499999999999999</v>
      </c>
      <c r="G424" s="102">
        <f t="shared" ca="1" si="97"/>
        <v>1.0002831299999999</v>
      </c>
      <c r="H424" s="99">
        <f ca="1">TRUNC(PRODUCT(G$10:G423),15)</f>
        <v>1.08479872928731</v>
      </c>
      <c r="I424" s="99">
        <f t="shared" ca="1" si="105"/>
        <v>1.0716736657153001</v>
      </c>
      <c r="J424" s="99">
        <f t="shared" ca="1" si="98"/>
        <v>1.0122472600000001</v>
      </c>
      <c r="K424" s="99">
        <f t="shared" ca="1" si="99"/>
        <v>122.4726</v>
      </c>
      <c r="L424" s="103">
        <f>IF(VLOOKUP(A424,$U$12:$AD$125,8)=VLOOKUP(A423,$U$12:$AD$125,8),0,VLOOKUP(A424,U$12:$AD$125,8))</f>
        <v>0</v>
      </c>
      <c r="M424" s="104">
        <f>IF(L424&gt;0,VLOOKUP(L424,T$12:$AC$125,7),0)</f>
        <v>0</v>
      </c>
      <c r="N424" s="99">
        <f t="shared" si="100"/>
        <v>0</v>
      </c>
      <c r="O424" s="99">
        <f t="shared" ca="1" si="101"/>
        <v>122.4726</v>
      </c>
      <c r="P424" s="105" t="str">
        <f t="shared" si="106"/>
        <v>J=</v>
      </c>
      <c r="Q424" s="106">
        <f t="shared" si="107"/>
        <v>43642</v>
      </c>
      <c r="R424" s="13"/>
      <c r="S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</row>
    <row r="425" spans="1:159" x14ac:dyDescent="0.2">
      <c r="A425" s="97">
        <f t="shared" si="102"/>
        <v>43523</v>
      </c>
      <c r="B425" s="98">
        <f t="shared" ca="1" si="108"/>
        <v>10125.338599999999</v>
      </c>
      <c r="C425" s="99">
        <f t="shared" si="103"/>
        <v>10000</v>
      </c>
      <c r="D425" s="100">
        <f ca="1">IF(A425&lt;$B$1,VLOOKUP(A425,[1]DI!$A$4:$B$15000,2,FALSE),0)</f>
        <v>6.4000000000000001E-2</v>
      </c>
      <c r="E425" s="99">
        <f t="shared" ca="1" si="109"/>
        <v>2.4620000000000002E-4</v>
      </c>
      <c r="F425" s="101">
        <f t="shared" si="104"/>
        <v>1.1499999999999999</v>
      </c>
      <c r="G425" s="102">
        <f t="shared" ca="1" si="97"/>
        <v>1.0002831299999999</v>
      </c>
      <c r="H425" s="99">
        <f ca="1">TRUNC(PRODUCT(G$10:G424),15)</f>
        <v>1.08510586835153</v>
      </c>
      <c r="I425" s="99">
        <f t="shared" ca="1" si="105"/>
        <v>1.0716736657153001</v>
      </c>
      <c r="J425" s="99">
        <f t="shared" ca="1" si="98"/>
        <v>1.01253386</v>
      </c>
      <c r="K425" s="99">
        <f t="shared" ca="1" si="99"/>
        <v>125.3386</v>
      </c>
      <c r="L425" s="103">
        <f>IF(VLOOKUP(A425,$U$12:$AD$125,8)=VLOOKUP(A424,$U$12:$AD$125,8),0,VLOOKUP(A425,U$12:$AD$125,8))</f>
        <v>0</v>
      </c>
      <c r="M425" s="104">
        <f>IF(L425&gt;0,VLOOKUP(L425,T$12:$AC$125,7),0)</f>
        <v>0</v>
      </c>
      <c r="N425" s="99">
        <f t="shared" si="100"/>
        <v>0</v>
      </c>
      <c r="O425" s="99">
        <f t="shared" ca="1" si="101"/>
        <v>125.3386</v>
      </c>
      <c r="P425" s="105" t="str">
        <f t="shared" si="106"/>
        <v>J=</v>
      </c>
      <c r="Q425" s="106">
        <f t="shared" si="107"/>
        <v>43642</v>
      </c>
      <c r="R425" s="13"/>
      <c r="S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</row>
    <row r="426" spans="1:159" x14ac:dyDescent="0.2">
      <c r="A426" s="97">
        <f t="shared" si="102"/>
        <v>43524</v>
      </c>
      <c r="B426" s="98">
        <f t="shared" ca="1" si="108"/>
        <v>10128.205299990001</v>
      </c>
      <c r="C426" s="99">
        <f t="shared" si="103"/>
        <v>10000</v>
      </c>
      <c r="D426" s="100">
        <f ca="1">IF(A426&lt;$B$1,VLOOKUP(A426,[1]DI!$A$4:$B$15000,2,FALSE),0)</f>
        <v>6.4000000000000001E-2</v>
      </c>
      <c r="E426" s="99">
        <f t="shared" ca="1" si="109"/>
        <v>2.4620000000000002E-4</v>
      </c>
      <c r="F426" s="101">
        <f t="shared" si="104"/>
        <v>1.1499999999999999</v>
      </c>
      <c r="G426" s="102">
        <f t="shared" ca="1" si="97"/>
        <v>1.0002831299999999</v>
      </c>
      <c r="H426" s="99">
        <f ca="1">TRUNC(PRODUCT(G$10:G425),15)</f>
        <v>1.0854130943760401</v>
      </c>
      <c r="I426" s="99">
        <f t="shared" ca="1" si="105"/>
        <v>1.0716736657153001</v>
      </c>
      <c r="J426" s="99">
        <f t="shared" ca="1" si="98"/>
        <v>1.0128205299999999</v>
      </c>
      <c r="K426" s="99">
        <f t="shared" ca="1" si="99"/>
        <v>128.20529998999999</v>
      </c>
      <c r="L426" s="103">
        <f>IF(VLOOKUP(A426,$U$12:$AD$125,8)=VLOOKUP(A425,$U$12:$AD$125,8),0,VLOOKUP(A426,U$12:$AD$125,8))</f>
        <v>0</v>
      </c>
      <c r="M426" s="104">
        <f>IF(L426&gt;0,VLOOKUP(L426,T$12:$AC$125,7),0)</f>
        <v>0</v>
      </c>
      <c r="N426" s="99">
        <f t="shared" si="100"/>
        <v>0</v>
      </c>
      <c r="O426" s="99">
        <f t="shared" ca="1" si="101"/>
        <v>128.20529998999999</v>
      </c>
      <c r="P426" s="105" t="str">
        <f t="shared" si="106"/>
        <v>J=</v>
      </c>
      <c r="Q426" s="106">
        <f t="shared" si="107"/>
        <v>43642</v>
      </c>
      <c r="R426" s="13"/>
      <c r="S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</row>
    <row r="427" spans="1:159" x14ac:dyDescent="0.2">
      <c r="A427" s="97">
        <f t="shared" si="102"/>
        <v>43525</v>
      </c>
      <c r="B427" s="98">
        <f t="shared" ca="1" si="108"/>
        <v>10131.072899999999</v>
      </c>
      <c r="C427" s="99">
        <f t="shared" si="103"/>
        <v>10000</v>
      </c>
      <c r="D427" s="100">
        <f ca="1">IF(A427&lt;$B$1,VLOOKUP(A427,[1]DI!$A$4:$B$15000,2,FALSE),0)</f>
        <v>6.4000000000000001E-2</v>
      </c>
      <c r="E427" s="99">
        <f t="shared" ca="1" si="109"/>
        <v>2.4620000000000002E-4</v>
      </c>
      <c r="F427" s="101">
        <f t="shared" si="104"/>
        <v>1.1499999999999999</v>
      </c>
      <c r="G427" s="102">
        <f t="shared" ca="1" si="97"/>
        <v>1.0002831299999999</v>
      </c>
      <c r="H427" s="99">
        <f ca="1">TRUNC(PRODUCT(G$10:G426),15)</f>
        <v>1.0857204073854501</v>
      </c>
      <c r="I427" s="99">
        <f t="shared" ca="1" si="105"/>
        <v>1.0716736657153001</v>
      </c>
      <c r="J427" s="99">
        <f t="shared" ca="1" si="98"/>
        <v>1.01310729</v>
      </c>
      <c r="K427" s="99">
        <f t="shared" ca="1" si="99"/>
        <v>131.0729</v>
      </c>
      <c r="L427" s="103">
        <f>IF(VLOOKUP(A427,$U$12:$AD$125,8)=VLOOKUP(A426,$U$12:$AD$125,8),0,VLOOKUP(A427,U$12:$AD$125,8))</f>
        <v>0</v>
      </c>
      <c r="M427" s="104">
        <f>IF(L427&gt;0,VLOOKUP(L427,T$12:$AC$125,7),0)</f>
        <v>0</v>
      </c>
      <c r="N427" s="99">
        <f t="shared" si="100"/>
        <v>0</v>
      </c>
      <c r="O427" s="99">
        <f t="shared" ca="1" si="101"/>
        <v>131.0729</v>
      </c>
      <c r="P427" s="105" t="str">
        <f t="shared" si="106"/>
        <v>J=</v>
      </c>
      <c r="Q427" s="106">
        <f t="shared" si="107"/>
        <v>43642</v>
      </c>
      <c r="R427" s="13"/>
      <c r="S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</row>
    <row r="428" spans="1:159" x14ac:dyDescent="0.2">
      <c r="A428" s="97">
        <f t="shared" si="102"/>
        <v>43526</v>
      </c>
      <c r="B428" s="98">
        <f t="shared" ca="1" si="108"/>
        <v>10133.9413</v>
      </c>
      <c r="C428" s="99">
        <f t="shared" si="103"/>
        <v>10000</v>
      </c>
      <c r="D428" s="100">
        <f ca="1">IF(A428&lt;$B$1,VLOOKUP(A428,[1]DI!$A$4:$B$15000,2,FALSE),0)</f>
        <v>0</v>
      </c>
      <c r="E428" s="99">
        <f t="shared" ca="1" si="109"/>
        <v>0</v>
      </c>
      <c r="F428" s="101">
        <f t="shared" si="104"/>
        <v>1.1499999999999999</v>
      </c>
      <c r="G428" s="102">
        <f t="shared" ca="1" si="97"/>
        <v>1</v>
      </c>
      <c r="H428" s="99">
        <f ca="1">TRUNC(PRODUCT(G$10:G427),15)</f>
        <v>1.0860278074043901</v>
      </c>
      <c r="I428" s="99">
        <f t="shared" ca="1" si="105"/>
        <v>1.0716736657153001</v>
      </c>
      <c r="J428" s="99">
        <f t="shared" ca="1" si="98"/>
        <v>1.01339413</v>
      </c>
      <c r="K428" s="99">
        <f t="shared" ca="1" si="99"/>
        <v>133.94130000000001</v>
      </c>
      <c r="L428" s="103">
        <f>IF(VLOOKUP(A428,$U$12:$AD$125,8)=VLOOKUP(A427,$U$12:$AD$125,8),0,VLOOKUP(A428,U$12:$AD$125,8))</f>
        <v>0</v>
      </c>
      <c r="M428" s="104">
        <f>IF(L428&gt;0,VLOOKUP(L428,T$12:$AC$125,7),0)</f>
        <v>0</v>
      </c>
      <c r="N428" s="99">
        <f t="shared" si="100"/>
        <v>0</v>
      </c>
      <c r="O428" s="99">
        <f t="shared" ca="1" si="101"/>
        <v>133.94130000000001</v>
      </c>
      <c r="P428" s="105" t="str">
        <f t="shared" si="106"/>
        <v>J=</v>
      </c>
      <c r="Q428" s="106">
        <f t="shared" si="107"/>
        <v>43642</v>
      </c>
      <c r="R428" s="13"/>
      <c r="S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</row>
    <row r="429" spans="1:159" x14ac:dyDescent="0.2">
      <c r="A429" s="97">
        <f t="shared" si="102"/>
        <v>43527</v>
      </c>
      <c r="B429" s="98">
        <f t="shared" ca="1" si="108"/>
        <v>10133.9413</v>
      </c>
      <c r="C429" s="99">
        <f t="shared" si="103"/>
        <v>10000</v>
      </c>
      <c r="D429" s="100">
        <f ca="1">IF(A429&lt;$B$1,VLOOKUP(A429,[1]DI!$A$4:$B$15000,2,FALSE),0)</f>
        <v>0</v>
      </c>
      <c r="E429" s="99">
        <f t="shared" ca="1" si="109"/>
        <v>0</v>
      </c>
      <c r="F429" s="101">
        <f t="shared" si="104"/>
        <v>1.1499999999999999</v>
      </c>
      <c r="G429" s="102">
        <f t="shared" ca="1" si="97"/>
        <v>1</v>
      </c>
      <c r="H429" s="99">
        <f ca="1">TRUNC(PRODUCT(G$10:G428),15)</f>
        <v>1.0860278074043901</v>
      </c>
      <c r="I429" s="99">
        <f t="shared" ca="1" si="105"/>
        <v>1.0716736657153001</v>
      </c>
      <c r="J429" s="99">
        <f t="shared" ca="1" si="98"/>
        <v>1.01339413</v>
      </c>
      <c r="K429" s="99">
        <f t="shared" ca="1" si="99"/>
        <v>133.94130000000001</v>
      </c>
      <c r="L429" s="103">
        <f>IF(VLOOKUP(A429,$U$12:$AD$125,8)=VLOOKUP(A428,$U$12:$AD$125,8),0,VLOOKUP(A429,U$12:$AD$125,8))</f>
        <v>0</v>
      </c>
      <c r="M429" s="104">
        <f>IF(L429&gt;0,VLOOKUP(L429,T$12:$AC$125,7),0)</f>
        <v>0</v>
      </c>
      <c r="N429" s="99">
        <f t="shared" si="100"/>
        <v>0</v>
      </c>
      <c r="O429" s="99">
        <f t="shared" ca="1" si="101"/>
        <v>133.94130000000001</v>
      </c>
      <c r="P429" s="105" t="str">
        <f t="shared" si="106"/>
        <v>J=</v>
      </c>
      <c r="Q429" s="106">
        <f t="shared" si="107"/>
        <v>43642</v>
      </c>
      <c r="R429" s="13"/>
      <c r="S429" s="38"/>
      <c r="V429" s="38"/>
      <c r="W429" s="38"/>
      <c r="X429" s="38"/>
      <c r="Y429" s="38"/>
      <c r="Z429" s="13"/>
      <c r="AA429" s="38"/>
      <c r="AB429" s="38"/>
      <c r="AC429" s="38"/>
      <c r="AD429" s="38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</row>
    <row r="430" spans="1:159" x14ac:dyDescent="0.2">
      <c r="A430" s="97">
        <f t="shared" si="102"/>
        <v>43528</v>
      </c>
      <c r="B430" s="98">
        <f t="shared" ca="1" si="108"/>
        <v>10133.9413</v>
      </c>
      <c r="C430" s="99">
        <f t="shared" si="103"/>
        <v>10000</v>
      </c>
      <c r="D430" s="100">
        <f ca="1">IF(A430&lt;$B$1,VLOOKUP(A430,[1]DI!$A$4:$B$15000,2,FALSE),0)</f>
        <v>0</v>
      </c>
      <c r="E430" s="99">
        <f t="shared" ca="1" si="109"/>
        <v>0</v>
      </c>
      <c r="F430" s="101">
        <f t="shared" si="104"/>
        <v>1.1499999999999999</v>
      </c>
      <c r="G430" s="102">
        <f t="shared" ca="1" si="97"/>
        <v>1</v>
      </c>
      <c r="H430" s="99">
        <f ca="1">TRUNC(PRODUCT(G$10:G429),15)</f>
        <v>1.0860278074043901</v>
      </c>
      <c r="I430" s="99">
        <f t="shared" ca="1" si="105"/>
        <v>1.0716736657153001</v>
      </c>
      <c r="J430" s="99">
        <f t="shared" ca="1" si="98"/>
        <v>1.01339413</v>
      </c>
      <c r="K430" s="99">
        <f t="shared" ca="1" si="99"/>
        <v>133.94130000000001</v>
      </c>
      <c r="L430" s="103">
        <f>IF(VLOOKUP(A430,$U$12:$AD$125,8)=VLOOKUP(A429,$U$12:$AD$125,8),0,VLOOKUP(A430,U$12:$AD$125,8))</f>
        <v>0</v>
      </c>
      <c r="M430" s="104">
        <f>IF(L430&gt;0,VLOOKUP(L430,T$12:$AC$125,7),0)</f>
        <v>0</v>
      </c>
      <c r="N430" s="99">
        <f t="shared" si="100"/>
        <v>0</v>
      </c>
      <c r="O430" s="99">
        <f t="shared" ca="1" si="101"/>
        <v>133.94130000000001</v>
      </c>
      <c r="P430" s="105" t="str">
        <f t="shared" si="106"/>
        <v>J=</v>
      </c>
      <c r="Q430" s="106">
        <f t="shared" si="107"/>
        <v>43642</v>
      </c>
      <c r="R430" s="13"/>
      <c r="S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</row>
    <row r="431" spans="1:159" x14ac:dyDescent="0.2">
      <c r="A431" s="97">
        <f t="shared" si="102"/>
        <v>43529</v>
      </c>
      <c r="B431" s="98">
        <f t="shared" ca="1" si="108"/>
        <v>10133.9413</v>
      </c>
      <c r="C431" s="99">
        <f t="shared" si="103"/>
        <v>10000</v>
      </c>
      <c r="D431" s="100">
        <f ca="1">IF(A431&lt;$B$1,VLOOKUP(A431,[1]DI!$A$4:$B$15000,2,FALSE),0)</f>
        <v>0</v>
      </c>
      <c r="E431" s="99">
        <f t="shared" ca="1" si="109"/>
        <v>0</v>
      </c>
      <c r="F431" s="101">
        <f t="shared" si="104"/>
        <v>1.1499999999999999</v>
      </c>
      <c r="G431" s="102">
        <f t="shared" ca="1" si="97"/>
        <v>1</v>
      </c>
      <c r="H431" s="99">
        <f ca="1">TRUNC(PRODUCT(G$10:G430),15)</f>
        <v>1.0860278074043901</v>
      </c>
      <c r="I431" s="99">
        <f t="shared" ca="1" si="105"/>
        <v>1.0716736657153001</v>
      </c>
      <c r="J431" s="99">
        <f t="shared" ca="1" si="98"/>
        <v>1.01339413</v>
      </c>
      <c r="K431" s="99">
        <f t="shared" ca="1" si="99"/>
        <v>133.94130000000001</v>
      </c>
      <c r="L431" s="103">
        <f>IF(VLOOKUP(A431,$U$12:$AD$125,8)=VLOOKUP(A430,$U$12:$AD$125,8),0,VLOOKUP(A431,U$12:$AD$125,8))</f>
        <v>0</v>
      </c>
      <c r="M431" s="104">
        <f>IF(L431&gt;0,VLOOKUP(L431,T$12:$AC$125,7),0)</f>
        <v>0</v>
      </c>
      <c r="N431" s="99">
        <f t="shared" si="100"/>
        <v>0</v>
      </c>
      <c r="O431" s="99">
        <f t="shared" ca="1" si="101"/>
        <v>133.94130000000001</v>
      </c>
      <c r="P431" s="105" t="str">
        <f t="shared" si="106"/>
        <v>J=</v>
      </c>
      <c r="Q431" s="106">
        <f t="shared" si="107"/>
        <v>43642</v>
      </c>
      <c r="R431" s="13"/>
      <c r="S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</row>
    <row r="432" spans="1:159" x14ac:dyDescent="0.2">
      <c r="A432" s="97">
        <f t="shared" si="102"/>
        <v>43530</v>
      </c>
      <c r="B432" s="98">
        <f t="shared" ca="1" si="108"/>
        <v>10133.9413</v>
      </c>
      <c r="C432" s="99">
        <f t="shared" si="103"/>
        <v>10000</v>
      </c>
      <c r="D432" s="100">
        <f ca="1">IF(A432&lt;$B$1,VLOOKUP(A432,[1]DI!$A$4:$B$15000,2,FALSE),0)</f>
        <v>6.4000000000000001E-2</v>
      </c>
      <c r="E432" s="99">
        <f t="shared" ca="1" si="109"/>
        <v>2.4620000000000002E-4</v>
      </c>
      <c r="F432" s="101">
        <f t="shared" si="104"/>
        <v>1.1499999999999999</v>
      </c>
      <c r="G432" s="102">
        <f t="shared" ca="1" si="97"/>
        <v>1.0002831299999999</v>
      </c>
      <c r="H432" s="99">
        <f ca="1">TRUNC(PRODUCT(G$10:G431),15)</f>
        <v>1.0860278074043901</v>
      </c>
      <c r="I432" s="99">
        <f t="shared" ca="1" si="105"/>
        <v>1.0716736657153001</v>
      </c>
      <c r="J432" s="99">
        <f t="shared" ca="1" si="98"/>
        <v>1.01339413</v>
      </c>
      <c r="K432" s="99">
        <f t="shared" ca="1" si="99"/>
        <v>133.94130000000001</v>
      </c>
      <c r="L432" s="103">
        <f>IF(VLOOKUP(A432,$U$12:$AD$125,8)=VLOOKUP(A431,$U$12:$AD$125,8),0,VLOOKUP(A432,U$12:$AD$125,8))</f>
        <v>0</v>
      </c>
      <c r="M432" s="104">
        <f>IF(L432&gt;0,VLOOKUP(L432,T$12:$AC$125,7),0)</f>
        <v>0</v>
      </c>
      <c r="N432" s="99">
        <f t="shared" si="100"/>
        <v>0</v>
      </c>
      <c r="O432" s="99">
        <f t="shared" ca="1" si="101"/>
        <v>133.94130000000001</v>
      </c>
      <c r="P432" s="105" t="str">
        <f t="shared" si="106"/>
        <v>J=</v>
      </c>
      <c r="Q432" s="106">
        <f t="shared" si="107"/>
        <v>43642</v>
      </c>
      <c r="R432" s="13"/>
      <c r="S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</row>
    <row r="433" spans="1:156" x14ac:dyDescent="0.2">
      <c r="A433" s="97">
        <f t="shared" si="102"/>
        <v>43531</v>
      </c>
      <c r="B433" s="98">
        <f t="shared" ca="1" si="108"/>
        <v>10136.81059999</v>
      </c>
      <c r="C433" s="99">
        <f t="shared" si="103"/>
        <v>10000</v>
      </c>
      <c r="D433" s="100">
        <f ca="1">IF(A433&lt;$B$1,VLOOKUP(A433,[1]DI!$A$4:$B$15000,2,FALSE),0)</f>
        <v>6.4000000000000001E-2</v>
      </c>
      <c r="E433" s="99">
        <f t="shared" ca="1" si="109"/>
        <v>2.4620000000000002E-4</v>
      </c>
      <c r="F433" s="101">
        <f t="shared" si="104"/>
        <v>1.1499999999999999</v>
      </c>
      <c r="G433" s="102">
        <f t="shared" ca="1" si="97"/>
        <v>1.0002831299999999</v>
      </c>
      <c r="H433" s="99">
        <f ca="1">TRUNC(PRODUCT(G$10:G432),15)</f>
        <v>1.0863352944575</v>
      </c>
      <c r="I433" s="99">
        <f t="shared" ca="1" si="105"/>
        <v>1.0716736657153001</v>
      </c>
      <c r="J433" s="99">
        <f t="shared" ca="1" si="98"/>
        <v>1.0136810599999999</v>
      </c>
      <c r="K433" s="99">
        <f t="shared" ca="1" si="99"/>
        <v>136.81059998999999</v>
      </c>
      <c r="L433" s="103">
        <f>IF(VLOOKUP(A433,$U$12:$AD$125,8)=VLOOKUP(A432,$U$12:$AD$125,8),0,VLOOKUP(A433,U$12:$AD$125,8))</f>
        <v>0</v>
      </c>
      <c r="M433" s="104">
        <f>IF(L433&gt;0,VLOOKUP(L433,T$12:$AC$125,7),0)</f>
        <v>0</v>
      </c>
      <c r="N433" s="99">
        <f t="shared" si="100"/>
        <v>0</v>
      </c>
      <c r="O433" s="99">
        <f t="shared" ca="1" si="101"/>
        <v>136.81059998999999</v>
      </c>
      <c r="P433" s="105" t="str">
        <f t="shared" si="106"/>
        <v>J=</v>
      </c>
      <c r="Q433" s="106">
        <f t="shared" si="107"/>
        <v>43642</v>
      </c>
      <c r="R433" s="13"/>
      <c r="S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</row>
    <row r="434" spans="1:156" x14ac:dyDescent="0.2">
      <c r="A434" s="97">
        <f t="shared" si="102"/>
        <v>43532</v>
      </c>
      <c r="B434" s="98">
        <f t="shared" ca="1" si="108"/>
        <v>10139.6806</v>
      </c>
      <c r="C434" s="99">
        <f t="shared" si="103"/>
        <v>10000</v>
      </c>
      <c r="D434" s="100">
        <f ca="1">IF(A434&lt;$B$1,VLOOKUP(A434,[1]DI!$A$4:$B$15000,2,FALSE),0)</f>
        <v>6.4000000000000001E-2</v>
      </c>
      <c r="E434" s="99">
        <f t="shared" ca="1" si="109"/>
        <v>2.4620000000000002E-4</v>
      </c>
      <c r="F434" s="101">
        <f t="shared" si="104"/>
        <v>1.1499999999999999</v>
      </c>
      <c r="G434" s="102">
        <f t="shared" ca="1" si="97"/>
        <v>1.0002831299999999</v>
      </c>
      <c r="H434" s="99">
        <f ca="1">TRUNC(PRODUCT(G$10:G433),15)</f>
        <v>1.0866428685694201</v>
      </c>
      <c r="I434" s="99">
        <f t="shared" ca="1" si="105"/>
        <v>1.0716736657153001</v>
      </c>
      <c r="J434" s="99">
        <f t="shared" ca="1" si="98"/>
        <v>1.0139680600000001</v>
      </c>
      <c r="K434" s="99">
        <f t="shared" ca="1" si="99"/>
        <v>139.6806</v>
      </c>
      <c r="L434" s="103">
        <f>IF(VLOOKUP(A434,$U$12:$AD$125,8)=VLOOKUP(A433,$U$12:$AD$125,8),0,VLOOKUP(A434,U$12:$AD$125,8))</f>
        <v>0</v>
      </c>
      <c r="M434" s="104">
        <f>IF(L434&gt;0,VLOOKUP(L434,T$12:$AC$125,7),0)</f>
        <v>0</v>
      </c>
      <c r="N434" s="99">
        <f t="shared" si="100"/>
        <v>0</v>
      </c>
      <c r="O434" s="99">
        <f t="shared" ca="1" si="101"/>
        <v>139.6806</v>
      </c>
      <c r="P434" s="105" t="str">
        <f t="shared" si="106"/>
        <v>J=</v>
      </c>
      <c r="Q434" s="106">
        <f t="shared" si="107"/>
        <v>43642</v>
      </c>
      <c r="R434" s="13"/>
      <c r="S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</row>
    <row r="435" spans="1:156" x14ac:dyDescent="0.2">
      <c r="A435" s="97">
        <f t="shared" si="102"/>
        <v>43533</v>
      </c>
      <c r="B435" s="98">
        <f t="shared" ca="1" si="108"/>
        <v>10142.5515</v>
      </c>
      <c r="C435" s="99">
        <f t="shared" si="103"/>
        <v>10000</v>
      </c>
      <c r="D435" s="100">
        <f ca="1">IF(A435&lt;$B$1,VLOOKUP(A435,[1]DI!$A$4:$B$15000,2,FALSE),0)</f>
        <v>0</v>
      </c>
      <c r="E435" s="99">
        <f t="shared" ca="1" si="109"/>
        <v>0</v>
      </c>
      <c r="F435" s="101">
        <f t="shared" si="104"/>
        <v>1.1499999999999999</v>
      </c>
      <c r="G435" s="102">
        <f t="shared" ca="1" si="97"/>
        <v>1</v>
      </c>
      <c r="H435" s="99">
        <f ca="1">TRUNC(PRODUCT(G$10:G434),15)</f>
        <v>1.0869505297648001</v>
      </c>
      <c r="I435" s="99">
        <f t="shared" ca="1" si="105"/>
        <v>1.0716736657153001</v>
      </c>
      <c r="J435" s="99">
        <f t="shared" ca="1" si="98"/>
        <v>1.0142551500000001</v>
      </c>
      <c r="K435" s="99">
        <f t="shared" ca="1" si="99"/>
        <v>142.5515</v>
      </c>
      <c r="L435" s="103">
        <f>IF(VLOOKUP(A435,$U$12:$AD$125,8)=VLOOKUP(A434,$U$12:$AD$125,8),0,VLOOKUP(A435,U$12:$AD$125,8))</f>
        <v>0</v>
      </c>
      <c r="M435" s="104">
        <f>IF(L435&gt;0,VLOOKUP(L435,T$12:$AC$125,7),0)</f>
        <v>0</v>
      </c>
      <c r="N435" s="99">
        <f t="shared" si="100"/>
        <v>0</v>
      </c>
      <c r="O435" s="99">
        <f t="shared" ca="1" si="101"/>
        <v>142.5515</v>
      </c>
      <c r="P435" s="105" t="str">
        <f t="shared" si="106"/>
        <v>J=</v>
      </c>
      <c r="Q435" s="106">
        <f t="shared" si="107"/>
        <v>43642</v>
      </c>
      <c r="R435" s="13"/>
      <c r="S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</row>
    <row r="436" spans="1:156" x14ac:dyDescent="0.2">
      <c r="A436" s="97">
        <f t="shared" si="102"/>
        <v>43534</v>
      </c>
      <c r="B436" s="98">
        <f t="shared" ca="1" si="108"/>
        <v>10142.5515</v>
      </c>
      <c r="C436" s="99">
        <f t="shared" si="103"/>
        <v>10000</v>
      </c>
      <c r="D436" s="100">
        <f ca="1">IF(A436&lt;$B$1,VLOOKUP(A436,[1]DI!$A$4:$B$15000,2,FALSE),0)</f>
        <v>0</v>
      </c>
      <c r="E436" s="99">
        <f t="shared" ca="1" si="109"/>
        <v>0</v>
      </c>
      <c r="F436" s="101">
        <f t="shared" si="104"/>
        <v>1.1499999999999999</v>
      </c>
      <c r="G436" s="102">
        <f t="shared" ca="1" si="97"/>
        <v>1</v>
      </c>
      <c r="H436" s="99">
        <f ca="1">TRUNC(PRODUCT(G$10:G435),15)</f>
        <v>1.0869505297648001</v>
      </c>
      <c r="I436" s="99">
        <f t="shared" ca="1" si="105"/>
        <v>1.0716736657153001</v>
      </c>
      <c r="J436" s="99">
        <f t="shared" ca="1" si="98"/>
        <v>1.0142551500000001</v>
      </c>
      <c r="K436" s="99">
        <f t="shared" ca="1" si="99"/>
        <v>142.5515</v>
      </c>
      <c r="L436" s="103">
        <f>IF(VLOOKUP(A436,$U$12:$AD$125,8)=VLOOKUP(A435,$U$12:$AD$125,8),0,VLOOKUP(A436,U$12:$AD$125,8))</f>
        <v>0</v>
      </c>
      <c r="M436" s="104">
        <f>IF(L436&gt;0,VLOOKUP(L436,T$12:$AC$125,7),0)</f>
        <v>0</v>
      </c>
      <c r="N436" s="99">
        <f t="shared" si="100"/>
        <v>0</v>
      </c>
      <c r="O436" s="99">
        <f t="shared" ca="1" si="101"/>
        <v>142.5515</v>
      </c>
      <c r="P436" s="105" t="str">
        <f t="shared" si="106"/>
        <v>J=</v>
      </c>
      <c r="Q436" s="106">
        <f t="shared" si="107"/>
        <v>43642</v>
      </c>
      <c r="R436" s="13"/>
      <c r="S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</row>
    <row r="437" spans="1:156" x14ac:dyDescent="0.2">
      <c r="A437" s="97">
        <f t="shared" si="102"/>
        <v>43535</v>
      </c>
      <c r="B437" s="98">
        <f t="shared" ca="1" si="108"/>
        <v>10142.5515</v>
      </c>
      <c r="C437" s="99">
        <f t="shared" si="103"/>
        <v>10000</v>
      </c>
      <c r="D437" s="100">
        <f ca="1">IF(A437&lt;$B$1,VLOOKUP(A437,[1]DI!$A$4:$B$15000,2,FALSE),0)</f>
        <v>6.4000000000000001E-2</v>
      </c>
      <c r="E437" s="99">
        <f t="shared" ca="1" si="109"/>
        <v>2.4620000000000002E-4</v>
      </c>
      <c r="F437" s="101">
        <f t="shared" si="104"/>
        <v>1.1499999999999999</v>
      </c>
      <c r="G437" s="102">
        <f t="shared" ca="1" si="97"/>
        <v>1.0002831299999999</v>
      </c>
      <c r="H437" s="99">
        <f ca="1">TRUNC(PRODUCT(G$10:G436),15)</f>
        <v>1.0869505297648001</v>
      </c>
      <c r="I437" s="99">
        <f t="shared" ca="1" si="105"/>
        <v>1.0716736657153001</v>
      </c>
      <c r="J437" s="99">
        <f t="shared" ca="1" si="98"/>
        <v>1.0142551500000001</v>
      </c>
      <c r="K437" s="99">
        <f t="shared" ca="1" si="99"/>
        <v>142.5515</v>
      </c>
      <c r="L437" s="103">
        <f>IF(VLOOKUP(A437,$U$12:$AD$125,8)=VLOOKUP(A436,$U$12:$AD$125,8),0,VLOOKUP(A437,U$12:$AD$125,8))</f>
        <v>0</v>
      </c>
      <c r="M437" s="104">
        <f>IF(L437&gt;0,VLOOKUP(L437,T$12:$AC$125,7),0)</f>
        <v>0</v>
      </c>
      <c r="N437" s="99">
        <f t="shared" si="100"/>
        <v>0</v>
      </c>
      <c r="O437" s="99">
        <f t="shared" ca="1" si="101"/>
        <v>142.5515</v>
      </c>
      <c r="P437" s="105" t="str">
        <f t="shared" si="106"/>
        <v>J=</v>
      </c>
      <c r="Q437" s="106">
        <f t="shared" si="107"/>
        <v>43642</v>
      </c>
      <c r="R437" s="13"/>
      <c r="S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</row>
    <row r="438" spans="1:156" x14ac:dyDescent="0.2">
      <c r="A438" s="97">
        <f t="shared" si="102"/>
        <v>43536</v>
      </c>
      <c r="B438" s="98">
        <f t="shared" ca="1" si="108"/>
        <v>10145.423099989999</v>
      </c>
      <c r="C438" s="99">
        <f t="shared" si="103"/>
        <v>10000</v>
      </c>
      <c r="D438" s="100">
        <f ca="1">IF(A438&lt;$B$1,VLOOKUP(A438,[1]DI!$A$4:$B$15000,2,FALSE),0)</f>
        <v>6.4000000000000001E-2</v>
      </c>
      <c r="E438" s="99">
        <f t="shared" ca="1" si="109"/>
        <v>2.4620000000000002E-4</v>
      </c>
      <c r="F438" s="101">
        <f t="shared" si="104"/>
        <v>1.1499999999999999</v>
      </c>
      <c r="G438" s="102">
        <f t="shared" ca="1" si="97"/>
        <v>1.0002831299999999</v>
      </c>
      <c r="H438" s="99">
        <f ca="1">TRUNC(PRODUCT(G$10:G437),15)</f>
        <v>1.08725827806829</v>
      </c>
      <c r="I438" s="99">
        <f t="shared" ca="1" si="105"/>
        <v>1.0716736657153001</v>
      </c>
      <c r="J438" s="99">
        <f t="shared" ca="1" si="98"/>
        <v>1.0145423099999999</v>
      </c>
      <c r="K438" s="99">
        <f t="shared" ca="1" si="99"/>
        <v>145.42309999</v>
      </c>
      <c r="L438" s="103">
        <f>IF(VLOOKUP(A438,$U$12:$AD$125,8)=VLOOKUP(A437,$U$12:$AD$125,8),0,VLOOKUP(A438,U$12:$AD$125,8))</f>
        <v>0</v>
      </c>
      <c r="M438" s="104">
        <f>IF(L438&gt;0,VLOOKUP(L438,T$12:$AC$125,7),0)</f>
        <v>0</v>
      </c>
      <c r="N438" s="99">
        <f t="shared" si="100"/>
        <v>0</v>
      </c>
      <c r="O438" s="99">
        <f t="shared" ca="1" si="101"/>
        <v>145.42309999</v>
      </c>
      <c r="P438" s="105" t="str">
        <f t="shared" si="106"/>
        <v>J=</v>
      </c>
      <c r="Q438" s="106">
        <f t="shared" si="107"/>
        <v>43642</v>
      </c>
      <c r="R438" s="13"/>
      <c r="S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</row>
    <row r="439" spans="1:156" x14ac:dyDescent="0.2">
      <c r="A439" s="97">
        <f t="shared" si="102"/>
        <v>43537</v>
      </c>
      <c r="B439" s="98">
        <f t="shared" ca="1" si="108"/>
        <v>10148.29559999</v>
      </c>
      <c r="C439" s="99">
        <f t="shared" si="103"/>
        <v>10000</v>
      </c>
      <c r="D439" s="100">
        <f ca="1">IF(A439&lt;$B$1,VLOOKUP(A439,[1]DI!$A$4:$B$15000,2,FALSE),0)</f>
        <v>6.4000000000000001E-2</v>
      </c>
      <c r="E439" s="99">
        <f t="shared" ca="1" si="109"/>
        <v>2.4620000000000002E-4</v>
      </c>
      <c r="F439" s="101">
        <f t="shared" si="104"/>
        <v>1.1499999999999999</v>
      </c>
      <c r="G439" s="102">
        <f t="shared" ca="1" si="97"/>
        <v>1.0002831299999999</v>
      </c>
      <c r="H439" s="99">
        <f ca="1">TRUNC(PRODUCT(G$10:G438),15)</f>
        <v>1.08756611350456</v>
      </c>
      <c r="I439" s="99">
        <f t="shared" ca="1" si="105"/>
        <v>1.0716736657153001</v>
      </c>
      <c r="J439" s="99">
        <f t="shared" ca="1" si="98"/>
        <v>1.0148295599999999</v>
      </c>
      <c r="K439" s="99">
        <f t="shared" ca="1" si="99"/>
        <v>148.29559999</v>
      </c>
      <c r="L439" s="103">
        <f>IF(VLOOKUP(A439,$U$12:$AD$125,8)=VLOOKUP(A438,$U$12:$AD$125,8),0,VLOOKUP(A439,U$12:$AD$125,8))</f>
        <v>0</v>
      </c>
      <c r="M439" s="104">
        <f>IF(L439&gt;0,VLOOKUP(L439,T$12:$AC$125,7),0)</f>
        <v>0</v>
      </c>
      <c r="N439" s="99">
        <f t="shared" si="100"/>
        <v>0</v>
      </c>
      <c r="O439" s="99">
        <f t="shared" ca="1" si="101"/>
        <v>148.29559999</v>
      </c>
      <c r="P439" s="105" t="str">
        <f t="shared" si="106"/>
        <v>J=</v>
      </c>
      <c r="Q439" s="106">
        <f t="shared" si="107"/>
        <v>43642</v>
      </c>
      <c r="R439" s="13"/>
      <c r="S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</row>
    <row r="440" spans="1:156" x14ac:dyDescent="0.2">
      <c r="A440" s="97">
        <f t="shared" si="102"/>
        <v>43538</v>
      </c>
      <c r="B440" s="98">
        <f t="shared" ca="1" si="108"/>
        <v>10151.168900000001</v>
      </c>
      <c r="C440" s="99">
        <f t="shared" si="103"/>
        <v>10000</v>
      </c>
      <c r="D440" s="100">
        <f ca="1">IF(A440&lt;$B$1,VLOOKUP(A440,[1]DI!$A$4:$B$15000,2,FALSE),0)</f>
        <v>6.4000000000000001E-2</v>
      </c>
      <c r="E440" s="99">
        <f t="shared" ca="1" si="109"/>
        <v>2.4620000000000002E-4</v>
      </c>
      <c r="F440" s="101">
        <f t="shared" si="104"/>
        <v>1.1499999999999999</v>
      </c>
      <c r="G440" s="102">
        <f t="shared" ca="1" si="97"/>
        <v>1.0002831299999999</v>
      </c>
      <c r="H440" s="99">
        <f ca="1">TRUNC(PRODUCT(G$10:G439),15)</f>
        <v>1.0878740360982799</v>
      </c>
      <c r="I440" s="99">
        <f t="shared" ca="1" si="105"/>
        <v>1.0716736657153001</v>
      </c>
      <c r="J440" s="99">
        <f t="shared" ca="1" si="98"/>
        <v>1.01511689</v>
      </c>
      <c r="K440" s="99">
        <f t="shared" ca="1" si="99"/>
        <v>151.16890000000001</v>
      </c>
      <c r="L440" s="103">
        <f>IF(VLOOKUP(A440,$U$12:$AD$125,8)=VLOOKUP(A439,$U$12:$AD$125,8),0,VLOOKUP(A440,U$12:$AD$125,8))</f>
        <v>0</v>
      </c>
      <c r="M440" s="104">
        <f>IF(L440&gt;0,VLOOKUP(L440,T$12:$AC$125,7),0)</f>
        <v>0</v>
      </c>
      <c r="N440" s="99">
        <f t="shared" si="100"/>
        <v>0</v>
      </c>
      <c r="O440" s="99">
        <f t="shared" ca="1" si="101"/>
        <v>151.16890000000001</v>
      </c>
      <c r="P440" s="105" t="str">
        <f t="shared" si="106"/>
        <v>J=</v>
      </c>
      <c r="Q440" s="106">
        <f t="shared" si="107"/>
        <v>43642</v>
      </c>
      <c r="R440" s="13"/>
      <c r="S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</row>
    <row r="441" spans="1:156" x14ac:dyDescent="0.2">
      <c r="A441" s="97">
        <f t="shared" si="102"/>
        <v>43539</v>
      </c>
      <c r="B441" s="98">
        <f t="shared" ca="1" si="108"/>
        <v>10154.042999990001</v>
      </c>
      <c r="C441" s="99">
        <f t="shared" si="103"/>
        <v>10000</v>
      </c>
      <c r="D441" s="100">
        <f ca="1">IF(A441&lt;$B$1,VLOOKUP(A441,[1]DI!$A$4:$B$15000,2,FALSE),0)</f>
        <v>6.4000000000000001E-2</v>
      </c>
      <c r="E441" s="99">
        <f t="shared" ca="1" si="109"/>
        <v>2.4620000000000002E-4</v>
      </c>
      <c r="F441" s="101">
        <f t="shared" si="104"/>
        <v>1.1499999999999999</v>
      </c>
      <c r="G441" s="102">
        <f t="shared" ca="1" si="97"/>
        <v>1.0002831299999999</v>
      </c>
      <c r="H441" s="99">
        <f ca="1">TRUNC(PRODUCT(G$10:G440),15)</f>
        <v>1.08818204587412</v>
      </c>
      <c r="I441" s="99">
        <f t="shared" ca="1" si="105"/>
        <v>1.0716736657153001</v>
      </c>
      <c r="J441" s="99">
        <f t="shared" ca="1" si="98"/>
        <v>1.0154042999999999</v>
      </c>
      <c r="K441" s="99">
        <f t="shared" ca="1" si="99"/>
        <v>154.04299999</v>
      </c>
      <c r="L441" s="103">
        <f>IF(VLOOKUP(A441,$U$12:$AD$125,8)=VLOOKUP(A440,$U$12:$AD$125,8),0,VLOOKUP(A441,U$12:$AD$125,8))</f>
        <v>0</v>
      </c>
      <c r="M441" s="104">
        <f>IF(L441&gt;0,VLOOKUP(L441,T$12:$AC$125,7),0)</f>
        <v>0</v>
      </c>
      <c r="N441" s="99">
        <f t="shared" si="100"/>
        <v>0</v>
      </c>
      <c r="O441" s="99">
        <f t="shared" ca="1" si="101"/>
        <v>154.04299999</v>
      </c>
      <c r="P441" s="105" t="str">
        <f t="shared" si="106"/>
        <v>J=</v>
      </c>
      <c r="Q441" s="106">
        <f t="shared" si="107"/>
        <v>43642</v>
      </c>
      <c r="R441" s="13"/>
      <c r="S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</row>
    <row r="442" spans="1:156" x14ac:dyDescent="0.2">
      <c r="A442" s="97">
        <f t="shared" si="102"/>
        <v>43540</v>
      </c>
      <c r="B442" s="98">
        <f t="shared" ca="1" si="108"/>
        <v>10156.9179</v>
      </c>
      <c r="C442" s="99">
        <f t="shared" si="103"/>
        <v>10000</v>
      </c>
      <c r="D442" s="100">
        <f ca="1">IF(A442&lt;$B$1,VLOOKUP(A442,[1]DI!$A$4:$B$15000,2,FALSE),0)</f>
        <v>0</v>
      </c>
      <c r="E442" s="99">
        <f t="shared" ca="1" si="109"/>
        <v>0</v>
      </c>
      <c r="F442" s="101">
        <f t="shared" si="104"/>
        <v>1.1499999999999999</v>
      </c>
      <c r="G442" s="102">
        <f t="shared" ca="1" si="97"/>
        <v>1</v>
      </c>
      <c r="H442" s="99">
        <f ca="1">TRUNC(PRODUCT(G$10:G441),15)</f>
        <v>1.0884901428567599</v>
      </c>
      <c r="I442" s="99">
        <f t="shared" ca="1" si="105"/>
        <v>1.0716736657153001</v>
      </c>
      <c r="J442" s="99">
        <f t="shared" ca="1" si="98"/>
        <v>1.01569179</v>
      </c>
      <c r="K442" s="99">
        <f t="shared" ca="1" si="99"/>
        <v>156.9179</v>
      </c>
      <c r="L442" s="103">
        <f>IF(VLOOKUP(A442,$U$12:$AD$125,8)=VLOOKUP(A441,$U$12:$AD$125,8),0,VLOOKUP(A442,U$12:$AD$125,8))</f>
        <v>0</v>
      </c>
      <c r="M442" s="104">
        <f>IF(L442&gt;0,VLOOKUP(L442,T$12:$AC$125,7),0)</f>
        <v>0</v>
      </c>
      <c r="N442" s="99">
        <f t="shared" si="100"/>
        <v>0</v>
      </c>
      <c r="O442" s="99">
        <f t="shared" ca="1" si="101"/>
        <v>156.9179</v>
      </c>
      <c r="P442" s="105" t="str">
        <f t="shared" si="106"/>
        <v>J=</v>
      </c>
      <c r="Q442" s="106">
        <f t="shared" si="107"/>
        <v>43642</v>
      </c>
      <c r="R442" s="13"/>
      <c r="S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</row>
    <row r="443" spans="1:156" x14ac:dyDescent="0.2">
      <c r="A443" s="97">
        <f t="shared" si="102"/>
        <v>43541</v>
      </c>
      <c r="B443" s="98">
        <f t="shared" ca="1" si="108"/>
        <v>10156.9179</v>
      </c>
      <c r="C443" s="99">
        <f t="shared" si="103"/>
        <v>10000</v>
      </c>
      <c r="D443" s="100">
        <f ca="1">IF(A443&lt;$B$1,VLOOKUP(A443,[1]DI!$A$4:$B$15000,2,FALSE),0)</f>
        <v>0</v>
      </c>
      <c r="E443" s="99">
        <f t="shared" ca="1" si="109"/>
        <v>0</v>
      </c>
      <c r="F443" s="101">
        <f t="shared" si="104"/>
        <v>1.1499999999999999</v>
      </c>
      <c r="G443" s="102">
        <f t="shared" ca="1" si="97"/>
        <v>1</v>
      </c>
      <c r="H443" s="99">
        <f ca="1">TRUNC(PRODUCT(G$10:G442),15)</f>
        <v>1.0884901428567599</v>
      </c>
      <c r="I443" s="99">
        <f t="shared" ca="1" si="105"/>
        <v>1.0716736657153001</v>
      </c>
      <c r="J443" s="99">
        <f t="shared" ca="1" si="98"/>
        <v>1.01569179</v>
      </c>
      <c r="K443" s="99">
        <f t="shared" ca="1" si="99"/>
        <v>156.9179</v>
      </c>
      <c r="L443" s="103">
        <f>IF(VLOOKUP(A443,$U$12:$AD$125,8)=VLOOKUP(A442,$U$12:$AD$125,8),0,VLOOKUP(A443,U$12:$AD$125,8))</f>
        <v>0</v>
      </c>
      <c r="M443" s="104">
        <f>IF(L443&gt;0,VLOOKUP(L443,T$12:$AC$125,7),0)</f>
        <v>0</v>
      </c>
      <c r="N443" s="99">
        <f t="shared" si="100"/>
        <v>0</v>
      </c>
      <c r="O443" s="99">
        <f t="shared" ca="1" si="101"/>
        <v>156.9179</v>
      </c>
      <c r="P443" s="105" t="str">
        <f t="shared" si="106"/>
        <v>J=</v>
      </c>
      <c r="Q443" s="106">
        <f t="shared" si="107"/>
        <v>43642</v>
      </c>
      <c r="R443" s="13"/>
      <c r="S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</row>
    <row r="444" spans="1:156" x14ac:dyDescent="0.2">
      <c r="A444" s="97">
        <f t="shared" si="102"/>
        <v>43542</v>
      </c>
      <c r="B444" s="98">
        <f t="shared" ca="1" si="108"/>
        <v>10156.9179</v>
      </c>
      <c r="C444" s="99">
        <f t="shared" si="103"/>
        <v>10000</v>
      </c>
      <c r="D444" s="100">
        <f ca="1">IF(A444&lt;$B$1,VLOOKUP(A444,[1]DI!$A$4:$B$15000,2,FALSE),0)</f>
        <v>6.4000000000000001E-2</v>
      </c>
      <c r="E444" s="99">
        <f t="shared" ca="1" si="109"/>
        <v>2.4620000000000002E-4</v>
      </c>
      <c r="F444" s="101">
        <f t="shared" si="104"/>
        <v>1.1499999999999999</v>
      </c>
      <c r="G444" s="102">
        <f t="shared" ca="1" si="97"/>
        <v>1.0002831299999999</v>
      </c>
      <c r="H444" s="99">
        <f ca="1">TRUNC(PRODUCT(G$10:G443),15)</f>
        <v>1.0884901428567599</v>
      </c>
      <c r="I444" s="99">
        <f t="shared" ca="1" si="105"/>
        <v>1.0716736657153001</v>
      </c>
      <c r="J444" s="99">
        <f t="shared" ca="1" si="98"/>
        <v>1.01569179</v>
      </c>
      <c r="K444" s="99">
        <f t="shared" ca="1" si="99"/>
        <v>156.9179</v>
      </c>
      <c r="L444" s="103">
        <f>IF(VLOOKUP(A444,$U$12:$AD$125,8)=VLOOKUP(A443,$U$12:$AD$125,8),0,VLOOKUP(A444,U$12:$AD$125,8))</f>
        <v>0</v>
      </c>
      <c r="M444" s="104">
        <f>IF(L444&gt;0,VLOOKUP(L444,T$12:$AC$125,7),0)</f>
        <v>0</v>
      </c>
      <c r="N444" s="99">
        <f t="shared" si="100"/>
        <v>0</v>
      </c>
      <c r="O444" s="99">
        <f t="shared" ca="1" si="101"/>
        <v>156.9179</v>
      </c>
      <c r="P444" s="105" t="str">
        <f t="shared" si="106"/>
        <v>J=</v>
      </c>
      <c r="Q444" s="106">
        <f t="shared" si="107"/>
        <v>43642</v>
      </c>
      <c r="R444" s="13"/>
      <c r="S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</row>
    <row r="445" spans="1:156" x14ac:dyDescent="0.2">
      <c r="A445" s="97">
        <f t="shared" si="102"/>
        <v>43543</v>
      </c>
      <c r="B445" s="98">
        <f t="shared" ca="1" si="108"/>
        <v>10159.793600000001</v>
      </c>
      <c r="C445" s="99">
        <f t="shared" si="103"/>
        <v>10000</v>
      </c>
      <c r="D445" s="100">
        <f ca="1">IF(A445&lt;$B$1,VLOOKUP(A445,[1]DI!$A$4:$B$15000,2,FALSE),0)</f>
        <v>6.4000000000000001E-2</v>
      </c>
      <c r="E445" s="99">
        <f t="shared" ca="1" si="109"/>
        <v>2.4620000000000002E-4</v>
      </c>
      <c r="F445" s="101">
        <f t="shared" si="104"/>
        <v>1.1499999999999999</v>
      </c>
      <c r="G445" s="102">
        <f t="shared" ca="1" si="97"/>
        <v>1.0002831299999999</v>
      </c>
      <c r="H445" s="99">
        <f ca="1">TRUNC(PRODUCT(G$10:G444),15)</f>
        <v>1.0887983270709101</v>
      </c>
      <c r="I445" s="99">
        <f t="shared" ca="1" si="105"/>
        <v>1.0716736657153001</v>
      </c>
      <c r="J445" s="99">
        <f t="shared" ca="1" si="98"/>
        <v>1.01597936</v>
      </c>
      <c r="K445" s="99">
        <f t="shared" ca="1" si="99"/>
        <v>159.7936</v>
      </c>
      <c r="L445" s="103">
        <f>IF(VLOOKUP(A445,$U$12:$AD$125,8)=VLOOKUP(A444,$U$12:$AD$125,8),0,VLOOKUP(A445,U$12:$AD$125,8))</f>
        <v>0</v>
      </c>
      <c r="M445" s="104">
        <f>IF(L445&gt;0,VLOOKUP(L445,T$12:$AC$125,7),0)</f>
        <v>0</v>
      </c>
      <c r="N445" s="99">
        <f t="shared" si="100"/>
        <v>0</v>
      </c>
      <c r="O445" s="99">
        <f t="shared" ca="1" si="101"/>
        <v>159.7936</v>
      </c>
      <c r="P445" s="105" t="str">
        <f t="shared" si="106"/>
        <v>J=</v>
      </c>
      <c r="Q445" s="106">
        <f t="shared" si="107"/>
        <v>43642</v>
      </c>
      <c r="R445" s="13"/>
      <c r="S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</row>
    <row r="446" spans="1:156" x14ac:dyDescent="0.2">
      <c r="A446" s="97">
        <f t="shared" si="102"/>
        <v>43544</v>
      </c>
      <c r="B446" s="98">
        <f t="shared" ca="1" si="108"/>
        <v>10162.67019999</v>
      </c>
      <c r="C446" s="99">
        <f t="shared" si="103"/>
        <v>10000</v>
      </c>
      <c r="D446" s="100">
        <f ca="1">IF(A446&lt;$B$1,VLOOKUP(A446,[1]DI!$A$4:$B$15000,2,FALSE),0)</f>
        <v>6.4000000000000001E-2</v>
      </c>
      <c r="E446" s="99">
        <f t="shared" ca="1" si="109"/>
        <v>2.4620000000000002E-4</v>
      </c>
      <c r="F446" s="101">
        <f t="shared" si="104"/>
        <v>1.1499999999999999</v>
      </c>
      <c r="G446" s="102">
        <f t="shared" ca="1" si="97"/>
        <v>1.0002831299999999</v>
      </c>
      <c r="H446" s="99">
        <f ca="1">TRUNC(PRODUCT(G$10:G445),15)</f>
        <v>1.08910659854126</v>
      </c>
      <c r="I446" s="99">
        <f t="shared" ca="1" si="105"/>
        <v>1.0716736657153001</v>
      </c>
      <c r="J446" s="99">
        <f t="shared" ca="1" si="98"/>
        <v>1.0162670199999999</v>
      </c>
      <c r="K446" s="99">
        <f t="shared" ca="1" si="99"/>
        <v>162.67019998999999</v>
      </c>
      <c r="L446" s="103">
        <f>IF(VLOOKUP(A446,$U$12:$AD$125,8)=VLOOKUP(A445,$U$12:$AD$125,8),0,VLOOKUP(A446,U$12:$AD$125,8))</f>
        <v>0</v>
      </c>
      <c r="M446" s="104">
        <f>IF(L446&gt;0,VLOOKUP(L446,T$12:$AC$125,7),0)</f>
        <v>0</v>
      </c>
      <c r="N446" s="99">
        <f t="shared" si="100"/>
        <v>0</v>
      </c>
      <c r="O446" s="99">
        <f t="shared" ca="1" si="101"/>
        <v>162.67019998999999</v>
      </c>
      <c r="P446" s="105" t="str">
        <f t="shared" si="106"/>
        <v>J=</v>
      </c>
      <c r="Q446" s="106">
        <f t="shared" si="107"/>
        <v>43642</v>
      </c>
      <c r="R446" s="13"/>
      <c r="S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</row>
    <row r="447" spans="1:156" x14ac:dyDescent="0.2">
      <c r="A447" s="97">
        <f t="shared" si="102"/>
        <v>43545</v>
      </c>
      <c r="B447" s="98">
        <f t="shared" ca="1" si="108"/>
        <v>10165.547500000001</v>
      </c>
      <c r="C447" s="99">
        <f t="shared" si="103"/>
        <v>10000</v>
      </c>
      <c r="D447" s="100">
        <f ca="1">IF(A447&lt;$B$1,VLOOKUP(A447,[1]DI!$A$4:$B$15000,2,FALSE),0)</f>
        <v>6.4000000000000001E-2</v>
      </c>
      <c r="E447" s="99">
        <f t="shared" ca="1" si="109"/>
        <v>2.4620000000000002E-4</v>
      </c>
      <c r="F447" s="101">
        <f t="shared" si="104"/>
        <v>1.1499999999999999</v>
      </c>
      <c r="G447" s="102">
        <f t="shared" ca="1" si="97"/>
        <v>1.0002831299999999</v>
      </c>
      <c r="H447" s="99">
        <f ca="1">TRUNC(PRODUCT(G$10:G446),15)</f>
        <v>1.0894149572925</v>
      </c>
      <c r="I447" s="99">
        <f t="shared" ca="1" si="105"/>
        <v>1.0716736657153001</v>
      </c>
      <c r="J447" s="99">
        <f t="shared" ca="1" si="98"/>
        <v>1.0165547500000001</v>
      </c>
      <c r="K447" s="99">
        <f t="shared" ca="1" si="99"/>
        <v>165.54750000000001</v>
      </c>
      <c r="L447" s="103">
        <f>IF(VLOOKUP(A447,$U$12:$AD$125,8)=VLOOKUP(A446,$U$12:$AD$125,8),0,VLOOKUP(A447,U$12:$AD$125,8))</f>
        <v>0</v>
      </c>
      <c r="M447" s="104">
        <f>IF(L447&gt;0,VLOOKUP(L447,T$12:$AC$125,7),0)</f>
        <v>0</v>
      </c>
      <c r="N447" s="99">
        <f t="shared" si="100"/>
        <v>0</v>
      </c>
      <c r="O447" s="99">
        <f t="shared" ca="1" si="101"/>
        <v>165.54750000000001</v>
      </c>
      <c r="P447" s="105" t="str">
        <f t="shared" si="106"/>
        <v>J=</v>
      </c>
      <c r="Q447" s="106">
        <f t="shared" si="107"/>
        <v>43642</v>
      </c>
      <c r="R447" s="13"/>
      <c r="S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</row>
    <row r="448" spans="1:156" x14ac:dyDescent="0.2">
      <c r="A448" s="97">
        <f t="shared" si="102"/>
        <v>43546</v>
      </c>
      <c r="B448" s="98">
        <f t="shared" ca="1" si="108"/>
        <v>10168.425699990001</v>
      </c>
      <c r="C448" s="99">
        <f t="shared" si="103"/>
        <v>10000</v>
      </c>
      <c r="D448" s="100">
        <f ca="1">IF(A448&lt;$B$1,VLOOKUP(A448,[1]DI!$A$4:$B$15000,2,FALSE),0)</f>
        <v>6.4000000000000001E-2</v>
      </c>
      <c r="E448" s="99">
        <f t="shared" ca="1" si="109"/>
        <v>2.4620000000000002E-4</v>
      </c>
      <c r="F448" s="101">
        <f t="shared" si="104"/>
        <v>1.1499999999999999</v>
      </c>
      <c r="G448" s="102">
        <f t="shared" ca="1" si="97"/>
        <v>1.0002831299999999</v>
      </c>
      <c r="H448" s="99">
        <f ca="1">TRUNC(PRODUCT(G$10:G447),15)</f>
        <v>1.0897234033493599</v>
      </c>
      <c r="I448" s="99">
        <f t="shared" ca="1" si="105"/>
        <v>1.0716736657153001</v>
      </c>
      <c r="J448" s="99">
        <f t="shared" ca="1" si="98"/>
        <v>1.0168425699999999</v>
      </c>
      <c r="K448" s="99">
        <f t="shared" ca="1" si="99"/>
        <v>168.42569999</v>
      </c>
      <c r="L448" s="103">
        <f>IF(VLOOKUP(A448,$U$12:$AD$125,8)=VLOOKUP(A447,$U$12:$AD$125,8),0,VLOOKUP(A448,U$12:$AD$125,8))</f>
        <v>0</v>
      </c>
      <c r="M448" s="104">
        <f>IF(L448&gt;0,VLOOKUP(L448,T$12:$AC$125,7),0)</f>
        <v>0</v>
      </c>
      <c r="N448" s="99">
        <f t="shared" si="100"/>
        <v>0</v>
      </c>
      <c r="O448" s="99">
        <f t="shared" ca="1" si="101"/>
        <v>168.42569999</v>
      </c>
      <c r="P448" s="105" t="str">
        <f t="shared" si="106"/>
        <v>J=</v>
      </c>
      <c r="Q448" s="106">
        <f t="shared" si="107"/>
        <v>43642</v>
      </c>
      <c r="R448" s="13"/>
      <c r="S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</row>
    <row r="449" spans="1:156" x14ac:dyDescent="0.2">
      <c r="A449" s="97">
        <f t="shared" si="102"/>
        <v>43547</v>
      </c>
      <c r="B449" s="98">
        <f t="shared" ca="1" si="108"/>
        <v>10171.30469999</v>
      </c>
      <c r="C449" s="99">
        <f t="shared" si="103"/>
        <v>10000</v>
      </c>
      <c r="D449" s="100">
        <f ca="1">IF(A449&lt;$B$1,VLOOKUP(A449,[1]DI!$A$4:$B$15000,2,FALSE),0)</f>
        <v>0</v>
      </c>
      <c r="E449" s="99">
        <f t="shared" ca="1" si="109"/>
        <v>0</v>
      </c>
      <c r="F449" s="101">
        <f t="shared" si="104"/>
        <v>1.1499999999999999</v>
      </c>
      <c r="G449" s="102">
        <f t="shared" ca="1" si="97"/>
        <v>1</v>
      </c>
      <c r="H449" s="99">
        <f ca="1">TRUNC(PRODUCT(G$10:G448),15)</f>
        <v>1.0900319367365501</v>
      </c>
      <c r="I449" s="99">
        <f t="shared" ca="1" si="105"/>
        <v>1.0716736657153001</v>
      </c>
      <c r="J449" s="99">
        <f t="shared" ca="1" si="98"/>
        <v>1.0171304699999999</v>
      </c>
      <c r="K449" s="99">
        <f t="shared" ca="1" si="99"/>
        <v>171.30469998999999</v>
      </c>
      <c r="L449" s="103">
        <f>IF(VLOOKUP(A449,$U$12:$AD$125,8)=VLOOKUP(A448,$U$12:$AD$125,8),0,VLOOKUP(A449,U$12:$AD$125,8))</f>
        <v>0</v>
      </c>
      <c r="M449" s="104">
        <f>IF(L449&gt;0,VLOOKUP(L449,T$12:$AC$125,7),0)</f>
        <v>0</v>
      </c>
      <c r="N449" s="99">
        <f t="shared" si="100"/>
        <v>0</v>
      </c>
      <c r="O449" s="99">
        <f t="shared" ca="1" si="101"/>
        <v>171.30469998999999</v>
      </c>
      <c r="P449" s="105" t="str">
        <f t="shared" si="106"/>
        <v>J=</v>
      </c>
      <c r="Q449" s="106">
        <f t="shared" si="107"/>
        <v>43642</v>
      </c>
      <c r="R449" s="13"/>
      <c r="S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</row>
    <row r="450" spans="1:156" x14ac:dyDescent="0.2">
      <c r="A450" s="97">
        <f t="shared" si="102"/>
        <v>43548</v>
      </c>
      <c r="B450" s="98">
        <f t="shared" ca="1" si="108"/>
        <v>10171.30469999</v>
      </c>
      <c r="C450" s="99">
        <f t="shared" si="103"/>
        <v>10000</v>
      </c>
      <c r="D450" s="100">
        <f ca="1">IF(A450&lt;$B$1,VLOOKUP(A450,[1]DI!$A$4:$B$15000,2,FALSE),0)</f>
        <v>0</v>
      </c>
      <c r="E450" s="99">
        <f t="shared" ca="1" si="109"/>
        <v>0</v>
      </c>
      <c r="F450" s="101">
        <f t="shared" si="104"/>
        <v>1.1499999999999999</v>
      </c>
      <c r="G450" s="102">
        <f t="shared" ca="1" si="97"/>
        <v>1</v>
      </c>
      <c r="H450" s="99">
        <f ca="1">TRUNC(PRODUCT(G$10:G449),15)</f>
        <v>1.0900319367365501</v>
      </c>
      <c r="I450" s="99">
        <f t="shared" ca="1" si="105"/>
        <v>1.0716736657153001</v>
      </c>
      <c r="J450" s="99">
        <f t="shared" ca="1" si="98"/>
        <v>1.0171304699999999</v>
      </c>
      <c r="K450" s="99">
        <f t="shared" ca="1" si="99"/>
        <v>171.30469998999999</v>
      </c>
      <c r="L450" s="103">
        <f>IF(VLOOKUP(A450,$U$12:$AD$125,8)=VLOOKUP(A449,$U$12:$AD$125,8),0,VLOOKUP(A450,U$12:$AD$125,8))</f>
        <v>0</v>
      </c>
      <c r="M450" s="104">
        <f>IF(L450&gt;0,VLOOKUP(L450,T$12:$AC$125,7),0)</f>
        <v>0</v>
      </c>
      <c r="N450" s="99">
        <f t="shared" si="100"/>
        <v>0</v>
      </c>
      <c r="O450" s="99">
        <f t="shared" ca="1" si="101"/>
        <v>171.30469998999999</v>
      </c>
      <c r="P450" s="105" t="str">
        <f t="shared" si="106"/>
        <v>J=</v>
      </c>
      <c r="Q450" s="106">
        <f t="shared" si="107"/>
        <v>43642</v>
      </c>
      <c r="R450" s="13"/>
      <c r="S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</row>
    <row r="451" spans="1:156" x14ac:dyDescent="0.2">
      <c r="A451" s="97">
        <f t="shared" si="102"/>
        <v>43549</v>
      </c>
      <c r="B451" s="98">
        <f t="shared" ca="1" si="108"/>
        <v>10171.30469999</v>
      </c>
      <c r="C451" s="99">
        <f t="shared" si="103"/>
        <v>10000</v>
      </c>
      <c r="D451" s="100">
        <f ca="1">IF(A451&lt;$B$1,VLOOKUP(A451,[1]DI!$A$4:$B$15000,2,FALSE),0)</f>
        <v>6.4000000000000001E-2</v>
      </c>
      <c r="E451" s="99">
        <f t="shared" ca="1" si="109"/>
        <v>2.4620000000000002E-4</v>
      </c>
      <c r="F451" s="101">
        <f t="shared" si="104"/>
        <v>1.1499999999999999</v>
      </c>
      <c r="G451" s="102">
        <f t="shared" ca="1" si="97"/>
        <v>1.0002831299999999</v>
      </c>
      <c r="H451" s="99">
        <f ca="1">TRUNC(PRODUCT(G$10:G450),15)</f>
        <v>1.0900319367365501</v>
      </c>
      <c r="I451" s="99">
        <f t="shared" ca="1" si="105"/>
        <v>1.0716736657153001</v>
      </c>
      <c r="J451" s="99">
        <f t="shared" ca="1" si="98"/>
        <v>1.0171304699999999</v>
      </c>
      <c r="K451" s="99">
        <f t="shared" ca="1" si="99"/>
        <v>171.30469998999999</v>
      </c>
      <c r="L451" s="103">
        <f>IF(VLOOKUP(A451,$U$12:$AD$125,8)=VLOOKUP(A450,$U$12:$AD$125,8),0,VLOOKUP(A451,U$12:$AD$125,8))</f>
        <v>0</v>
      </c>
      <c r="M451" s="104">
        <f>IF(L451&gt;0,VLOOKUP(L451,T$12:$AC$125,7),0)</f>
        <v>0</v>
      </c>
      <c r="N451" s="99">
        <f t="shared" si="100"/>
        <v>0</v>
      </c>
      <c r="O451" s="99">
        <f t="shared" ca="1" si="101"/>
        <v>171.30469998999999</v>
      </c>
      <c r="P451" s="105" t="str">
        <f t="shared" si="106"/>
        <v>J=</v>
      </c>
      <c r="Q451" s="106">
        <f t="shared" si="107"/>
        <v>43642</v>
      </c>
      <c r="R451" s="13"/>
      <c r="S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</row>
    <row r="452" spans="1:156" x14ac:dyDescent="0.2">
      <c r="A452" s="97">
        <f t="shared" si="102"/>
        <v>43550</v>
      </c>
      <c r="B452" s="98">
        <f t="shared" ca="1" si="108"/>
        <v>10174.184499999999</v>
      </c>
      <c r="C452" s="99">
        <f t="shared" si="103"/>
        <v>10000</v>
      </c>
      <c r="D452" s="100">
        <f ca="1">IF(A452&lt;$B$1,VLOOKUP(A452,[1]DI!$A$4:$B$15000,2,FALSE),0)</f>
        <v>6.4000000000000001E-2</v>
      </c>
      <c r="E452" s="99">
        <f t="shared" ca="1" si="109"/>
        <v>2.4620000000000002E-4</v>
      </c>
      <c r="F452" s="101">
        <f t="shared" si="104"/>
        <v>1.1499999999999999</v>
      </c>
      <c r="G452" s="102">
        <f t="shared" ca="1" si="97"/>
        <v>1.0002831299999999</v>
      </c>
      <c r="H452" s="99">
        <f ca="1">TRUNC(PRODUCT(G$10:G451),15)</f>
        <v>1.0903405574788001</v>
      </c>
      <c r="I452" s="99">
        <f t="shared" ca="1" si="105"/>
        <v>1.0716736657153001</v>
      </c>
      <c r="J452" s="99">
        <f t="shared" ca="1" si="98"/>
        <v>1.0174184500000001</v>
      </c>
      <c r="K452" s="99">
        <f t="shared" ca="1" si="99"/>
        <v>174.18450000000001</v>
      </c>
      <c r="L452" s="103">
        <f>IF(VLOOKUP(A452,$U$12:$AD$125,8)=VLOOKUP(A451,$U$12:$AD$125,8),0,VLOOKUP(A452,U$12:$AD$125,8))</f>
        <v>0</v>
      </c>
      <c r="M452" s="104">
        <f>IF(L452&gt;0,VLOOKUP(L452,T$12:$AC$125,7),0)</f>
        <v>0</v>
      </c>
      <c r="N452" s="99">
        <f t="shared" si="100"/>
        <v>0</v>
      </c>
      <c r="O452" s="99">
        <f t="shared" ca="1" si="101"/>
        <v>174.18450000000001</v>
      </c>
      <c r="P452" s="105" t="str">
        <f t="shared" si="106"/>
        <v>J=</v>
      </c>
      <c r="Q452" s="106">
        <f t="shared" si="107"/>
        <v>43642</v>
      </c>
      <c r="R452" s="13"/>
      <c r="S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</row>
    <row r="453" spans="1:156" x14ac:dyDescent="0.2">
      <c r="A453" s="97">
        <f t="shared" si="102"/>
        <v>43551</v>
      </c>
      <c r="B453" s="98">
        <f t="shared" ca="1" si="108"/>
        <v>10177.0651</v>
      </c>
      <c r="C453" s="99">
        <f t="shared" si="103"/>
        <v>10000</v>
      </c>
      <c r="D453" s="100">
        <f ca="1">IF(A453&lt;$B$1,VLOOKUP(A453,[1]DI!$A$4:$B$15000,2,FALSE),0)</f>
        <v>6.4000000000000001E-2</v>
      </c>
      <c r="E453" s="99">
        <f t="shared" ca="1" si="109"/>
        <v>2.4620000000000002E-4</v>
      </c>
      <c r="F453" s="101">
        <f t="shared" si="104"/>
        <v>1.1499999999999999</v>
      </c>
      <c r="G453" s="102">
        <f t="shared" ca="1" si="97"/>
        <v>1.0002831299999999</v>
      </c>
      <c r="H453" s="99">
        <f ca="1">TRUNC(PRODUCT(G$10:G452),15)</f>
        <v>1.09064926560084</v>
      </c>
      <c r="I453" s="99">
        <f t="shared" ca="1" si="105"/>
        <v>1.0716736657153001</v>
      </c>
      <c r="J453" s="99">
        <f t="shared" ca="1" si="98"/>
        <v>1.01770651</v>
      </c>
      <c r="K453" s="99">
        <f t="shared" ca="1" si="99"/>
        <v>177.0651</v>
      </c>
      <c r="L453" s="103">
        <f>IF(VLOOKUP(A453,$U$12:$AD$125,8)=VLOOKUP(A452,$U$12:$AD$125,8),0,VLOOKUP(A453,U$12:$AD$125,8))</f>
        <v>0</v>
      </c>
      <c r="M453" s="104">
        <f>IF(L453&gt;0,VLOOKUP(L453,T$12:$AC$125,7),0)</f>
        <v>0</v>
      </c>
      <c r="N453" s="99">
        <f t="shared" si="100"/>
        <v>0</v>
      </c>
      <c r="O453" s="99">
        <f t="shared" ca="1" si="101"/>
        <v>177.0651</v>
      </c>
      <c r="P453" s="105" t="str">
        <f t="shared" si="106"/>
        <v>J=</v>
      </c>
      <c r="Q453" s="106">
        <f t="shared" si="107"/>
        <v>43642</v>
      </c>
      <c r="R453" s="13"/>
      <c r="S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</row>
    <row r="454" spans="1:156" x14ac:dyDescent="0.2">
      <c r="A454" s="97">
        <f t="shared" si="102"/>
        <v>43552</v>
      </c>
      <c r="B454" s="98">
        <f t="shared" ca="1" si="108"/>
        <v>10179.946499989999</v>
      </c>
      <c r="C454" s="99">
        <f t="shared" si="103"/>
        <v>10000</v>
      </c>
      <c r="D454" s="100">
        <f ca="1">IF(A454&lt;$B$1,VLOOKUP(A454,[1]DI!$A$4:$B$15000,2,FALSE),0)</f>
        <v>6.4000000000000001E-2</v>
      </c>
      <c r="E454" s="99">
        <f t="shared" ca="1" si="109"/>
        <v>2.4620000000000002E-4</v>
      </c>
      <c r="F454" s="101">
        <f t="shared" si="104"/>
        <v>1.1499999999999999</v>
      </c>
      <c r="G454" s="102">
        <f t="shared" ca="1" si="97"/>
        <v>1.0002831299999999</v>
      </c>
      <c r="H454" s="99">
        <f ca="1">TRUNC(PRODUCT(G$10:G453),15)</f>
        <v>1.0909580611274099</v>
      </c>
      <c r="I454" s="99">
        <f t="shared" ca="1" si="105"/>
        <v>1.0716736657153001</v>
      </c>
      <c r="J454" s="99">
        <f t="shared" ca="1" si="98"/>
        <v>1.0179946499999999</v>
      </c>
      <c r="K454" s="99">
        <f t="shared" ca="1" si="99"/>
        <v>179.94649999000001</v>
      </c>
      <c r="L454" s="103">
        <f>IF(VLOOKUP(A454,$U$12:$AD$125,8)=VLOOKUP(A453,$U$12:$AD$125,8),0,VLOOKUP(A454,U$12:$AD$125,8))</f>
        <v>0</v>
      </c>
      <c r="M454" s="104">
        <f>IF(L454&gt;0,VLOOKUP(L454,T$12:$AC$125,7),0)</f>
        <v>0</v>
      </c>
      <c r="N454" s="99">
        <f t="shared" si="100"/>
        <v>0</v>
      </c>
      <c r="O454" s="99">
        <f t="shared" ca="1" si="101"/>
        <v>179.94649999000001</v>
      </c>
      <c r="P454" s="105" t="str">
        <f t="shared" si="106"/>
        <v>J=</v>
      </c>
      <c r="Q454" s="106">
        <f t="shared" si="107"/>
        <v>43642</v>
      </c>
      <c r="R454" s="13"/>
      <c r="S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</row>
    <row r="455" spans="1:156" x14ac:dyDescent="0.2">
      <c r="A455" s="97">
        <f t="shared" si="102"/>
        <v>43553</v>
      </c>
      <c r="B455" s="98">
        <f t="shared" ca="1" si="108"/>
        <v>10182.82879999</v>
      </c>
      <c r="C455" s="99">
        <f t="shared" si="103"/>
        <v>10000</v>
      </c>
      <c r="D455" s="100">
        <f ca="1">IF(A455&lt;$B$1,VLOOKUP(A455,[1]DI!$A$4:$B$15000,2,FALSE),0)</f>
        <v>6.4000000000000001E-2</v>
      </c>
      <c r="E455" s="99">
        <f t="shared" ca="1" si="109"/>
        <v>2.4620000000000002E-4</v>
      </c>
      <c r="F455" s="101">
        <f t="shared" si="104"/>
        <v>1.1499999999999999</v>
      </c>
      <c r="G455" s="102">
        <f t="shared" ca="1" si="97"/>
        <v>1.0002831299999999</v>
      </c>
      <c r="H455" s="99">
        <f ca="1">TRUNC(PRODUCT(G$10:G454),15)</f>
        <v>1.0912669440832501</v>
      </c>
      <c r="I455" s="99">
        <f t="shared" ca="1" si="105"/>
        <v>1.0716736657153001</v>
      </c>
      <c r="J455" s="99">
        <f t="shared" ca="1" si="98"/>
        <v>1.0182828799999999</v>
      </c>
      <c r="K455" s="99">
        <f t="shared" ca="1" si="99"/>
        <v>182.82879998999999</v>
      </c>
      <c r="L455" s="103">
        <f>IF(VLOOKUP(A455,$U$12:$AD$125,8)=VLOOKUP(A454,$U$12:$AD$125,8),0,VLOOKUP(A455,U$12:$AD$125,8))</f>
        <v>0</v>
      </c>
      <c r="M455" s="104">
        <f>IF(L455&gt;0,VLOOKUP(L455,T$12:$AC$125,7),0)</f>
        <v>0</v>
      </c>
      <c r="N455" s="99">
        <f t="shared" si="100"/>
        <v>0</v>
      </c>
      <c r="O455" s="99">
        <f t="shared" ca="1" si="101"/>
        <v>182.82879998999999</v>
      </c>
      <c r="P455" s="105" t="str">
        <f t="shared" si="106"/>
        <v>J=</v>
      </c>
      <c r="Q455" s="106">
        <f t="shared" si="107"/>
        <v>43642</v>
      </c>
      <c r="R455" s="13"/>
      <c r="S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</row>
    <row r="456" spans="1:156" x14ac:dyDescent="0.2">
      <c r="A456" s="97">
        <f t="shared" si="102"/>
        <v>43554</v>
      </c>
      <c r="B456" s="98">
        <f t="shared" ca="1" si="108"/>
        <v>10185.71179999</v>
      </c>
      <c r="C456" s="99">
        <f t="shared" si="103"/>
        <v>10000</v>
      </c>
      <c r="D456" s="100">
        <f ca="1">IF(A456&lt;$B$1,VLOOKUP(A456,[1]DI!$A$4:$B$15000,2,FALSE),0)</f>
        <v>0</v>
      </c>
      <c r="E456" s="99">
        <f t="shared" ca="1" si="109"/>
        <v>0</v>
      </c>
      <c r="F456" s="101">
        <f t="shared" si="104"/>
        <v>1.1499999999999999</v>
      </c>
      <c r="G456" s="102">
        <f t="shared" ca="1" si="97"/>
        <v>1</v>
      </c>
      <c r="H456" s="99">
        <f ca="1">TRUNC(PRODUCT(G$10:G455),15)</f>
        <v>1.0915759144931301</v>
      </c>
      <c r="I456" s="99">
        <f t="shared" ca="1" si="105"/>
        <v>1.0716736657153001</v>
      </c>
      <c r="J456" s="99">
        <f t="shared" ca="1" si="98"/>
        <v>1.0185711799999999</v>
      </c>
      <c r="K456" s="99">
        <f t="shared" ca="1" si="99"/>
        <v>185.71179999</v>
      </c>
      <c r="L456" s="103">
        <f>IF(VLOOKUP(A456,$U$12:$AD$125,8)=VLOOKUP(A455,$U$12:$AD$125,8),0,VLOOKUP(A456,U$12:$AD$125,8))</f>
        <v>0</v>
      </c>
      <c r="M456" s="104">
        <f>IF(L456&gt;0,VLOOKUP(L456,T$12:$AC$125,7),0)</f>
        <v>0</v>
      </c>
      <c r="N456" s="99">
        <f t="shared" si="100"/>
        <v>0</v>
      </c>
      <c r="O456" s="99">
        <f t="shared" ca="1" si="101"/>
        <v>185.71179999</v>
      </c>
      <c r="P456" s="105" t="str">
        <f t="shared" si="106"/>
        <v>J=</v>
      </c>
      <c r="Q456" s="106">
        <f t="shared" si="107"/>
        <v>43642</v>
      </c>
      <c r="R456" s="13"/>
      <c r="S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</row>
    <row r="457" spans="1:156" x14ac:dyDescent="0.2">
      <c r="A457" s="97">
        <f t="shared" si="102"/>
        <v>43555</v>
      </c>
      <c r="B457" s="98">
        <f t="shared" ca="1" si="108"/>
        <v>10185.71179999</v>
      </c>
      <c r="C457" s="99">
        <f t="shared" si="103"/>
        <v>10000</v>
      </c>
      <c r="D457" s="100">
        <f ca="1">IF(A457&lt;$B$1,VLOOKUP(A457,[1]DI!$A$4:$B$15000,2,FALSE),0)</f>
        <v>0</v>
      </c>
      <c r="E457" s="99">
        <f t="shared" ca="1" si="109"/>
        <v>0</v>
      </c>
      <c r="F457" s="101">
        <f t="shared" si="104"/>
        <v>1.1499999999999999</v>
      </c>
      <c r="G457" s="102">
        <f t="shared" ca="1" si="97"/>
        <v>1</v>
      </c>
      <c r="H457" s="99">
        <f ca="1">TRUNC(PRODUCT(G$10:G456),15)</f>
        <v>1.0915759144931301</v>
      </c>
      <c r="I457" s="99">
        <f t="shared" ca="1" si="105"/>
        <v>1.0716736657153001</v>
      </c>
      <c r="J457" s="99">
        <f t="shared" ca="1" si="98"/>
        <v>1.0185711799999999</v>
      </c>
      <c r="K457" s="99">
        <f t="shared" ca="1" si="99"/>
        <v>185.71179999</v>
      </c>
      <c r="L457" s="103">
        <f>IF(VLOOKUP(A457,$U$12:$AD$125,8)=VLOOKUP(A456,$U$12:$AD$125,8),0,VLOOKUP(A457,U$12:$AD$125,8))</f>
        <v>0</v>
      </c>
      <c r="M457" s="104">
        <f>IF(L457&gt;0,VLOOKUP(L457,T$12:$AC$125,7),0)</f>
        <v>0</v>
      </c>
      <c r="N457" s="99">
        <f t="shared" si="100"/>
        <v>0</v>
      </c>
      <c r="O457" s="99">
        <f t="shared" ca="1" si="101"/>
        <v>185.71179999</v>
      </c>
      <c r="P457" s="105" t="str">
        <f t="shared" si="106"/>
        <v>J=</v>
      </c>
      <c r="Q457" s="106">
        <f t="shared" si="107"/>
        <v>43642</v>
      </c>
      <c r="R457" s="13"/>
      <c r="S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</row>
    <row r="458" spans="1:156" x14ac:dyDescent="0.2">
      <c r="A458" s="97">
        <f t="shared" si="102"/>
        <v>43556</v>
      </c>
      <c r="B458" s="98">
        <f t="shared" ca="1" si="108"/>
        <v>10185.71179999</v>
      </c>
      <c r="C458" s="99">
        <f t="shared" si="103"/>
        <v>10000</v>
      </c>
      <c r="D458" s="100">
        <f ca="1">IF(A458&lt;$B$1,VLOOKUP(A458,[1]DI!$A$4:$B$15000,2,FALSE),0)</f>
        <v>6.4000000000000001E-2</v>
      </c>
      <c r="E458" s="99">
        <f t="shared" ca="1" si="109"/>
        <v>2.4620000000000002E-4</v>
      </c>
      <c r="F458" s="101">
        <f t="shared" si="104"/>
        <v>1.1499999999999999</v>
      </c>
      <c r="G458" s="102">
        <f t="shared" ref="G458:G521" ca="1" si="110">TRUNC((1+(E458*F458)),15)</f>
        <v>1.0002831299999999</v>
      </c>
      <c r="H458" s="99">
        <f ca="1">TRUNC(PRODUCT(G$10:G457),15)</f>
        <v>1.0915759144931301</v>
      </c>
      <c r="I458" s="99">
        <f t="shared" ca="1" si="105"/>
        <v>1.0716736657153001</v>
      </c>
      <c r="J458" s="99">
        <f t="shared" ref="J458:J521" ca="1" si="111">ROUND(TRUNC(H458/I458,15),8)</f>
        <v>1.0185711799999999</v>
      </c>
      <c r="K458" s="99">
        <f t="shared" ref="K458:K521" ca="1" si="112">TRUNC((C458*(J458-1)),8)</f>
        <v>185.71179999</v>
      </c>
      <c r="L458" s="103">
        <f>IF(VLOOKUP(A458,$U$12:$AD$125,8)=VLOOKUP(A457,$U$12:$AD$125,8),0,VLOOKUP(A458,U$12:$AD$125,8))</f>
        <v>0</v>
      </c>
      <c r="M458" s="104">
        <f>IF(L458&gt;0,VLOOKUP(L458,T$12:$AC$125,7),0)</f>
        <v>0</v>
      </c>
      <c r="N458" s="99">
        <f t="shared" ref="N458:N521" si="113">IF(M458&gt;0,(C$10*M458),0)</f>
        <v>0</v>
      </c>
      <c r="O458" s="99">
        <f t="shared" ref="O458:O521" ca="1" si="114">(K458+N458)</f>
        <v>185.71179999</v>
      </c>
      <c r="P458" s="105" t="str">
        <f t="shared" si="106"/>
        <v>J=</v>
      </c>
      <c r="Q458" s="106">
        <f t="shared" si="107"/>
        <v>43642</v>
      </c>
      <c r="R458" s="13"/>
      <c r="S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</row>
    <row r="459" spans="1:156" x14ac:dyDescent="0.2">
      <c r="A459" s="97">
        <f t="shared" ref="A459:A522" si="115">(A458+1)</f>
        <v>43557</v>
      </c>
      <c r="B459" s="98">
        <f t="shared" ca="1" si="108"/>
        <v>10188.5957</v>
      </c>
      <c r="C459" s="99">
        <f t="shared" ref="C459:C522" si="116">TRUNC(C458-N458,8)</f>
        <v>10000</v>
      </c>
      <c r="D459" s="100">
        <f ca="1">IF(A459&lt;$B$1,VLOOKUP(A459,[1]DI!$A$4:$B$15000,2,FALSE),0)</f>
        <v>6.4000000000000001E-2</v>
      </c>
      <c r="E459" s="99">
        <f t="shared" ca="1" si="109"/>
        <v>2.4620000000000002E-4</v>
      </c>
      <c r="F459" s="101">
        <f t="shared" ref="F459:F522" si="117">F458</f>
        <v>1.1499999999999999</v>
      </c>
      <c r="G459" s="102">
        <f t="shared" ca="1" si="110"/>
        <v>1.0002831299999999</v>
      </c>
      <c r="H459" s="99">
        <f ca="1">TRUNC(PRODUCT(G$10:G458),15)</f>
        <v>1.0918849723818</v>
      </c>
      <c r="I459" s="99">
        <f t="shared" ref="I459:I522" ca="1" si="118">IF(OR(L458&gt;0,L458="E"),H458,I458)</f>
        <v>1.0716736657153001</v>
      </c>
      <c r="J459" s="99">
        <f t="shared" ca="1" si="111"/>
        <v>1.01885957</v>
      </c>
      <c r="K459" s="99">
        <f t="shared" ca="1" si="112"/>
        <v>188.59569999999999</v>
      </c>
      <c r="L459" s="103">
        <f>IF(VLOOKUP(A459,$U$12:$AD$125,8)=VLOOKUP(A458,$U$12:$AD$125,8),0,VLOOKUP(A459,U$12:$AD$125,8))</f>
        <v>0</v>
      </c>
      <c r="M459" s="104">
        <f>IF(L459&gt;0,VLOOKUP(L459,T$12:$AC$125,7),0)</f>
        <v>0</v>
      </c>
      <c r="N459" s="99">
        <f t="shared" si="113"/>
        <v>0</v>
      </c>
      <c r="O459" s="99">
        <f t="shared" ca="1" si="114"/>
        <v>188.59569999999999</v>
      </c>
      <c r="P459" s="105" t="str">
        <f t="shared" ref="P459:P522" si="119">IF(L458&gt;0,VLOOKUP(A458,$U$12:$AD$125,9),P458)</f>
        <v>J=</v>
      </c>
      <c r="Q459" s="106">
        <f t="shared" ref="Q459:Q522" si="120">IF(L458&gt;0,VLOOKUP(A458,$U$12:$AD$125,10),Q458)</f>
        <v>43642</v>
      </c>
      <c r="R459" s="13"/>
      <c r="S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</row>
    <row r="460" spans="1:156" x14ac:dyDescent="0.2">
      <c r="A460" s="97">
        <f t="shared" si="115"/>
        <v>43558</v>
      </c>
      <c r="B460" s="98">
        <f t="shared" ref="B460:B523" ca="1" si="121">IF(A460&lt;=TODAY(),C460+K460,IF(AND(A460&gt;TODAY(),A460&lt;=$B$1),IF(VLOOKUP(TODAY(),$A$10:$D$5000,4,FALSE)=0,"n.d",C460+K460),"n.d"))</f>
        <v>10191.48039999</v>
      </c>
      <c r="C460" s="99">
        <f t="shared" si="116"/>
        <v>10000</v>
      </c>
      <c r="D460" s="100">
        <f ca="1">IF(A460&lt;$B$1,VLOOKUP(A460,[1]DI!$A$4:$B$15000,2,FALSE),0)</f>
        <v>6.4000000000000001E-2</v>
      </c>
      <c r="E460" s="99">
        <f t="shared" ca="1" si="109"/>
        <v>2.4620000000000002E-4</v>
      </c>
      <c r="F460" s="101">
        <f t="shared" si="117"/>
        <v>1.1499999999999999</v>
      </c>
      <c r="G460" s="102">
        <f t="shared" ca="1" si="110"/>
        <v>1.0002831299999999</v>
      </c>
      <c r="H460" s="99">
        <f ca="1">TRUNC(PRODUCT(G$10:G459),15)</f>
        <v>1.09219411777403</v>
      </c>
      <c r="I460" s="99">
        <f t="shared" ca="1" si="118"/>
        <v>1.0716736657153001</v>
      </c>
      <c r="J460" s="99">
        <f t="shared" ca="1" si="111"/>
        <v>1.0191480399999999</v>
      </c>
      <c r="K460" s="99">
        <f t="shared" ca="1" si="112"/>
        <v>191.48039999</v>
      </c>
      <c r="L460" s="103">
        <f>IF(VLOOKUP(A460,$U$12:$AD$125,8)=VLOOKUP(A459,$U$12:$AD$125,8),0,VLOOKUP(A460,U$12:$AD$125,8))</f>
        <v>0</v>
      </c>
      <c r="M460" s="104">
        <f>IF(L460&gt;0,VLOOKUP(L460,T$12:$AC$125,7),0)</f>
        <v>0</v>
      </c>
      <c r="N460" s="99">
        <f t="shared" si="113"/>
        <v>0</v>
      </c>
      <c r="O460" s="99">
        <f t="shared" ca="1" si="114"/>
        <v>191.48039999</v>
      </c>
      <c r="P460" s="105" t="str">
        <f t="shared" si="119"/>
        <v>J=</v>
      </c>
      <c r="Q460" s="106">
        <f t="shared" si="120"/>
        <v>43642</v>
      </c>
      <c r="R460" s="13"/>
      <c r="S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</row>
    <row r="461" spans="1:156" x14ac:dyDescent="0.2">
      <c r="A461" s="97">
        <f t="shared" si="115"/>
        <v>43559</v>
      </c>
      <c r="B461" s="98">
        <f t="shared" ca="1" si="121"/>
        <v>10194.365900000001</v>
      </c>
      <c r="C461" s="99">
        <f t="shared" si="116"/>
        <v>10000</v>
      </c>
      <c r="D461" s="100">
        <f ca="1">IF(A461&lt;$B$1,VLOOKUP(A461,[1]DI!$A$4:$B$15000,2,FALSE),0)</f>
        <v>6.4000000000000001E-2</v>
      </c>
      <c r="E461" s="99">
        <f t="shared" ref="E461:E524" ca="1" si="122">ROUND((((1+D461)^(1/252)-1)),8)</f>
        <v>2.4620000000000002E-4</v>
      </c>
      <c r="F461" s="101">
        <f t="shared" si="117"/>
        <v>1.1499999999999999</v>
      </c>
      <c r="G461" s="102">
        <f t="shared" ca="1" si="110"/>
        <v>1.0002831299999999</v>
      </c>
      <c r="H461" s="99">
        <f ca="1">TRUNC(PRODUCT(G$10:G460),15)</f>
        <v>1.0925033506946</v>
      </c>
      <c r="I461" s="99">
        <f t="shared" ca="1" si="118"/>
        <v>1.0716736657153001</v>
      </c>
      <c r="J461" s="99">
        <f t="shared" ca="1" si="111"/>
        <v>1.01943659</v>
      </c>
      <c r="K461" s="99">
        <f t="shared" ca="1" si="112"/>
        <v>194.36590000000001</v>
      </c>
      <c r="L461" s="103">
        <f>IF(VLOOKUP(A461,$U$12:$AD$125,8)=VLOOKUP(A460,$U$12:$AD$125,8),0,VLOOKUP(A461,U$12:$AD$125,8))</f>
        <v>0</v>
      </c>
      <c r="M461" s="104">
        <f>IF(L461&gt;0,VLOOKUP(L461,T$12:$AC$125,7),0)</f>
        <v>0</v>
      </c>
      <c r="N461" s="99">
        <f t="shared" si="113"/>
        <v>0</v>
      </c>
      <c r="O461" s="99">
        <f t="shared" ca="1" si="114"/>
        <v>194.36590000000001</v>
      </c>
      <c r="P461" s="105" t="str">
        <f t="shared" si="119"/>
        <v>J=</v>
      </c>
      <c r="Q461" s="106">
        <f t="shared" si="120"/>
        <v>43642</v>
      </c>
      <c r="R461" s="13"/>
      <c r="S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</row>
    <row r="462" spans="1:156" x14ac:dyDescent="0.2">
      <c r="A462" s="97">
        <f t="shared" si="115"/>
        <v>43560</v>
      </c>
      <c r="B462" s="98">
        <f t="shared" ca="1" si="121"/>
        <v>10197.252299989999</v>
      </c>
      <c r="C462" s="99">
        <f t="shared" si="116"/>
        <v>10000</v>
      </c>
      <c r="D462" s="100">
        <f ca="1">IF(A462&lt;$B$1,VLOOKUP(A462,[1]DI!$A$4:$B$15000,2,FALSE),0)</f>
        <v>6.4000000000000001E-2</v>
      </c>
      <c r="E462" s="99">
        <f t="shared" ca="1" si="122"/>
        <v>2.4620000000000002E-4</v>
      </c>
      <c r="F462" s="101">
        <f t="shared" si="117"/>
        <v>1.1499999999999999</v>
      </c>
      <c r="G462" s="102">
        <f t="shared" ca="1" si="110"/>
        <v>1.0002831299999999</v>
      </c>
      <c r="H462" s="99">
        <f ca="1">TRUNC(PRODUCT(G$10:G461),15)</f>
        <v>1.09281267116828</v>
      </c>
      <c r="I462" s="99">
        <f t="shared" ca="1" si="118"/>
        <v>1.0716736657153001</v>
      </c>
      <c r="J462" s="99">
        <f t="shared" ca="1" si="111"/>
        <v>1.0197252299999999</v>
      </c>
      <c r="K462" s="99">
        <f t="shared" ca="1" si="112"/>
        <v>197.25229999000001</v>
      </c>
      <c r="L462" s="103">
        <f>IF(VLOOKUP(A462,$U$12:$AD$125,8)=VLOOKUP(A461,$U$12:$AD$125,8),0,VLOOKUP(A462,U$12:$AD$125,8))</f>
        <v>0</v>
      </c>
      <c r="M462" s="104">
        <f>IF(L462&gt;0,VLOOKUP(L462,T$12:$AC$125,7),0)</f>
        <v>0</v>
      </c>
      <c r="N462" s="99">
        <f t="shared" si="113"/>
        <v>0</v>
      </c>
      <c r="O462" s="99">
        <f t="shared" ca="1" si="114"/>
        <v>197.25229999000001</v>
      </c>
      <c r="P462" s="105" t="str">
        <f t="shared" si="119"/>
        <v>J=</v>
      </c>
      <c r="Q462" s="106">
        <f t="shared" si="120"/>
        <v>43642</v>
      </c>
      <c r="R462" s="13"/>
      <c r="S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</row>
    <row r="463" spans="1:156" x14ac:dyDescent="0.2">
      <c r="A463" s="97">
        <f t="shared" si="115"/>
        <v>43561</v>
      </c>
      <c r="B463" s="98">
        <f t="shared" ca="1" si="121"/>
        <v>10200.139399989999</v>
      </c>
      <c r="C463" s="99">
        <f t="shared" si="116"/>
        <v>10000</v>
      </c>
      <c r="D463" s="100">
        <f ca="1">IF(A463&lt;$B$1,VLOOKUP(A463,[1]DI!$A$4:$B$15000,2,FALSE),0)</f>
        <v>0</v>
      </c>
      <c r="E463" s="99">
        <f t="shared" ca="1" si="122"/>
        <v>0</v>
      </c>
      <c r="F463" s="101">
        <f t="shared" si="117"/>
        <v>1.1499999999999999</v>
      </c>
      <c r="G463" s="102">
        <f t="shared" ca="1" si="110"/>
        <v>1</v>
      </c>
      <c r="H463" s="99">
        <f ca="1">TRUNC(PRODUCT(G$10:G462),15)</f>
        <v>1.0931220792198699</v>
      </c>
      <c r="I463" s="99">
        <f t="shared" ca="1" si="118"/>
        <v>1.0716736657153001</v>
      </c>
      <c r="J463" s="99">
        <f t="shared" ca="1" si="111"/>
        <v>1.0200139399999999</v>
      </c>
      <c r="K463" s="99">
        <f t="shared" ca="1" si="112"/>
        <v>200.13939998999999</v>
      </c>
      <c r="L463" s="103">
        <f>IF(VLOOKUP(A463,$U$12:$AD$125,8)=VLOOKUP(A462,$U$12:$AD$125,8),0,VLOOKUP(A463,U$12:$AD$125,8))</f>
        <v>0</v>
      </c>
      <c r="M463" s="104">
        <f>IF(L463&gt;0,VLOOKUP(L463,T$12:$AC$125,7),0)</f>
        <v>0</v>
      </c>
      <c r="N463" s="99">
        <f t="shared" si="113"/>
        <v>0</v>
      </c>
      <c r="O463" s="99">
        <f t="shared" ca="1" si="114"/>
        <v>200.13939998999999</v>
      </c>
      <c r="P463" s="105" t="str">
        <f t="shared" si="119"/>
        <v>J=</v>
      </c>
      <c r="Q463" s="106">
        <f t="shared" si="120"/>
        <v>43642</v>
      </c>
      <c r="R463" s="13"/>
      <c r="S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</row>
    <row r="464" spans="1:156" x14ac:dyDescent="0.2">
      <c r="A464" s="97">
        <f t="shared" si="115"/>
        <v>43562</v>
      </c>
      <c r="B464" s="98">
        <f t="shared" ca="1" si="121"/>
        <v>10200.139399989999</v>
      </c>
      <c r="C464" s="99">
        <f t="shared" si="116"/>
        <v>10000</v>
      </c>
      <c r="D464" s="100">
        <f ca="1">IF(A464&lt;$B$1,VLOOKUP(A464,[1]DI!$A$4:$B$15000,2,FALSE),0)</f>
        <v>0</v>
      </c>
      <c r="E464" s="99">
        <f t="shared" ca="1" si="122"/>
        <v>0</v>
      </c>
      <c r="F464" s="101">
        <f t="shared" si="117"/>
        <v>1.1499999999999999</v>
      </c>
      <c r="G464" s="102">
        <f t="shared" ca="1" si="110"/>
        <v>1</v>
      </c>
      <c r="H464" s="99">
        <f ca="1">TRUNC(PRODUCT(G$10:G463),15)</f>
        <v>1.0931220792198699</v>
      </c>
      <c r="I464" s="99">
        <f t="shared" ca="1" si="118"/>
        <v>1.0716736657153001</v>
      </c>
      <c r="J464" s="99">
        <f t="shared" ca="1" si="111"/>
        <v>1.0200139399999999</v>
      </c>
      <c r="K464" s="99">
        <f t="shared" ca="1" si="112"/>
        <v>200.13939998999999</v>
      </c>
      <c r="L464" s="103">
        <f>IF(VLOOKUP(A464,$U$12:$AD$125,8)=VLOOKUP(A463,$U$12:$AD$125,8),0,VLOOKUP(A464,U$12:$AD$125,8))</f>
        <v>0</v>
      </c>
      <c r="M464" s="104">
        <f>IF(L464&gt;0,VLOOKUP(L464,T$12:$AC$125,7),0)</f>
        <v>0</v>
      </c>
      <c r="N464" s="99">
        <f t="shared" si="113"/>
        <v>0</v>
      </c>
      <c r="O464" s="99">
        <f t="shared" ca="1" si="114"/>
        <v>200.13939998999999</v>
      </c>
      <c r="P464" s="105" t="str">
        <f t="shared" si="119"/>
        <v>J=</v>
      </c>
      <c r="Q464" s="106">
        <f t="shared" si="120"/>
        <v>43642</v>
      </c>
      <c r="R464" s="13"/>
      <c r="S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</row>
    <row r="465" spans="1:159" x14ac:dyDescent="0.2">
      <c r="A465" s="97">
        <f t="shared" si="115"/>
        <v>43563</v>
      </c>
      <c r="B465" s="98">
        <f t="shared" ca="1" si="121"/>
        <v>10200.139399989999</v>
      </c>
      <c r="C465" s="99">
        <f t="shared" si="116"/>
        <v>10000</v>
      </c>
      <c r="D465" s="100">
        <f ca="1">IF(A465&lt;$B$1,VLOOKUP(A465,[1]DI!$A$4:$B$15000,2,FALSE),0)</f>
        <v>6.4000000000000001E-2</v>
      </c>
      <c r="E465" s="99">
        <f t="shared" ca="1" si="122"/>
        <v>2.4620000000000002E-4</v>
      </c>
      <c r="F465" s="101">
        <f t="shared" si="117"/>
        <v>1.1499999999999999</v>
      </c>
      <c r="G465" s="102">
        <f t="shared" ca="1" si="110"/>
        <v>1.0002831299999999</v>
      </c>
      <c r="H465" s="99">
        <f ca="1">TRUNC(PRODUCT(G$10:G464),15)</f>
        <v>1.0931220792198699</v>
      </c>
      <c r="I465" s="99">
        <f t="shared" ca="1" si="118"/>
        <v>1.0716736657153001</v>
      </c>
      <c r="J465" s="99">
        <f t="shared" ca="1" si="111"/>
        <v>1.0200139399999999</v>
      </c>
      <c r="K465" s="99">
        <f t="shared" ca="1" si="112"/>
        <v>200.13939998999999</v>
      </c>
      <c r="L465" s="103">
        <f>IF(VLOOKUP(A465,$U$12:$AD$125,8)=VLOOKUP(A464,$U$12:$AD$125,8),0,VLOOKUP(A465,U$12:$AD$125,8))</f>
        <v>0</v>
      </c>
      <c r="M465" s="104">
        <f>IF(L465&gt;0,VLOOKUP(L465,T$12:$AC$125,7),0)</f>
        <v>0</v>
      </c>
      <c r="N465" s="99">
        <f t="shared" si="113"/>
        <v>0</v>
      </c>
      <c r="O465" s="99">
        <f t="shared" ca="1" si="114"/>
        <v>200.13939998999999</v>
      </c>
      <c r="P465" s="105" t="str">
        <f t="shared" si="119"/>
        <v>J=</v>
      </c>
      <c r="Q465" s="106">
        <f t="shared" si="120"/>
        <v>43642</v>
      </c>
      <c r="R465" s="13"/>
      <c r="S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</row>
    <row r="466" spans="1:159" x14ac:dyDescent="0.2">
      <c r="A466" s="97">
        <f t="shared" si="115"/>
        <v>43564</v>
      </c>
      <c r="B466" s="98">
        <f t="shared" ca="1" si="121"/>
        <v>10203.027400000001</v>
      </c>
      <c r="C466" s="99">
        <f t="shared" si="116"/>
        <v>10000</v>
      </c>
      <c r="D466" s="100">
        <f ca="1">IF(A466&lt;$B$1,VLOOKUP(A466,[1]DI!$A$4:$B$15000,2,FALSE),0)</f>
        <v>6.4000000000000001E-2</v>
      </c>
      <c r="E466" s="99">
        <f t="shared" ca="1" si="122"/>
        <v>2.4620000000000002E-4</v>
      </c>
      <c r="F466" s="101">
        <f t="shared" si="117"/>
        <v>1.1499999999999999</v>
      </c>
      <c r="G466" s="102">
        <f t="shared" ca="1" si="110"/>
        <v>1.0002831299999999</v>
      </c>
      <c r="H466" s="99">
        <f ca="1">TRUNC(PRODUCT(G$10:G465),15)</f>
        <v>1.0934315748741601</v>
      </c>
      <c r="I466" s="99">
        <f t="shared" ca="1" si="118"/>
        <v>1.0716736657153001</v>
      </c>
      <c r="J466" s="99">
        <f t="shared" ca="1" si="111"/>
        <v>1.02030274</v>
      </c>
      <c r="K466" s="99">
        <f t="shared" ca="1" si="112"/>
        <v>203.0274</v>
      </c>
      <c r="L466" s="103">
        <f>IF(VLOOKUP(A466,$U$12:$AD$125,8)=VLOOKUP(A465,$U$12:$AD$125,8),0,VLOOKUP(A466,U$12:$AD$125,8))</f>
        <v>0</v>
      </c>
      <c r="M466" s="104">
        <f>IF(L466&gt;0,VLOOKUP(L466,T$12:$AC$125,7),0)</f>
        <v>0</v>
      </c>
      <c r="N466" s="99">
        <f t="shared" si="113"/>
        <v>0</v>
      </c>
      <c r="O466" s="99">
        <f t="shared" ca="1" si="114"/>
        <v>203.0274</v>
      </c>
      <c r="P466" s="105" t="str">
        <f t="shared" si="119"/>
        <v>J=</v>
      </c>
      <c r="Q466" s="106">
        <f t="shared" si="120"/>
        <v>43642</v>
      </c>
      <c r="R466" s="13"/>
      <c r="S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</row>
    <row r="467" spans="1:159" x14ac:dyDescent="0.2">
      <c r="A467" s="97">
        <f t="shared" si="115"/>
        <v>43565</v>
      </c>
      <c r="B467" s="98">
        <f t="shared" ca="1" si="121"/>
        <v>10205.9162</v>
      </c>
      <c r="C467" s="99">
        <f t="shared" si="116"/>
        <v>10000</v>
      </c>
      <c r="D467" s="100">
        <f ca="1">IF(A467&lt;$B$1,VLOOKUP(A467,[1]DI!$A$4:$B$15000,2,FALSE),0)</f>
        <v>6.4000000000000001E-2</v>
      </c>
      <c r="E467" s="99">
        <f t="shared" ca="1" si="122"/>
        <v>2.4620000000000002E-4</v>
      </c>
      <c r="F467" s="101">
        <f t="shared" si="117"/>
        <v>1.1499999999999999</v>
      </c>
      <c r="G467" s="102">
        <f t="shared" ca="1" si="110"/>
        <v>1.0002831299999999</v>
      </c>
      <c r="H467" s="99">
        <f ca="1">TRUNC(PRODUCT(G$10:G466),15)</f>
        <v>1.09374115815595</v>
      </c>
      <c r="I467" s="99">
        <f t="shared" ca="1" si="118"/>
        <v>1.0716736657153001</v>
      </c>
      <c r="J467" s="99">
        <f t="shared" ca="1" si="111"/>
        <v>1.02059162</v>
      </c>
      <c r="K467" s="99">
        <f t="shared" ca="1" si="112"/>
        <v>205.9162</v>
      </c>
      <c r="L467" s="103">
        <f>IF(VLOOKUP(A467,$U$12:$AD$125,8)=VLOOKUP(A466,$U$12:$AD$125,8),0,VLOOKUP(A467,U$12:$AD$125,8))</f>
        <v>0</v>
      </c>
      <c r="M467" s="104">
        <f>IF(L467&gt;0,VLOOKUP(L467,T$12:$AC$125,7),0)</f>
        <v>0</v>
      </c>
      <c r="N467" s="99">
        <f t="shared" si="113"/>
        <v>0</v>
      </c>
      <c r="O467" s="99">
        <f t="shared" ca="1" si="114"/>
        <v>205.9162</v>
      </c>
      <c r="P467" s="105" t="str">
        <f t="shared" si="119"/>
        <v>J=</v>
      </c>
      <c r="Q467" s="106">
        <f t="shared" si="120"/>
        <v>43642</v>
      </c>
      <c r="R467" s="13"/>
      <c r="S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</row>
    <row r="468" spans="1:159" x14ac:dyDescent="0.2">
      <c r="A468" s="97">
        <f t="shared" si="115"/>
        <v>43566</v>
      </c>
      <c r="B468" s="98">
        <f t="shared" ca="1" si="121"/>
        <v>10208.8058</v>
      </c>
      <c r="C468" s="99">
        <f t="shared" si="116"/>
        <v>10000</v>
      </c>
      <c r="D468" s="100">
        <f ca="1">IF(A468&lt;$B$1,VLOOKUP(A468,[1]DI!$A$4:$B$15000,2,FALSE),0)</f>
        <v>6.4000000000000001E-2</v>
      </c>
      <c r="E468" s="99">
        <f t="shared" ca="1" si="122"/>
        <v>2.4620000000000002E-4</v>
      </c>
      <c r="F468" s="101">
        <f t="shared" si="117"/>
        <v>1.1499999999999999</v>
      </c>
      <c r="G468" s="102">
        <f t="shared" ca="1" si="110"/>
        <v>1.0002831299999999</v>
      </c>
      <c r="H468" s="99">
        <f ca="1">TRUNC(PRODUCT(G$10:G467),15)</f>
        <v>1.0940508290900599</v>
      </c>
      <c r="I468" s="99">
        <f t="shared" ca="1" si="118"/>
        <v>1.0716736657153001</v>
      </c>
      <c r="J468" s="99">
        <f t="shared" ca="1" si="111"/>
        <v>1.02088058</v>
      </c>
      <c r="K468" s="99">
        <f t="shared" ca="1" si="112"/>
        <v>208.8058</v>
      </c>
      <c r="L468" s="103">
        <f>IF(VLOOKUP(A468,$U$12:$AD$125,8)=VLOOKUP(A467,$U$12:$AD$125,8),0,VLOOKUP(A468,U$12:$AD$125,8))</f>
        <v>0</v>
      </c>
      <c r="M468" s="104">
        <f>IF(L468&gt;0,VLOOKUP(L468,T$12:$AC$125,7),0)</f>
        <v>0</v>
      </c>
      <c r="N468" s="99">
        <f t="shared" si="113"/>
        <v>0</v>
      </c>
      <c r="O468" s="99">
        <f t="shared" ca="1" si="114"/>
        <v>208.8058</v>
      </c>
      <c r="P468" s="105" t="str">
        <f t="shared" si="119"/>
        <v>J=</v>
      </c>
      <c r="Q468" s="106">
        <f t="shared" si="120"/>
        <v>43642</v>
      </c>
      <c r="R468" s="13"/>
      <c r="S468" s="38"/>
      <c r="V468" s="38"/>
      <c r="W468" s="38"/>
      <c r="X468" s="38"/>
      <c r="Y468" s="38"/>
      <c r="Z468" s="13"/>
      <c r="AA468" s="38"/>
      <c r="AB468" s="38"/>
      <c r="AC468" s="38"/>
      <c r="AD468" s="38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</row>
    <row r="469" spans="1:159" x14ac:dyDescent="0.2">
      <c r="A469" s="97">
        <f t="shared" si="115"/>
        <v>43567</v>
      </c>
      <c r="B469" s="98">
        <f t="shared" ca="1" si="121"/>
        <v>10211.6962</v>
      </c>
      <c r="C469" s="99">
        <f t="shared" si="116"/>
        <v>10000</v>
      </c>
      <c r="D469" s="100">
        <f ca="1">IF(A469&lt;$B$1,VLOOKUP(A469,[1]DI!$A$4:$B$15000,2,FALSE),0)</f>
        <v>6.4000000000000001E-2</v>
      </c>
      <c r="E469" s="99">
        <f t="shared" ca="1" si="122"/>
        <v>2.4620000000000002E-4</v>
      </c>
      <c r="F469" s="101">
        <f t="shared" si="117"/>
        <v>1.1499999999999999</v>
      </c>
      <c r="G469" s="102">
        <f t="shared" ca="1" si="110"/>
        <v>1.0002831299999999</v>
      </c>
      <c r="H469" s="99">
        <f ca="1">TRUNC(PRODUCT(G$10:G468),15)</f>
        <v>1.0943605877013001</v>
      </c>
      <c r="I469" s="99">
        <f t="shared" ca="1" si="118"/>
        <v>1.0716736657153001</v>
      </c>
      <c r="J469" s="99">
        <f t="shared" ca="1" si="111"/>
        <v>1.02116962</v>
      </c>
      <c r="K469" s="99">
        <f t="shared" ca="1" si="112"/>
        <v>211.6962</v>
      </c>
      <c r="L469" s="103">
        <f>IF(VLOOKUP(A469,$U$12:$AD$125,8)=VLOOKUP(A468,$U$12:$AD$125,8),0,VLOOKUP(A469,U$12:$AD$125,8))</f>
        <v>0</v>
      </c>
      <c r="M469" s="104">
        <f>IF(L469&gt;0,VLOOKUP(L469,T$12:$AC$125,7),0)</f>
        <v>0</v>
      </c>
      <c r="N469" s="99">
        <f t="shared" si="113"/>
        <v>0</v>
      </c>
      <c r="O469" s="99">
        <f t="shared" ca="1" si="114"/>
        <v>211.6962</v>
      </c>
      <c r="P469" s="105" t="str">
        <f t="shared" si="119"/>
        <v>J=</v>
      </c>
      <c r="Q469" s="106">
        <f t="shared" si="120"/>
        <v>43642</v>
      </c>
      <c r="R469" s="13"/>
      <c r="S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</row>
    <row r="470" spans="1:159" x14ac:dyDescent="0.2">
      <c r="A470" s="97">
        <f t="shared" si="115"/>
        <v>43568</v>
      </c>
      <c r="B470" s="98">
        <f t="shared" ca="1" si="121"/>
        <v>10214.58739999</v>
      </c>
      <c r="C470" s="99">
        <f t="shared" si="116"/>
        <v>10000</v>
      </c>
      <c r="D470" s="100">
        <f ca="1">IF(A470&lt;$B$1,VLOOKUP(A470,[1]DI!$A$4:$B$15000,2,FALSE),0)</f>
        <v>0</v>
      </c>
      <c r="E470" s="99">
        <f t="shared" ca="1" si="122"/>
        <v>0</v>
      </c>
      <c r="F470" s="101">
        <f t="shared" si="117"/>
        <v>1.1499999999999999</v>
      </c>
      <c r="G470" s="102">
        <f t="shared" ca="1" si="110"/>
        <v>1</v>
      </c>
      <c r="H470" s="99">
        <f ca="1">TRUNC(PRODUCT(G$10:G469),15)</f>
        <v>1.0946704340144899</v>
      </c>
      <c r="I470" s="99">
        <f t="shared" ca="1" si="118"/>
        <v>1.0716736657153001</v>
      </c>
      <c r="J470" s="99">
        <f t="shared" ca="1" si="111"/>
        <v>1.0214587399999999</v>
      </c>
      <c r="K470" s="99">
        <f t="shared" ca="1" si="112"/>
        <v>214.58739998999999</v>
      </c>
      <c r="L470" s="103">
        <f>IF(VLOOKUP(A470,$U$12:$AD$125,8)=VLOOKUP(A469,$U$12:$AD$125,8),0,VLOOKUP(A470,U$12:$AD$125,8))</f>
        <v>0</v>
      </c>
      <c r="M470" s="104">
        <f>IF(L470&gt;0,VLOOKUP(L470,T$12:$AC$125,7),0)</f>
        <v>0</v>
      </c>
      <c r="N470" s="99">
        <f t="shared" si="113"/>
        <v>0</v>
      </c>
      <c r="O470" s="99">
        <f t="shared" ca="1" si="114"/>
        <v>214.58739998999999</v>
      </c>
      <c r="P470" s="105" t="str">
        <f t="shared" si="119"/>
        <v>J=</v>
      </c>
      <c r="Q470" s="106">
        <f t="shared" si="120"/>
        <v>43642</v>
      </c>
      <c r="R470" s="13"/>
      <c r="S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</row>
    <row r="471" spans="1:159" x14ac:dyDescent="0.2">
      <c r="A471" s="97">
        <f t="shared" si="115"/>
        <v>43569</v>
      </c>
      <c r="B471" s="98">
        <f t="shared" ca="1" si="121"/>
        <v>10214.58739999</v>
      </c>
      <c r="C471" s="99">
        <f t="shared" si="116"/>
        <v>10000</v>
      </c>
      <c r="D471" s="100">
        <f ca="1">IF(A471&lt;$B$1,VLOOKUP(A471,[1]DI!$A$4:$B$15000,2,FALSE),0)</f>
        <v>0</v>
      </c>
      <c r="E471" s="99">
        <f t="shared" ca="1" si="122"/>
        <v>0</v>
      </c>
      <c r="F471" s="101">
        <f t="shared" si="117"/>
        <v>1.1499999999999999</v>
      </c>
      <c r="G471" s="102">
        <f t="shared" ca="1" si="110"/>
        <v>1</v>
      </c>
      <c r="H471" s="99">
        <f ca="1">TRUNC(PRODUCT(G$10:G470),15)</f>
        <v>1.0946704340144899</v>
      </c>
      <c r="I471" s="99">
        <f t="shared" ca="1" si="118"/>
        <v>1.0716736657153001</v>
      </c>
      <c r="J471" s="99">
        <f t="shared" ca="1" si="111"/>
        <v>1.0214587399999999</v>
      </c>
      <c r="K471" s="99">
        <f t="shared" ca="1" si="112"/>
        <v>214.58739998999999</v>
      </c>
      <c r="L471" s="103">
        <f>IF(VLOOKUP(A471,$U$12:$AD$125,8)=VLOOKUP(A470,$U$12:$AD$125,8),0,VLOOKUP(A471,U$12:$AD$125,8))</f>
        <v>0</v>
      </c>
      <c r="M471" s="104">
        <f>IF(L471&gt;0,VLOOKUP(L471,T$12:$AC$125,7),0)</f>
        <v>0</v>
      </c>
      <c r="N471" s="99">
        <f t="shared" si="113"/>
        <v>0</v>
      </c>
      <c r="O471" s="99">
        <f t="shared" ca="1" si="114"/>
        <v>214.58739998999999</v>
      </c>
      <c r="P471" s="105" t="str">
        <f t="shared" si="119"/>
        <v>J=</v>
      </c>
      <c r="Q471" s="106">
        <f t="shared" si="120"/>
        <v>43642</v>
      </c>
      <c r="R471" s="13"/>
      <c r="S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</row>
    <row r="472" spans="1:159" x14ac:dyDescent="0.2">
      <c r="A472" s="97">
        <f t="shared" si="115"/>
        <v>43570</v>
      </c>
      <c r="B472" s="98">
        <f t="shared" ca="1" si="121"/>
        <v>10214.58739999</v>
      </c>
      <c r="C472" s="99">
        <f t="shared" si="116"/>
        <v>10000</v>
      </c>
      <c r="D472" s="100">
        <f ca="1">IF(A472&lt;$B$1,VLOOKUP(A472,[1]DI!$A$4:$B$15000,2,FALSE),0)</f>
        <v>6.4000000000000001E-2</v>
      </c>
      <c r="E472" s="99">
        <f t="shared" ca="1" si="122"/>
        <v>2.4620000000000002E-4</v>
      </c>
      <c r="F472" s="101">
        <f t="shared" si="117"/>
        <v>1.1499999999999999</v>
      </c>
      <c r="G472" s="102">
        <f t="shared" ca="1" si="110"/>
        <v>1.0002831299999999</v>
      </c>
      <c r="H472" s="99">
        <f ca="1">TRUNC(PRODUCT(G$10:G471),15)</f>
        <v>1.0946704340144899</v>
      </c>
      <c r="I472" s="99">
        <f t="shared" ca="1" si="118"/>
        <v>1.0716736657153001</v>
      </c>
      <c r="J472" s="99">
        <f t="shared" ca="1" si="111"/>
        <v>1.0214587399999999</v>
      </c>
      <c r="K472" s="99">
        <f t="shared" ca="1" si="112"/>
        <v>214.58739998999999</v>
      </c>
      <c r="L472" s="103">
        <f>IF(VLOOKUP(A472,$U$12:$AD$125,8)=VLOOKUP(A471,$U$12:$AD$125,8),0,VLOOKUP(A472,U$12:$AD$125,8))</f>
        <v>0</v>
      </c>
      <c r="M472" s="104">
        <f>IF(L472&gt;0,VLOOKUP(L472,T$12:$AC$125,7),0)</f>
        <v>0</v>
      </c>
      <c r="N472" s="99">
        <f t="shared" si="113"/>
        <v>0</v>
      </c>
      <c r="O472" s="99">
        <f t="shared" ca="1" si="114"/>
        <v>214.58739998999999</v>
      </c>
      <c r="P472" s="105" t="str">
        <f t="shared" si="119"/>
        <v>J=</v>
      </c>
      <c r="Q472" s="106">
        <f t="shared" si="120"/>
        <v>43642</v>
      </c>
      <c r="R472" s="13"/>
      <c r="S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</row>
    <row r="473" spans="1:159" x14ac:dyDescent="0.2">
      <c r="A473" s="97">
        <f t="shared" si="115"/>
        <v>43571</v>
      </c>
      <c r="B473" s="98">
        <f t="shared" ca="1" si="121"/>
        <v>10217.479499999999</v>
      </c>
      <c r="C473" s="99">
        <f t="shared" si="116"/>
        <v>10000</v>
      </c>
      <c r="D473" s="100">
        <f ca="1">IF(A473&lt;$B$1,VLOOKUP(A473,[1]DI!$A$4:$B$15000,2,FALSE),0)</f>
        <v>6.4000000000000001E-2</v>
      </c>
      <c r="E473" s="99">
        <f t="shared" ca="1" si="122"/>
        <v>2.4620000000000002E-4</v>
      </c>
      <c r="F473" s="101">
        <f t="shared" si="117"/>
        <v>1.1499999999999999</v>
      </c>
      <c r="G473" s="102">
        <f t="shared" ca="1" si="110"/>
        <v>1.0002831299999999</v>
      </c>
      <c r="H473" s="99">
        <f ca="1">TRUNC(PRODUCT(G$10:G472),15)</f>
        <v>1.0949803680544801</v>
      </c>
      <c r="I473" s="99">
        <f t="shared" ca="1" si="118"/>
        <v>1.0716736657153001</v>
      </c>
      <c r="J473" s="99">
        <f t="shared" ca="1" si="111"/>
        <v>1.02174795</v>
      </c>
      <c r="K473" s="99">
        <f t="shared" ca="1" si="112"/>
        <v>217.4795</v>
      </c>
      <c r="L473" s="103">
        <f>IF(VLOOKUP(A473,$U$12:$AD$125,8)=VLOOKUP(A472,$U$12:$AD$125,8),0,VLOOKUP(A473,U$12:$AD$125,8))</f>
        <v>0</v>
      </c>
      <c r="M473" s="104">
        <f>IF(L473&gt;0,VLOOKUP(L473,T$12:$AC$125,7),0)</f>
        <v>0</v>
      </c>
      <c r="N473" s="99">
        <f t="shared" si="113"/>
        <v>0</v>
      </c>
      <c r="O473" s="99">
        <f t="shared" ca="1" si="114"/>
        <v>217.4795</v>
      </c>
      <c r="P473" s="105" t="str">
        <f t="shared" si="119"/>
        <v>J=</v>
      </c>
      <c r="Q473" s="106">
        <f t="shared" si="120"/>
        <v>43642</v>
      </c>
      <c r="R473" s="13"/>
      <c r="S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</row>
    <row r="474" spans="1:159" x14ac:dyDescent="0.2">
      <c r="A474" s="97">
        <f t="shared" si="115"/>
        <v>43572</v>
      </c>
      <c r="B474" s="98">
        <f t="shared" ca="1" si="121"/>
        <v>10220.372299999999</v>
      </c>
      <c r="C474" s="99">
        <f t="shared" si="116"/>
        <v>10000</v>
      </c>
      <c r="D474" s="100">
        <f ca="1">IF(A474&lt;$B$1,VLOOKUP(A474,[1]DI!$A$4:$B$15000,2,FALSE),0)</f>
        <v>6.4000000000000001E-2</v>
      </c>
      <c r="E474" s="99">
        <f t="shared" ca="1" si="122"/>
        <v>2.4620000000000002E-4</v>
      </c>
      <c r="F474" s="101">
        <f t="shared" si="117"/>
        <v>1.1499999999999999</v>
      </c>
      <c r="G474" s="102">
        <f t="shared" ca="1" si="110"/>
        <v>1.0002831299999999</v>
      </c>
      <c r="H474" s="99">
        <f ca="1">TRUNC(PRODUCT(G$10:G473),15)</f>
        <v>1.09529038984608</v>
      </c>
      <c r="I474" s="99">
        <f t="shared" ca="1" si="118"/>
        <v>1.0716736657153001</v>
      </c>
      <c r="J474" s="99">
        <f t="shared" ca="1" si="111"/>
        <v>1.02203723</v>
      </c>
      <c r="K474" s="99">
        <f t="shared" ca="1" si="112"/>
        <v>220.3723</v>
      </c>
      <c r="L474" s="103">
        <f>IF(VLOOKUP(A474,$U$12:$AD$125,8)=VLOOKUP(A473,$U$12:$AD$125,8),0,VLOOKUP(A474,U$12:$AD$125,8))</f>
        <v>0</v>
      </c>
      <c r="M474" s="104">
        <f>IF(L474&gt;0,VLOOKUP(L474,T$12:$AC$125,7),0)</f>
        <v>0</v>
      </c>
      <c r="N474" s="99">
        <f t="shared" si="113"/>
        <v>0</v>
      </c>
      <c r="O474" s="99">
        <f t="shared" ca="1" si="114"/>
        <v>220.3723</v>
      </c>
      <c r="P474" s="105" t="str">
        <f t="shared" si="119"/>
        <v>J=</v>
      </c>
      <c r="Q474" s="106">
        <f t="shared" si="120"/>
        <v>43642</v>
      </c>
      <c r="R474" s="13"/>
      <c r="S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</row>
    <row r="475" spans="1:159" x14ac:dyDescent="0.2">
      <c r="A475" s="97">
        <f t="shared" si="115"/>
        <v>43573</v>
      </c>
      <c r="B475" s="98">
        <f t="shared" ca="1" si="121"/>
        <v>10223.266</v>
      </c>
      <c r="C475" s="99">
        <f t="shared" si="116"/>
        <v>10000</v>
      </c>
      <c r="D475" s="100">
        <f ca="1">IF(A475&lt;$B$1,VLOOKUP(A475,[1]DI!$A$4:$B$15000,2,FALSE),0)</f>
        <v>6.4000000000000001E-2</v>
      </c>
      <c r="E475" s="99">
        <f t="shared" ca="1" si="122"/>
        <v>2.4620000000000002E-4</v>
      </c>
      <c r="F475" s="101">
        <f t="shared" si="117"/>
        <v>1.1499999999999999</v>
      </c>
      <c r="G475" s="102">
        <f t="shared" ca="1" si="110"/>
        <v>1.0002831299999999</v>
      </c>
      <c r="H475" s="99">
        <f ca="1">TRUNC(PRODUCT(G$10:G474),15)</f>
        <v>1.0956004994141599</v>
      </c>
      <c r="I475" s="99">
        <f t="shared" ca="1" si="118"/>
        <v>1.0716736657153001</v>
      </c>
      <c r="J475" s="99">
        <f t="shared" ca="1" si="111"/>
        <v>1.0223266</v>
      </c>
      <c r="K475" s="99">
        <f t="shared" ca="1" si="112"/>
        <v>223.26599999999999</v>
      </c>
      <c r="L475" s="103">
        <f>IF(VLOOKUP(A475,$U$12:$AD$125,8)=VLOOKUP(A474,$U$12:$AD$125,8),0,VLOOKUP(A475,U$12:$AD$125,8))</f>
        <v>0</v>
      </c>
      <c r="M475" s="104">
        <f>IF(L475&gt;0,VLOOKUP(L475,T$12:$AC$125,7),0)</f>
        <v>0</v>
      </c>
      <c r="N475" s="99">
        <f t="shared" si="113"/>
        <v>0</v>
      </c>
      <c r="O475" s="99">
        <f t="shared" ca="1" si="114"/>
        <v>223.26599999999999</v>
      </c>
      <c r="P475" s="105" t="str">
        <f t="shared" si="119"/>
        <v>J=</v>
      </c>
      <c r="Q475" s="106">
        <f t="shared" si="120"/>
        <v>43642</v>
      </c>
      <c r="R475" s="13"/>
      <c r="S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</row>
    <row r="476" spans="1:159" x14ac:dyDescent="0.2">
      <c r="A476" s="97">
        <f t="shared" si="115"/>
        <v>43574</v>
      </c>
      <c r="B476" s="98">
        <f t="shared" ca="1" si="121"/>
        <v>10226.160599999999</v>
      </c>
      <c r="C476" s="99">
        <f t="shared" si="116"/>
        <v>10000</v>
      </c>
      <c r="D476" s="100">
        <f ca="1">IF(A476&lt;$B$1,VLOOKUP(A476,[1]DI!$A$4:$B$15000,2,FALSE),0)</f>
        <v>0</v>
      </c>
      <c r="E476" s="99">
        <f t="shared" ca="1" si="122"/>
        <v>0</v>
      </c>
      <c r="F476" s="101">
        <f t="shared" si="117"/>
        <v>1.1499999999999999</v>
      </c>
      <c r="G476" s="102">
        <f t="shared" ca="1" si="110"/>
        <v>1</v>
      </c>
      <c r="H476" s="99">
        <f ca="1">TRUNC(PRODUCT(G$10:G475),15)</f>
        <v>1.0959106967835599</v>
      </c>
      <c r="I476" s="99">
        <f t="shared" ca="1" si="118"/>
        <v>1.0716736657153001</v>
      </c>
      <c r="J476" s="99">
        <f t="shared" ca="1" si="111"/>
        <v>1.02261606</v>
      </c>
      <c r="K476" s="99">
        <f t="shared" ca="1" si="112"/>
        <v>226.16059999999999</v>
      </c>
      <c r="L476" s="103">
        <f>IF(VLOOKUP(A476,$U$12:$AD$125,8)=VLOOKUP(A475,$U$12:$AD$125,8),0,VLOOKUP(A476,U$12:$AD$125,8))</f>
        <v>0</v>
      </c>
      <c r="M476" s="104">
        <f>IF(L476&gt;0,VLOOKUP(L476,T$12:$AC$125,7),0)</f>
        <v>0</v>
      </c>
      <c r="N476" s="99">
        <f t="shared" si="113"/>
        <v>0</v>
      </c>
      <c r="O476" s="99">
        <f t="shared" ca="1" si="114"/>
        <v>226.16059999999999</v>
      </c>
      <c r="P476" s="105" t="str">
        <f t="shared" si="119"/>
        <v>J=</v>
      </c>
      <c r="Q476" s="106">
        <f t="shared" si="120"/>
        <v>43642</v>
      </c>
      <c r="R476" s="13"/>
      <c r="S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</row>
    <row r="477" spans="1:159" x14ac:dyDescent="0.2">
      <c r="A477" s="97">
        <f t="shared" si="115"/>
        <v>43575</v>
      </c>
      <c r="B477" s="98">
        <f t="shared" ca="1" si="121"/>
        <v>10226.160599999999</v>
      </c>
      <c r="C477" s="99">
        <f t="shared" si="116"/>
        <v>10000</v>
      </c>
      <c r="D477" s="100">
        <f ca="1">IF(A477&lt;$B$1,VLOOKUP(A477,[1]DI!$A$4:$B$15000,2,FALSE),0)</f>
        <v>0</v>
      </c>
      <c r="E477" s="99">
        <f t="shared" ca="1" si="122"/>
        <v>0</v>
      </c>
      <c r="F477" s="101">
        <f t="shared" si="117"/>
        <v>1.1499999999999999</v>
      </c>
      <c r="G477" s="102">
        <f t="shared" ca="1" si="110"/>
        <v>1</v>
      </c>
      <c r="H477" s="99">
        <f ca="1">TRUNC(PRODUCT(G$10:G476),15)</f>
        <v>1.0959106967835599</v>
      </c>
      <c r="I477" s="99">
        <f t="shared" ca="1" si="118"/>
        <v>1.0716736657153001</v>
      </c>
      <c r="J477" s="99">
        <f t="shared" ca="1" si="111"/>
        <v>1.02261606</v>
      </c>
      <c r="K477" s="99">
        <f t="shared" ca="1" si="112"/>
        <v>226.16059999999999</v>
      </c>
      <c r="L477" s="103">
        <f>IF(VLOOKUP(A477,$U$12:$AD$125,8)=VLOOKUP(A476,$U$12:$AD$125,8),0,VLOOKUP(A477,U$12:$AD$125,8))</f>
        <v>0</v>
      </c>
      <c r="M477" s="104">
        <f>IF(L477&gt;0,VLOOKUP(L477,T$12:$AC$125,7),0)</f>
        <v>0</v>
      </c>
      <c r="N477" s="99">
        <f t="shared" si="113"/>
        <v>0</v>
      </c>
      <c r="O477" s="99">
        <f t="shared" ca="1" si="114"/>
        <v>226.16059999999999</v>
      </c>
      <c r="P477" s="105" t="str">
        <f t="shared" si="119"/>
        <v>J=</v>
      </c>
      <c r="Q477" s="106">
        <f t="shared" si="120"/>
        <v>43642</v>
      </c>
      <c r="R477" s="13"/>
      <c r="S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</row>
    <row r="478" spans="1:159" x14ac:dyDescent="0.2">
      <c r="A478" s="97">
        <f t="shared" si="115"/>
        <v>43576</v>
      </c>
      <c r="B478" s="98">
        <f t="shared" ca="1" si="121"/>
        <v>10226.160599999999</v>
      </c>
      <c r="C478" s="99">
        <f t="shared" si="116"/>
        <v>10000</v>
      </c>
      <c r="D478" s="100">
        <f ca="1">IF(A478&lt;$B$1,VLOOKUP(A478,[1]DI!$A$4:$B$15000,2,FALSE),0)</f>
        <v>0</v>
      </c>
      <c r="E478" s="99">
        <f t="shared" ca="1" si="122"/>
        <v>0</v>
      </c>
      <c r="F478" s="101">
        <f t="shared" si="117"/>
        <v>1.1499999999999999</v>
      </c>
      <c r="G478" s="102">
        <f t="shared" ca="1" si="110"/>
        <v>1</v>
      </c>
      <c r="H478" s="99">
        <f ca="1">TRUNC(PRODUCT(G$10:G477),15)</f>
        <v>1.0959106967835599</v>
      </c>
      <c r="I478" s="99">
        <f t="shared" ca="1" si="118"/>
        <v>1.0716736657153001</v>
      </c>
      <c r="J478" s="99">
        <f t="shared" ca="1" si="111"/>
        <v>1.02261606</v>
      </c>
      <c r="K478" s="99">
        <f t="shared" ca="1" si="112"/>
        <v>226.16059999999999</v>
      </c>
      <c r="L478" s="103">
        <f>IF(VLOOKUP(A478,$U$12:$AD$125,8)=VLOOKUP(A477,$U$12:$AD$125,8),0,VLOOKUP(A478,U$12:$AD$125,8))</f>
        <v>0</v>
      </c>
      <c r="M478" s="104">
        <f>IF(L478&gt;0,VLOOKUP(L478,T$12:$AC$125,7),0)</f>
        <v>0</v>
      </c>
      <c r="N478" s="99">
        <f t="shared" si="113"/>
        <v>0</v>
      </c>
      <c r="O478" s="99">
        <f t="shared" ca="1" si="114"/>
        <v>226.16059999999999</v>
      </c>
      <c r="P478" s="105" t="str">
        <f t="shared" si="119"/>
        <v>J=</v>
      </c>
      <c r="Q478" s="106">
        <f t="shared" si="120"/>
        <v>43642</v>
      </c>
      <c r="R478" s="13"/>
      <c r="S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</row>
    <row r="479" spans="1:159" x14ac:dyDescent="0.2">
      <c r="A479" s="97">
        <f t="shared" si="115"/>
        <v>43577</v>
      </c>
      <c r="B479" s="98">
        <f t="shared" ca="1" si="121"/>
        <v>10226.160599999999</v>
      </c>
      <c r="C479" s="99">
        <f t="shared" si="116"/>
        <v>10000</v>
      </c>
      <c r="D479" s="100">
        <f ca="1">IF(A479&lt;$B$1,VLOOKUP(A479,[1]DI!$A$4:$B$15000,2,FALSE),0)</f>
        <v>6.4000000000000001E-2</v>
      </c>
      <c r="E479" s="99">
        <f t="shared" ca="1" si="122"/>
        <v>2.4620000000000002E-4</v>
      </c>
      <c r="F479" s="101">
        <f t="shared" si="117"/>
        <v>1.1499999999999999</v>
      </c>
      <c r="G479" s="102">
        <f t="shared" ca="1" si="110"/>
        <v>1.0002831299999999</v>
      </c>
      <c r="H479" s="99">
        <f ca="1">TRUNC(PRODUCT(G$10:G478),15)</f>
        <v>1.0959106967835599</v>
      </c>
      <c r="I479" s="99">
        <f t="shared" ca="1" si="118"/>
        <v>1.0716736657153001</v>
      </c>
      <c r="J479" s="99">
        <f t="shared" ca="1" si="111"/>
        <v>1.02261606</v>
      </c>
      <c r="K479" s="99">
        <f t="shared" ca="1" si="112"/>
        <v>226.16059999999999</v>
      </c>
      <c r="L479" s="103">
        <f>IF(VLOOKUP(A479,$U$12:$AD$125,8)=VLOOKUP(A478,$U$12:$AD$125,8),0,VLOOKUP(A479,U$12:$AD$125,8))</f>
        <v>0</v>
      </c>
      <c r="M479" s="104">
        <f>IF(L479&gt;0,VLOOKUP(L479,T$12:$AC$125,7),0)</f>
        <v>0</v>
      </c>
      <c r="N479" s="99">
        <f t="shared" si="113"/>
        <v>0</v>
      </c>
      <c r="O479" s="99">
        <f t="shared" ca="1" si="114"/>
        <v>226.16059999999999</v>
      </c>
      <c r="P479" s="105" t="str">
        <f t="shared" si="119"/>
        <v>J=</v>
      </c>
      <c r="Q479" s="106">
        <f t="shared" si="120"/>
        <v>43642</v>
      </c>
      <c r="R479" s="13"/>
      <c r="S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</row>
    <row r="480" spans="1:159" x14ac:dyDescent="0.2">
      <c r="A480" s="97">
        <f t="shared" si="115"/>
        <v>43578</v>
      </c>
      <c r="B480" s="98">
        <f t="shared" ca="1" si="121"/>
        <v>10229.05589999</v>
      </c>
      <c r="C480" s="99">
        <f t="shared" si="116"/>
        <v>10000</v>
      </c>
      <c r="D480" s="100">
        <f ca="1">IF(A480&lt;$B$1,VLOOKUP(A480,[1]DI!$A$4:$B$15000,2,FALSE),0)</f>
        <v>6.4000000000000001E-2</v>
      </c>
      <c r="E480" s="99">
        <f t="shared" ca="1" si="122"/>
        <v>2.4620000000000002E-4</v>
      </c>
      <c r="F480" s="101">
        <f t="shared" si="117"/>
        <v>1.1499999999999999</v>
      </c>
      <c r="G480" s="102">
        <f t="shared" ca="1" si="110"/>
        <v>1.0002831299999999</v>
      </c>
      <c r="H480" s="99">
        <f ca="1">TRUNC(PRODUCT(G$10:G479),15)</f>
        <v>1.09622098197914</v>
      </c>
      <c r="I480" s="99">
        <f t="shared" ca="1" si="118"/>
        <v>1.0716736657153001</v>
      </c>
      <c r="J480" s="99">
        <f t="shared" ca="1" si="111"/>
        <v>1.0229055899999999</v>
      </c>
      <c r="K480" s="99">
        <f t="shared" ca="1" si="112"/>
        <v>229.05589999</v>
      </c>
      <c r="L480" s="103">
        <f>IF(VLOOKUP(A480,$U$12:$AD$125,8)=VLOOKUP(A479,$U$12:$AD$125,8),0,VLOOKUP(A480,U$12:$AD$125,8))</f>
        <v>0</v>
      </c>
      <c r="M480" s="104">
        <f>IF(L480&gt;0,VLOOKUP(L480,T$12:$AC$125,7),0)</f>
        <v>0</v>
      </c>
      <c r="N480" s="99">
        <f t="shared" si="113"/>
        <v>0</v>
      </c>
      <c r="O480" s="99">
        <f t="shared" ca="1" si="114"/>
        <v>229.05589999</v>
      </c>
      <c r="P480" s="105" t="str">
        <f t="shared" si="119"/>
        <v>J=</v>
      </c>
      <c r="Q480" s="106">
        <f t="shared" si="120"/>
        <v>43642</v>
      </c>
      <c r="R480" s="13"/>
      <c r="S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</row>
    <row r="481" spans="1:156" x14ac:dyDescent="0.2">
      <c r="A481" s="97">
        <f t="shared" si="115"/>
        <v>43579</v>
      </c>
      <c r="B481" s="98">
        <f t="shared" ca="1" si="121"/>
        <v>10231.951999999999</v>
      </c>
      <c r="C481" s="99">
        <f t="shared" si="116"/>
        <v>10000</v>
      </c>
      <c r="D481" s="100">
        <f ca="1">IF(A481&lt;$B$1,VLOOKUP(A481,[1]DI!$A$4:$B$15000,2,FALSE),0)</f>
        <v>6.4000000000000001E-2</v>
      </c>
      <c r="E481" s="99">
        <f t="shared" ca="1" si="122"/>
        <v>2.4620000000000002E-4</v>
      </c>
      <c r="F481" s="101">
        <f t="shared" si="117"/>
        <v>1.1499999999999999</v>
      </c>
      <c r="G481" s="102">
        <f t="shared" ca="1" si="110"/>
        <v>1.0002831299999999</v>
      </c>
      <c r="H481" s="99">
        <f ca="1">TRUNC(PRODUCT(G$10:G480),15)</f>
        <v>1.09653135502577</v>
      </c>
      <c r="I481" s="99">
        <f t="shared" ca="1" si="118"/>
        <v>1.0716736657153001</v>
      </c>
      <c r="J481" s="99">
        <f t="shared" ca="1" si="111"/>
        <v>1.0231952</v>
      </c>
      <c r="K481" s="99">
        <f t="shared" ca="1" si="112"/>
        <v>231.952</v>
      </c>
      <c r="L481" s="103">
        <f>IF(VLOOKUP(A481,$U$12:$AD$125,8)=VLOOKUP(A480,$U$12:$AD$125,8),0,VLOOKUP(A481,U$12:$AD$125,8))</f>
        <v>0</v>
      </c>
      <c r="M481" s="104">
        <f>IF(L481&gt;0,VLOOKUP(L481,T$12:$AC$125,7),0)</f>
        <v>0</v>
      </c>
      <c r="N481" s="99">
        <f t="shared" si="113"/>
        <v>0</v>
      </c>
      <c r="O481" s="99">
        <f t="shared" ca="1" si="114"/>
        <v>231.952</v>
      </c>
      <c r="P481" s="105" t="str">
        <f t="shared" si="119"/>
        <v>J=</v>
      </c>
      <c r="Q481" s="106">
        <f t="shared" si="120"/>
        <v>43642</v>
      </c>
      <c r="R481" s="13"/>
      <c r="S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</row>
    <row r="482" spans="1:156" x14ac:dyDescent="0.2">
      <c r="A482" s="97">
        <f t="shared" si="115"/>
        <v>43580</v>
      </c>
      <c r="B482" s="98">
        <f t="shared" ca="1" si="121"/>
        <v>10234.848999989999</v>
      </c>
      <c r="C482" s="99">
        <f t="shared" si="116"/>
        <v>10000</v>
      </c>
      <c r="D482" s="100">
        <f ca="1">IF(A482&lt;$B$1,VLOOKUP(A482,[1]DI!$A$4:$B$15000,2,FALSE),0)</f>
        <v>6.4000000000000001E-2</v>
      </c>
      <c r="E482" s="99">
        <f t="shared" ca="1" si="122"/>
        <v>2.4620000000000002E-4</v>
      </c>
      <c r="F482" s="101">
        <f t="shared" si="117"/>
        <v>1.1499999999999999</v>
      </c>
      <c r="G482" s="102">
        <f t="shared" ca="1" si="110"/>
        <v>1.0002831299999999</v>
      </c>
      <c r="H482" s="99">
        <f ca="1">TRUNC(PRODUCT(G$10:G481),15)</f>
        <v>1.09684181594832</v>
      </c>
      <c r="I482" s="99">
        <f t="shared" ca="1" si="118"/>
        <v>1.0716736657153001</v>
      </c>
      <c r="J482" s="99">
        <f t="shared" ca="1" si="111"/>
        <v>1.0234848999999999</v>
      </c>
      <c r="K482" s="99">
        <f t="shared" ca="1" si="112"/>
        <v>234.84899999000001</v>
      </c>
      <c r="L482" s="103">
        <f>IF(VLOOKUP(A482,$U$12:$AD$125,8)=VLOOKUP(A481,$U$12:$AD$125,8),0,VLOOKUP(A482,U$12:$AD$125,8))</f>
        <v>0</v>
      </c>
      <c r="M482" s="104">
        <f>IF(L482&gt;0,VLOOKUP(L482,T$12:$AC$125,7),0)</f>
        <v>0</v>
      </c>
      <c r="N482" s="99">
        <f t="shared" si="113"/>
        <v>0</v>
      </c>
      <c r="O482" s="99">
        <f t="shared" ca="1" si="114"/>
        <v>234.84899999000001</v>
      </c>
      <c r="P482" s="105" t="str">
        <f t="shared" si="119"/>
        <v>J=</v>
      </c>
      <c r="Q482" s="106">
        <f t="shared" si="120"/>
        <v>43642</v>
      </c>
      <c r="R482" s="13"/>
      <c r="S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</row>
    <row r="483" spans="1:156" x14ac:dyDescent="0.2">
      <c r="A483" s="97">
        <f t="shared" si="115"/>
        <v>43581</v>
      </c>
      <c r="B483" s="98">
        <f t="shared" ca="1" si="121"/>
        <v>10237.746800000001</v>
      </c>
      <c r="C483" s="99">
        <f t="shared" si="116"/>
        <v>10000</v>
      </c>
      <c r="D483" s="100">
        <f ca="1">IF(A483&lt;$B$1,VLOOKUP(A483,[1]DI!$A$4:$B$15000,2,FALSE),0)</f>
        <v>6.4000000000000001E-2</v>
      </c>
      <c r="E483" s="99">
        <f t="shared" ca="1" si="122"/>
        <v>2.4620000000000002E-4</v>
      </c>
      <c r="F483" s="101">
        <f t="shared" si="117"/>
        <v>1.1499999999999999</v>
      </c>
      <c r="G483" s="102">
        <f t="shared" ca="1" si="110"/>
        <v>1.0002831299999999</v>
      </c>
      <c r="H483" s="99">
        <f ca="1">TRUNC(PRODUCT(G$10:G482),15)</f>
        <v>1.0971523647716701</v>
      </c>
      <c r="I483" s="99">
        <f t="shared" ca="1" si="118"/>
        <v>1.0716736657153001</v>
      </c>
      <c r="J483" s="99">
        <f t="shared" ca="1" si="111"/>
        <v>1.02377468</v>
      </c>
      <c r="K483" s="99">
        <f t="shared" ca="1" si="112"/>
        <v>237.74680000000001</v>
      </c>
      <c r="L483" s="103">
        <f>IF(VLOOKUP(A483,$U$12:$AD$125,8)=VLOOKUP(A482,$U$12:$AD$125,8),0,VLOOKUP(A483,U$12:$AD$125,8))</f>
        <v>0</v>
      </c>
      <c r="M483" s="104">
        <f>IF(L483&gt;0,VLOOKUP(L483,T$12:$AC$125,7),0)</f>
        <v>0</v>
      </c>
      <c r="N483" s="99">
        <f t="shared" si="113"/>
        <v>0</v>
      </c>
      <c r="O483" s="99">
        <f t="shared" ca="1" si="114"/>
        <v>237.74680000000001</v>
      </c>
      <c r="P483" s="105" t="str">
        <f t="shared" si="119"/>
        <v>J=</v>
      </c>
      <c r="Q483" s="106">
        <f t="shared" si="120"/>
        <v>43642</v>
      </c>
      <c r="R483" s="13"/>
      <c r="S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</row>
    <row r="484" spans="1:156" x14ac:dyDescent="0.2">
      <c r="A484" s="97">
        <f t="shared" si="115"/>
        <v>43582</v>
      </c>
      <c r="B484" s="98">
        <f t="shared" ca="1" si="121"/>
        <v>10240.64539999</v>
      </c>
      <c r="C484" s="99">
        <f t="shared" si="116"/>
        <v>10000</v>
      </c>
      <c r="D484" s="100">
        <f ca="1">IF(A484&lt;$B$1,VLOOKUP(A484,[1]DI!$A$4:$B$15000,2,FALSE),0)</f>
        <v>0</v>
      </c>
      <c r="E484" s="99">
        <f t="shared" ca="1" si="122"/>
        <v>0</v>
      </c>
      <c r="F484" s="101">
        <f t="shared" si="117"/>
        <v>1.1499999999999999</v>
      </c>
      <c r="G484" s="102">
        <f t="shared" ca="1" si="110"/>
        <v>1</v>
      </c>
      <c r="H484" s="99">
        <f ca="1">TRUNC(PRODUCT(G$10:G483),15)</f>
        <v>1.0974630015207001</v>
      </c>
      <c r="I484" s="99">
        <f t="shared" ca="1" si="118"/>
        <v>1.0716736657153001</v>
      </c>
      <c r="J484" s="99">
        <f t="shared" ca="1" si="111"/>
        <v>1.0240645399999999</v>
      </c>
      <c r="K484" s="99">
        <f t="shared" ca="1" si="112"/>
        <v>240.64539998999999</v>
      </c>
      <c r="L484" s="103">
        <f>IF(VLOOKUP(A484,$U$12:$AD$125,8)=VLOOKUP(A483,$U$12:$AD$125,8),0,VLOOKUP(A484,U$12:$AD$125,8))</f>
        <v>0</v>
      </c>
      <c r="M484" s="104">
        <f>IF(L484&gt;0,VLOOKUP(L484,T$12:$AC$125,7),0)</f>
        <v>0</v>
      </c>
      <c r="N484" s="99">
        <f t="shared" si="113"/>
        <v>0</v>
      </c>
      <c r="O484" s="99">
        <f t="shared" ca="1" si="114"/>
        <v>240.64539998999999</v>
      </c>
      <c r="P484" s="105" t="str">
        <f t="shared" si="119"/>
        <v>J=</v>
      </c>
      <c r="Q484" s="106">
        <f t="shared" si="120"/>
        <v>43642</v>
      </c>
      <c r="R484" s="13"/>
      <c r="S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</row>
    <row r="485" spans="1:156" x14ac:dyDescent="0.2">
      <c r="A485" s="97">
        <f t="shared" si="115"/>
        <v>43583</v>
      </c>
      <c r="B485" s="98">
        <f t="shared" ca="1" si="121"/>
        <v>10240.64539999</v>
      </c>
      <c r="C485" s="99">
        <f t="shared" si="116"/>
        <v>10000</v>
      </c>
      <c r="D485" s="100">
        <f ca="1">IF(A485&lt;$B$1,VLOOKUP(A485,[1]DI!$A$4:$B$15000,2,FALSE),0)</f>
        <v>0</v>
      </c>
      <c r="E485" s="99">
        <f t="shared" ca="1" si="122"/>
        <v>0</v>
      </c>
      <c r="F485" s="101">
        <f t="shared" si="117"/>
        <v>1.1499999999999999</v>
      </c>
      <c r="G485" s="102">
        <f t="shared" ca="1" si="110"/>
        <v>1</v>
      </c>
      <c r="H485" s="99">
        <f ca="1">TRUNC(PRODUCT(G$10:G484),15)</f>
        <v>1.0974630015207001</v>
      </c>
      <c r="I485" s="99">
        <f t="shared" ca="1" si="118"/>
        <v>1.0716736657153001</v>
      </c>
      <c r="J485" s="99">
        <f t="shared" ca="1" si="111"/>
        <v>1.0240645399999999</v>
      </c>
      <c r="K485" s="99">
        <f t="shared" ca="1" si="112"/>
        <v>240.64539998999999</v>
      </c>
      <c r="L485" s="103">
        <f>IF(VLOOKUP(A485,$U$12:$AD$125,8)=VLOOKUP(A484,$U$12:$AD$125,8),0,VLOOKUP(A485,U$12:$AD$125,8))</f>
        <v>0</v>
      </c>
      <c r="M485" s="104">
        <f>IF(L485&gt;0,VLOOKUP(L485,T$12:$AC$125,7),0)</f>
        <v>0</v>
      </c>
      <c r="N485" s="99">
        <f t="shared" si="113"/>
        <v>0</v>
      </c>
      <c r="O485" s="99">
        <f t="shared" ca="1" si="114"/>
        <v>240.64539998999999</v>
      </c>
      <c r="P485" s="105" t="str">
        <f t="shared" si="119"/>
        <v>J=</v>
      </c>
      <c r="Q485" s="106">
        <f t="shared" si="120"/>
        <v>43642</v>
      </c>
      <c r="R485" s="13"/>
      <c r="S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</row>
    <row r="486" spans="1:156" x14ac:dyDescent="0.2">
      <c r="A486" s="97">
        <f t="shared" si="115"/>
        <v>43584</v>
      </c>
      <c r="B486" s="98">
        <f t="shared" ca="1" si="121"/>
        <v>10240.64539999</v>
      </c>
      <c r="C486" s="99">
        <f t="shared" si="116"/>
        <v>10000</v>
      </c>
      <c r="D486" s="100">
        <f ca="1">IF(A486&lt;$B$1,VLOOKUP(A486,[1]DI!$A$4:$B$15000,2,FALSE),0)</f>
        <v>6.4000000000000001E-2</v>
      </c>
      <c r="E486" s="99">
        <f t="shared" ca="1" si="122"/>
        <v>2.4620000000000002E-4</v>
      </c>
      <c r="F486" s="101">
        <f t="shared" si="117"/>
        <v>1.1499999999999999</v>
      </c>
      <c r="G486" s="102">
        <f t="shared" ca="1" si="110"/>
        <v>1.0002831299999999</v>
      </c>
      <c r="H486" s="99">
        <f ca="1">TRUNC(PRODUCT(G$10:G485),15)</f>
        <v>1.0974630015207001</v>
      </c>
      <c r="I486" s="99">
        <f t="shared" ca="1" si="118"/>
        <v>1.0716736657153001</v>
      </c>
      <c r="J486" s="99">
        <f t="shared" ca="1" si="111"/>
        <v>1.0240645399999999</v>
      </c>
      <c r="K486" s="99">
        <f t="shared" ca="1" si="112"/>
        <v>240.64539998999999</v>
      </c>
      <c r="L486" s="103">
        <f>IF(VLOOKUP(A486,$U$12:$AD$125,8)=VLOOKUP(A485,$U$12:$AD$125,8),0,VLOOKUP(A486,U$12:$AD$125,8))</f>
        <v>0</v>
      </c>
      <c r="M486" s="104">
        <f>IF(L486&gt;0,VLOOKUP(L486,T$12:$AC$125,7),0)</f>
        <v>0</v>
      </c>
      <c r="N486" s="99">
        <f t="shared" si="113"/>
        <v>0</v>
      </c>
      <c r="O486" s="99">
        <f t="shared" ca="1" si="114"/>
        <v>240.64539998999999</v>
      </c>
      <c r="P486" s="105" t="str">
        <f t="shared" si="119"/>
        <v>J=</v>
      </c>
      <c r="Q486" s="106">
        <f t="shared" si="120"/>
        <v>43642</v>
      </c>
      <c r="R486" s="13"/>
      <c r="S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</row>
    <row r="487" spans="1:156" x14ac:dyDescent="0.2">
      <c r="A487" s="97">
        <f t="shared" si="115"/>
        <v>43585</v>
      </c>
      <c r="B487" s="98">
        <f t="shared" ca="1" si="121"/>
        <v>10243.54489999</v>
      </c>
      <c r="C487" s="99">
        <f t="shared" si="116"/>
        <v>10000</v>
      </c>
      <c r="D487" s="100">
        <f ca="1">IF(A487&lt;$B$1,VLOOKUP(A487,[1]DI!$A$4:$B$15000,2,FALSE),0)</f>
        <v>6.4000000000000001E-2</v>
      </c>
      <c r="E487" s="99">
        <f t="shared" ca="1" si="122"/>
        <v>2.4620000000000002E-4</v>
      </c>
      <c r="F487" s="101">
        <f t="shared" si="117"/>
        <v>1.1499999999999999</v>
      </c>
      <c r="G487" s="102">
        <f t="shared" ca="1" si="110"/>
        <v>1.0002831299999999</v>
      </c>
      <c r="H487" s="99">
        <f ca="1">TRUNC(PRODUCT(G$10:G486),15)</f>
        <v>1.09777372622032</v>
      </c>
      <c r="I487" s="99">
        <f t="shared" ca="1" si="118"/>
        <v>1.0716736657153001</v>
      </c>
      <c r="J487" s="99">
        <f t="shared" ca="1" si="111"/>
        <v>1.0243544899999999</v>
      </c>
      <c r="K487" s="99">
        <f t="shared" ca="1" si="112"/>
        <v>243.54489999</v>
      </c>
      <c r="L487" s="103">
        <f>IF(VLOOKUP(A487,$U$12:$AD$125,8)=VLOOKUP(A486,$U$12:$AD$125,8),0,VLOOKUP(A487,U$12:$AD$125,8))</f>
        <v>0</v>
      </c>
      <c r="M487" s="104">
        <f>IF(L487&gt;0,VLOOKUP(L487,T$12:$AC$125,7),0)</f>
        <v>0</v>
      </c>
      <c r="N487" s="99">
        <f t="shared" si="113"/>
        <v>0</v>
      </c>
      <c r="O487" s="99">
        <f t="shared" ca="1" si="114"/>
        <v>243.54489999</v>
      </c>
      <c r="P487" s="105" t="str">
        <f t="shared" si="119"/>
        <v>J=</v>
      </c>
      <c r="Q487" s="106">
        <f t="shared" si="120"/>
        <v>43642</v>
      </c>
      <c r="R487" s="13"/>
      <c r="S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</row>
    <row r="488" spans="1:156" x14ac:dyDescent="0.2">
      <c r="A488" s="97">
        <f t="shared" si="115"/>
        <v>43586</v>
      </c>
      <c r="B488" s="98">
        <f t="shared" ca="1" si="121"/>
        <v>10246.44509999</v>
      </c>
      <c r="C488" s="99">
        <f t="shared" si="116"/>
        <v>10000</v>
      </c>
      <c r="D488" s="100">
        <f ca="1">IF(A488&lt;$B$1,VLOOKUP(A488,[1]DI!$A$4:$B$15000,2,FALSE),0)</f>
        <v>0</v>
      </c>
      <c r="E488" s="99">
        <f t="shared" ca="1" si="122"/>
        <v>0</v>
      </c>
      <c r="F488" s="101">
        <f t="shared" si="117"/>
        <v>1.1499999999999999</v>
      </c>
      <c r="G488" s="102">
        <f t="shared" ca="1" si="110"/>
        <v>1</v>
      </c>
      <c r="H488" s="99">
        <f ca="1">TRUNC(PRODUCT(G$10:G487),15)</f>
        <v>1.0980845388954299</v>
      </c>
      <c r="I488" s="99">
        <f t="shared" ca="1" si="118"/>
        <v>1.0716736657153001</v>
      </c>
      <c r="J488" s="99">
        <f t="shared" ca="1" si="111"/>
        <v>1.0246445099999999</v>
      </c>
      <c r="K488" s="99">
        <f t="shared" ca="1" si="112"/>
        <v>246.44509998999999</v>
      </c>
      <c r="L488" s="103">
        <f>IF(VLOOKUP(A488,$U$12:$AD$125,8)=VLOOKUP(A487,$U$12:$AD$125,8),0,VLOOKUP(A488,U$12:$AD$125,8))</f>
        <v>0</v>
      </c>
      <c r="M488" s="104">
        <f>IF(L488&gt;0,VLOOKUP(L488,T$12:$AC$125,7),0)</f>
        <v>0</v>
      </c>
      <c r="N488" s="99">
        <f t="shared" si="113"/>
        <v>0</v>
      </c>
      <c r="O488" s="99">
        <f t="shared" ca="1" si="114"/>
        <v>246.44509998999999</v>
      </c>
      <c r="P488" s="105" t="str">
        <f t="shared" si="119"/>
        <v>J=</v>
      </c>
      <c r="Q488" s="106">
        <f t="shared" si="120"/>
        <v>43642</v>
      </c>
      <c r="R488" s="13"/>
      <c r="S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</row>
    <row r="489" spans="1:156" x14ac:dyDescent="0.2">
      <c r="A489" s="97">
        <f t="shared" si="115"/>
        <v>43587</v>
      </c>
      <c r="B489" s="98">
        <f t="shared" ca="1" si="121"/>
        <v>10246.44509999</v>
      </c>
      <c r="C489" s="99">
        <f t="shared" si="116"/>
        <v>10000</v>
      </c>
      <c r="D489" s="100">
        <f ca="1">IF(A489&lt;$B$1,VLOOKUP(A489,[1]DI!$A$4:$B$15000,2,FALSE),0)</f>
        <v>6.4000000000000001E-2</v>
      </c>
      <c r="E489" s="99">
        <f t="shared" ca="1" si="122"/>
        <v>2.4620000000000002E-4</v>
      </c>
      <c r="F489" s="101">
        <f t="shared" si="117"/>
        <v>1.1499999999999999</v>
      </c>
      <c r="G489" s="102">
        <f t="shared" ca="1" si="110"/>
        <v>1.0002831299999999</v>
      </c>
      <c r="H489" s="99">
        <f ca="1">TRUNC(PRODUCT(G$10:G488),15)</f>
        <v>1.0980845388954299</v>
      </c>
      <c r="I489" s="99">
        <f t="shared" ca="1" si="118"/>
        <v>1.0716736657153001</v>
      </c>
      <c r="J489" s="99">
        <f t="shared" ca="1" si="111"/>
        <v>1.0246445099999999</v>
      </c>
      <c r="K489" s="99">
        <f t="shared" ca="1" si="112"/>
        <v>246.44509998999999</v>
      </c>
      <c r="L489" s="103">
        <f>IF(VLOOKUP(A489,$U$12:$AD$125,8)=VLOOKUP(A488,$U$12:$AD$125,8),0,VLOOKUP(A489,U$12:$AD$125,8))</f>
        <v>0</v>
      </c>
      <c r="M489" s="104">
        <f>IF(L489&gt;0,VLOOKUP(L489,T$12:$AC$125,7),0)</f>
        <v>0</v>
      </c>
      <c r="N489" s="99">
        <f t="shared" si="113"/>
        <v>0</v>
      </c>
      <c r="O489" s="99">
        <f t="shared" ca="1" si="114"/>
        <v>246.44509998999999</v>
      </c>
      <c r="P489" s="105" t="str">
        <f t="shared" si="119"/>
        <v>J=</v>
      </c>
      <c r="Q489" s="106">
        <f t="shared" si="120"/>
        <v>43642</v>
      </c>
      <c r="R489" s="13"/>
      <c r="S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</row>
    <row r="490" spans="1:156" x14ac:dyDescent="0.2">
      <c r="A490" s="97">
        <f t="shared" si="115"/>
        <v>43588</v>
      </c>
      <c r="B490" s="98">
        <f t="shared" ca="1" si="121"/>
        <v>10249.3462</v>
      </c>
      <c r="C490" s="99">
        <f t="shared" si="116"/>
        <v>10000</v>
      </c>
      <c r="D490" s="100">
        <f ca="1">IF(A490&lt;$B$1,VLOOKUP(A490,[1]DI!$A$4:$B$15000,2,FALSE),0)</f>
        <v>6.4000000000000001E-2</v>
      </c>
      <c r="E490" s="99">
        <f t="shared" ca="1" si="122"/>
        <v>2.4620000000000002E-4</v>
      </c>
      <c r="F490" s="101">
        <f t="shared" si="117"/>
        <v>1.1499999999999999</v>
      </c>
      <c r="G490" s="102">
        <f t="shared" ca="1" si="110"/>
        <v>1.0002831299999999</v>
      </c>
      <c r="H490" s="99">
        <f ca="1">TRUNC(PRODUCT(G$10:G489),15)</f>
        <v>1.0983954395709301</v>
      </c>
      <c r="I490" s="99">
        <f t="shared" ca="1" si="118"/>
        <v>1.0716736657153001</v>
      </c>
      <c r="J490" s="99">
        <f t="shared" ca="1" si="111"/>
        <v>1.02493462</v>
      </c>
      <c r="K490" s="99">
        <f t="shared" ca="1" si="112"/>
        <v>249.34620000000001</v>
      </c>
      <c r="L490" s="103">
        <f>IF(VLOOKUP(A490,$U$12:$AD$125,8)=VLOOKUP(A489,$U$12:$AD$125,8),0,VLOOKUP(A490,U$12:$AD$125,8))</f>
        <v>0</v>
      </c>
      <c r="M490" s="104">
        <f>IF(L490&gt;0,VLOOKUP(L490,T$12:$AC$125,7),0)</f>
        <v>0</v>
      </c>
      <c r="N490" s="99">
        <f t="shared" si="113"/>
        <v>0</v>
      </c>
      <c r="O490" s="99">
        <f t="shared" ca="1" si="114"/>
        <v>249.34620000000001</v>
      </c>
      <c r="P490" s="105" t="str">
        <f t="shared" si="119"/>
        <v>J=</v>
      </c>
      <c r="Q490" s="106">
        <f t="shared" si="120"/>
        <v>43642</v>
      </c>
      <c r="R490" s="13"/>
      <c r="S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</row>
    <row r="491" spans="1:156" x14ac:dyDescent="0.2">
      <c r="A491" s="97">
        <f t="shared" si="115"/>
        <v>43589</v>
      </c>
      <c r="B491" s="98">
        <f t="shared" ca="1" si="121"/>
        <v>10252.248100000001</v>
      </c>
      <c r="C491" s="99">
        <f t="shared" si="116"/>
        <v>10000</v>
      </c>
      <c r="D491" s="100">
        <f ca="1">IF(A491&lt;$B$1,VLOOKUP(A491,[1]DI!$A$4:$B$15000,2,FALSE),0)</f>
        <v>0</v>
      </c>
      <c r="E491" s="99">
        <f t="shared" ca="1" si="122"/>
        <v>0</v>
      </c>
      <c r="F491" s="101">
        <f t="shared" si="117"/>
        <v>1.1499999999999999</v>
      </c>
      <c r="G491" s="102">
        <f t="shared" ca="1" si="110"/>
        <v>1</v>
      </c>
      <c r="H491" s="99">
        <f ca="1">TRUNC(PRODUCT(G$10:G490),15)</f>
        <v>1.09870642827173</v>
      </c>
      <c r="I491" s="99">
        <f t="shared" ca="1" si="118"/>
        <v>1.0716736657153001</v>
      </c>
      <c r="J491" s="99">
        <f t="shared" ca="1" si="111"/>
        <v>1.0252248100000001</v>
      </c>
      <c r="K491" s="99">
        <f t="shared" ca="1" si="112"/>
        <v>252.24809999999999</v>
      </c>
      <c r="L491" s="103">
        <f>IF(VLOOKUP(A491,$U$12:$AD$125,8)=VLOOKUP(A490,$U$12:$AD$125,8),0,VLOOKUP(A491,U$12:$AD$125,8))</f>
        <v>0</v>
      </c>
      <c r="M491" s="104">
        <f>IF(L491&gt;0,VLOOKUP(L491,T$12:$AC$125,7),0)</f>
        <v>0</v>
      </c>
      <c r="N491" s="99">
        <f t="shared" si="113"/>
        <v>0</v>
      </c>
      <c r="O491" s="99">
        <f t="shared" ca="1" si="114"/>
        <v>252.24809999999999</v>
      </c>
      <c r="P491" s="105" t="str">
        <f t="shared" si="119"/>
        <v>J=</v>
      </c>
      <c r="Q491" s="106">
        <f t="shared" si="120"/>
        <v>43642</v>
      </c>
      <c r="R491" s="13"/>
      <c r="S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</row>
    <row r="492" spans="1:156" x14ac:dyDescent="0.2">
      <c r="A492" s="97">
        <f t="shared" si="115"/>
        <v>43590</v>
      </c>
      <c r="B492" s="98">
        <f t="shared" ca="1" si="121"/>
        <v>10252.248100000001</v>
      </c>
      <c r="C492" s="99">
        <f t="shared" si="116"/>
        <v>10000</v>
      </c>
      <c r="D492" s="100">
        <f ca="1">IF(A492&lt;$B$1,VLOOKUP(A492,[1]DI!$A$4:$B$15000,2,FALSE),0)</f>
        <v>0</v>
      </c>
      <c r="E492" s="99">
        <f t="shared" ca="1" si="122"/>
        <v>0</v>
      </c>
      <c r="F492" s="101">
        <f t="shared" si="117"/>
        <v>1.1499999999999999</v>
      </c>
      <c r="G492" s="102">
        <f t="shared" ca="1" si="110"/>
        <v>1</v>
      </c>
      <c r="H492" s="99">
        <f ca="1">TRUNC(PRODUCT(G$10:G491),15)</f>
        <v>1.09870642827173</v>
      </c>
      <c r="I492" s="99">
        <f t="shared" ca="1" si="118"/>
        <v>1.0716736657153001</v>
      </c>
      <c r="J492" s="99">
        <f t="shared" ca="1" si="111"/>
        <v>1.0252248100000001</v>
      </c>
      <c r="K492" s="99">
        <f t="shared" ca="1" si="112"/>
        <v>252.24809999999999</v>
      </c>
      <c r="L492" s="103">
        <f>IF(VLOOKUP(A492,$U$12:$AD$125,8)=VLOOKUP(A491,$U$12:$AD$125,8),0,VLOOKUP(A492,U$12:$AD$125,8))</f>
        <v>0</v>
      </c>
      <c r="M492" s="104">
        <f>IF(L492&gt;0,VLOOKUP(L492,T$12:$AC$125,7),0)</f>
        <v>0</v>
      </c>
      <c r="N492" s="99">
        <f t="shared" si="113"/>
        <v>0</v>
      </c>
      <c r="O492" s="99">
        <f t="shared" ca="1" si="114"/>
        <v>252.24809999999999</v>
      </c>
      <c r="P492" s="105" t="str">
        <f t="shared" si="119"/>
        <v>J=</v>
      </c>
      <c r="Q492" s="106">
        <f t="shared" si="120"/>
        <v>43642</v>
      </c>
      <c r="R492" s="13"/>
      <c r="S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</row>
    <row r="493" spans="1:156" x14ac:dyDescent="0.2">
      <c r="A493" s="97">
        <f t="shared" si="115"/>
        <v>43591</v>
      </c>
      <c r="B493" s="98">
        <f t="shared" ca="1" si="121"/>
        <v>10252.248100000001</v>
      </c>
      <c r="C493" s="99">
        <f t="shared" si="116"/>
        <v>10000</v>
      </c>
      <c r="D493" s="100">
        <f ca="1">IF(A493&lt;$B$1,VLOOKUP(A493,[1]DI!$A$4:$B$15000,2,FALSE),0)</f>
        <v>6.4000000000000001E-2</v>
      </c>
      <c r="E493" s="99">
        <f t="shared" ca="1" si="122"/>
        <v>2.4620000000000002E-4</v>
      </c>
      <c r="F493" s="101">
        <f t="shared" si="117"/>
        <v>1.1499999999999999</v>
      </c>
      <c r="G493" s="102">
        <f t="shared" ca="1" si="110"/>
        <v>1.0002831299999999</v>
      </c>
      <c r="H493" s="99">
        <f ca="1">TRUNC(PRODUCT(G$10:G492),15)</f>
        <v>1.09870642827173</v>
      </c>
      <c r="I493" s="99">
        <f t="shared" ca="1" si="118"/>
        <v>1.0716736657153001</v>
      </c>
      <c r="J493" s="99">
        <f t="shared" ca="1" si="111"/>
        <v>1.0252248100000001</v>
      </c>
      <c r="K493" s="99">
        <f t="shared" ca="1" si="112"/>
        <v>252.24809999999999</v>
      </c>
      <c r="L493" s="103">
        <f>IF(VLOOKUP(A493,$U$12:$AD$125,8)=VLOOKUP(A492,$U$12:$AD$125,8),0,VLOOKUP(A493,U$12:$AD$125,8))</f>
        <v>0</v>
      </c>
      <c r="M493" s="104">
        <f>IF(L493&gt;0,VLOOKUP(L493,T$12:$AC$125,7),0)</f>
        <v>0</v>
      </c>
      <c r="N493" s="99">
        <f t="shared" si="113"/>
        <v>0</v>
      </c>
      <c r="O493" s="99">
        <f t="shared" ca="1" si="114"/>
        <v>252.24809999999999</v>
      </c>
      <c r="P493" s="105" t="str">
        <f t="shared" si="119"/>
        <v>J=</v>
      </c>
      <c r="Q493" s="106">
        <f t="shared" si="120"/>
        <v>43642</v>
      </c>
      <c r="R493" s="13"/>
      <c r="S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</row>
    <row r="494" spans="1:156" x14ac:dyDescent="0.2">
      <c r="A494" s="97">
        <f t="shared" si="115"/>
        <v>43592</v>
      </c>
      <c r="B494" s="98">
        <f t="shared" ca="1" si="121"/>
        <v>10255.15079999</v>
      </c>
      <c r="C494" s="99">
        <f t="shared" si="116"/>
        <v>10000</v>
      </c>
      <c r="D494" s="100">
        <f ca="1">IF(A494&lt;$B$1,VLOOKUP(A494,[1]DI!$A$4:$B$15000,2,FALSE),0)</f>
        <v>6.4000000000000001E-2</v>
      </c>
      <c r="E494" s="99">
        <f t="shared" ca="1" si="122"/>
        <v>2.4620000000000002E-4</v>
      </c>
      <c r="F494" s="101">
        <f t="shared" si="117"/>
        <v>1.1499999999999999</v>
      </c>
      <c r="G494" s="102">
        <f t="shared" ca="1" si="110"/>
        <v>1.0002831299999999</v>
      </c>
      <c r="H494" s="99">
        <f ca="1">TRUNC(PRODUCT(G$10:G493),15)</f>
        <v>1.09901750502277</v>
      </c>
      <c r="I494" s="99">
        <f t="shared" ca="1" si="118"/>
        <v>1.0716736657153001</v>
      </c>
      <c r="J494" s="99">
        <f t="shared" ca="1" si="111"/>
        <v>1.0255150799999999</v>
      </c>
      <c r="K494" s="99">
        <f t="shared" ca="1" si="112"/>
        <v>255.15079999</v>
      </c>
      <c r="L494" s="103">
        <f>IF(VLOOKUP(A494,$U$12:$AD$125,8)=VLOOKUP(A493,$U$12:$AD$125,8),0,VLOOKUP(A494,U$12:$AD$125,8))</f>
        <v>0</v>
      </c>
      <c r="M494" s="104">
        <f>IF(L494&gt;0,VLOOKUP(L494,T$12:$AC$125,7),0)</f>
        <v>0</v>
      </c>
      <c r="N494" s="99">
        <f t="shared" si="113"/>
        <v>0</v>
      </c>
      <c r="O494" s="99">
        <f t="shared" ca="1" si="114"/>
        <v>255.15079999</v>
      </c>
      <c r="P494" s="105" t="str">
        <f t="shared" si="119"/>
        <v>J=</v>
      </c>
      <c r="Q494" s="106">
        <f t="shared" si="120"/>
        <v>43642</v>
      </c>
      <c r="R494" s="13"/>
      <c r="S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</row>
    <row r="495" spans="1:156" x14ac:dyDescent="0.2">
      <c r="A495" s="97">
        <f t="shared" si="115"/>
        <v>43593</v>
      </c>
      <c r="B495" s="98">
        <f t="shared" ca="1" si="121"/>
        <v>10258.054299990001</v>
      </c>
      <c r="C495" s="99">
        <f t="shared" si="116"/>
        <v>10000</v>
      </c>
      <c r="D495" s="100">
        <f ca="1">IF(A495&lt;$B$1,VLOOKUP(A495,[1]DI!$A$4:$B$15000,2,FALSE),0)</f>
        <v>6.4000000000000001E-2</v>
      </c>
      <c r="E495" s="99">
        <f t="shared" ca="1" si="122"/>
        <v>2.4620000000000002E-4</v>
      </c>
      <c r="F495" s="101">
        <f t="shared" si="117"/>
        <v>1.1499999999999999</v>
      </c>
      <c r="G495" s="102">
        <f t="shared" ca="1" si="110"/>
        <v>1.0002831299999999</v>
      </c>
      <c r="H495" s="99">
        <f ca="1">TRUNC(PRODUCT(G$10:G494),15)</f>
        <v>1.0993286698489599</v>
      </c>
      <c r="I495" s="99">
        <f t="shared" ca="1" si="118"/>
        <v>1.0716736657153001</v>
      </c>
      <c r="J495" s="99">
        <f t="shared" ca="1" si="111"/>
        <v>1.0258054299999999</v>
      </c>
      <c r="K495" s="99">
        <f t="shared" ca="1" si="112"/>
        <v>258.05429999</v>
      </c>
      <c r="L495" s="103">
        <f>IF(VLOOKUP(A495,$U$12:$AD$125,8)=VLOOKUP(A494,$U$12:$AD$125,8),0,VLOOKUP(A495,U$12:$AD$125,8))</f>
        <v>0</v>
      </c>
      <c r="M495" s="104">
        <f>IF(L495&gt;0,VLOOKUP(L495,T$12:$AC$125,7),0)</f>
        <v>0</v>
      </c>
      <c r="N495" s="99">
        <f t="shared" si="113"/>
        <v>0</v>
      </c>
      <c r="O495" s="99">
        <f t="shared" ca="1" si="114"/>
        <v>258.05429999</v>
      </c>
      <c r="P495" s="105" t="str">
        <f t="shared" si="119"/>
        <v>J=</v>
      </c>
      <c r="Q495" s="106">
        <f t="shared" si="120"/>
        <v>43642</v>
      </c>
      <c r="R495" s="13"/>
      <c r="S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</row>
    <row r="496" spans="1:156" x14ac:dyDescent="0.2">
      <c r="A496" s="97">
        <f t="shared" si="115"/>
        <v>43594</v>
      </c>
      <c r="B496" s="98">
        <f t="shared" ca="1" si="121"/>
        <v>10260.958699999999</v>
      </c>
      <c r="C496" s="99">
        <f t="shared" si="116"/>
        <v>10000</v>
      </c>
      <c r="D496" s="100">
        <f ca="1">IF(A496&lt;$B$1,VLOOKUP(A496,[1]DI!$A$4:$B$15000,2,FALSE),0)</f>
        <v>6.4000000000000001E-2</v>
      </c>
      <c r="E496" s="99">
        <f t="shared" ca="1" si="122"/>
        <v>2.4620000000000002E-4</v>
      </c>
      <c r="F496" s="101">
        <f t="shared" si="117"/>
        <v>1.1499999999999999</v>
      </c>
      <c r="G496" s="102">
        <f t="shared" ca="1" si="110"/>
        <v>1.0002831299999999</v>
      </c>
      <c r="H496" s="99">
        <f ca="1">TRUNC(PRODUCT(G$10:G495),15)</f>
        <v>1.09963992277526</v>
      </c>
      <c r="I496" s="99">
        <f t="shared" ca="1" si="118"/>
        <v>1.0716736657153001</v>
      </c>
      <c r="J496" s="99">
        <f t="shared" ca="1" si="111"/>
        <v>1.02609587</v>
      </c>
      <c r="K496" s="99">
        <f t="shared" ca="1" si="112"/>
        <v>260.95870000000002</v>
      </c>
      <c r="L496" s="103">
        <f>IF(VLOOKUP(A496,$U$12:$AD$125,8)=VLOOKUP(A495,$U$12:$AD$125,8),0,VLOOKUP(A496,U$12:$AD$125,8))</f>
        <v>0</v>
      </c>
      <c r="M496" s="104">
        <f>IF(L496&gt;0,VLOOKUP(L496,T$12:$AC$125,7),0)</f>
        <v>0</v>
      </c>
      <c r="N496" s="99">
        <f t="shared" si="113"/>
        <v>0</v>
      </c>
      <c r="O496" s="99">
        <f t="shared" ca="1" si="114"/>
        <v>260.95870000000002</v>
      </c>
      <c r="P496" s="105" t="str">
        <f t="shared" si="119"/>
        <v>J=</v>
      </c>
      <c r="Q496" s="106">
        <f t="shared" si="120"/>
        <v>43642</v>
      </c>
      <c r="R496" s="13"/>
      <c r="S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</row>
    <row r="497" spans="1:161" x14ac:dyDescent="0.2">
      <c r="A497" s="97">
        <f t="shared" si="115"/>
        <v>43595</v>
      </c>
      <c r="B497" s="98">
        <f t="shared" ca="1" si="121"/>
        <v>10263.8639</v>
      </c>
      <c r="C497" s="99">
        <f t="shared" si="116"/>
        <v>10000</v>
      </c>
      <c r="D497" s="100">
        <f ca="1">IF(A497&lt;$B$1,VLOOKUP(A497,[1]DI!$A$4:$B$15000,2,FALSE),0)</f>
        <v>6.4000000000000001E-2</v>
      </c>
      <c r="E497" s="99">
        <f t="shared" ca="1" si="122"/>
        <v>2.4620000000000002E-4</v>
      </c>
      <c r="F497" s="101">
        <f t="shared" si="117"/>
        <v>1.1499999999999999</v>
      </c>
      <c r="G497" s="102">
        <f t="shared" ca="1" si="110"/>
        <v>1.0002831299999999</v>
      </c>
      <c r="H497" s="99">
        <f ca="1">TRUNC(PRODUCT(G$10:G496),15)</f>
        <v>1.09995126382659</v>
      </c>
      <c r="I497" s="99">
        <f t="shared" ca="1" si="118"/>
        <v>1.0716736657153001</v>
      </c>
      <c r="J497" s="99">
        <f t="shared" ca="1" si="111"/>
        <v>1.0263863900000001</v>
      </c>
      <c r="K497" s="99">
        <f t="shared" ca="1" si="112"/>
        <v>263.8639</v>
      </c>
      <c r="L497" s="103">
        <f>IF(VLOOKUP(A497,$U$12:$AD$125,8)=VLOOKUP(A496,$U$12:$AD$125,8),0,VLOOKUP(A497,U$12:$AD$125,8))</f>
        <v>0</v>
      </c>
      <c r="M497" s="104">
        <f>IF(L497&gt;0,VLOOKUP(L497,T$12:$AC$125,7),0)</f>
        <v>0</v>
      </c>
      <c r="N497" s="99">
        <f t="shared" si="113"/>
        <v>0</v>
      </c>
      <c r="O497" s="99">
        <f t="shared" ca="1" si="114"/>
        <v>263.8639</v>
      </c>
      <c r="P497" s="105" t="str">
        <f t="shared" si="119"/>
        <v>J=</v>
      </c>
      <c r="Q497" s="106">
        <f t="shared" si="120"/>
        <v>43642</v>
      </c>
      <c r="R497" s="13"/>
      <c r="S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</row>
    <row r="498" spans="1:161" x14ac:dyDescent="0.2">
      <c r="A498" s="97">
        <f t="shared" si="115"/>
        <v>43596</v>
      </c>
      <c r="B498" s="98">
        <f t="shared" ca="1" si="121"/>
        <v>10266.76989999</v>
      </c>
      <c r="C498" s="99">
        <f t="shared" si="116"/>
        <v>10000</v>
      </c>
      <c r="D498" s="100">
        <f ca="1">IF(A498&lt;$B$1,VLOOKUP(A498,[1]DI!$A$4:$B$15000,2,FALSE),0)</f>
        <v>0</v>
      </c>
      <c r="E498" s="99">
        <f t="shared" ca="1" si="122"/>
        <v>0</v>
      </c>
      <c r="F498" s="101">
        <f t="shared" si="117"/>
        <v>1.1499999999999999</v>
      </c>
      <c r="G498" s="102">
        <f t="shared" ca="1" si="110"/>
        <v>1</v>
      </c>
      <c r="H498" s="99">
        <f ca="1">TRUNC(PRODUCT(G$10:G497),15)</f>
        <v>1.10026269302792</v>
      </c>
      <c r="I498" s="99">
        <f t="shared" ca="1" si="118"/>
        <v>1.0716736657153001</v>
      </c>
      <c r="J498" s="99">
        <f t="shared" ca="1" si="111"/>
        <v>1.0266769899999999</v>
      </c>
      <c r="K498" s="99">
        <f t="shared" ca="1" si="112"/>
        <v>266.76989999</v>
      </c>
      <c r="L498" s="103">
        <f>IF(VLOOKUP(A498,$U$12:$AD$125,8)=VLOOKUP(A497,$U$12:$AD$125,8),0,VLOOKUP(A498,U$12:$AD$125,8))</f>
        <v>0</v>
      </c>
      <c r="M498" s="104">
        <f>IF(L498&gt;0,VLOOKUP(L498,T$12:$AC$125,7),0)</f>
        <v>0</v>
      </c>
      <c r="N498" s="99">
        <f t="shared" si="113"/>
        <v>0</v>
      </c>
      <c r="O498" s="99">
        <f t="shared" ca="1" si="114"/>
        <v>266.76989999</v>
      </c>
      <c r="P498" s="105" t="str">
        <f t="shared" si="119"/>
        <v>J=</v>
      </c>
      <c r="Q498" s="106">
        <f t="shared" si="120"/>
        <v>43642</v>
      </c>
      <c r="R498" s="13"/>
      <c r="S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</row>
    <row r="499" spans="1:161" x14ac:dyDescent="0.2">
      <c r="A499" s="97">
        <f t="shared" si="115"/>
        <v>43597</v>
      </c>
      <c r="B499" s="98">
        <f t="shared" ca="1" si="121"/>
        <v>10266.76989999</v>
      </c>
      <c r="C499" s="99">
        <f t="shared" si="116"/>
        <v>10000</v>
      </c>
      <c r="D499" s="100">
        <f ca="1">IF(A499&lt;$B$1,VLOOKUP(A499,[1]DI!$A$4:$B$15000,2,FALSE),0)</f>
        <v>0</v>
      </c>
      <c r="E499" s="99">
        <f t="shared" ca="1" si="122"/>
        <v>0</v>
      </c>
      <c r="F499" s="101">
        <f t="shared" si="117"/>
        <v>1.1499999999999999</v>
      </c>
      <c r="G499" s="102">
        <f t="shared" ca="1" si="110"/>
        <v>1</v>
      </c>
      <c r="H499" s="99">
        <f ca="1">TRUNC(PRODUCT(G$10:G498),15)</f>
        <v>1.10026269302792</v>
      </c>
      <c r="I499" s="99">
        <f t="shared" ca="1" si="118"/>
        <v>1.0716736657153001</v>
      </c>
      <c r="J499" s="99">
        <f t="shared" ca="1" si="111"/>
        <v>1.0266769899999999</v>
      </c>
      <c r="K499" s="99">
        <f t="shared" ca="1" si="112"/>
        <v>266.76989999</v>
      </c>
      <c r="L499" s="103">
        <f>IF(VLOOKUP(A499,$U$12:$AD$125,8)=VLOOKUP(A498,$U$12:$AD$125,8),0,VLOOKUP(A499,U$12:$AD$125,8))</f>
        <v>0</v>
      </c>
      <c r="M499" s="104">
        <f>IF(L499&gt;0,VLOOKUP(L499,T$12:$AC$125,7),0)</f>
        <v>0</v>
      </c>
      <c r="N499" s="99">
        <f t="shared" si="113"/>
        <v>0</v>
      </c>
      <c r="O499" s="99">
        <f t="shared" ca="1" si="114"/>
        <v>266.76989999</v>
      </c>
      <c r="P499" s="105" t="str">
        <f t="shared" si="119"/>
        <v>J=</v>
      </c>
      <c r="Q499" s="106">
        <f t="shared" si="120"/>
        <v>43642</v>
      </c>
      <c r="R499" s="13"/>
      <c r="S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</row>
    <row r="500" spans="1:161" x14ac:dyDescent="0.2">
      <c r="A500" s="97">
        <f t="shared" si="115"/>
        <v>43598</v>
      </c>
      <c r="B500" s="98">
        <f t="shared" ca="1" si="121"/>
        <v>10266.76989999</v>
      </c>
      <c r="C500" s="99">
        <f t="shared" si="116"/>
        <v>10000</v>
      </c>
      <c r="D500" s="100">
        <f ca="1">IF(A500&lt;$B$1,VLOOKUP(A500,[1]DI!$A$4:$B$15000,2,FALSE),0)</f>
        <v>6.4000000000000001E-2</v>
      </c>
      <c r="E500" s="99">
        <f t="shared" ca="1" si="122"/>
        <v>2.4620000000000002E-4</v>
      </c>
      <c r="F500" s="101">
        <f t="shared" si="117"/>
        <v>1.1499999999999999</v>
      </c>
      <c r="G500" s="102">
        <f t="shared" ca="1" si="110"/>
        <v>1.0002831299999999</v>
      </c>
      <c r="H500" s="99">
        <f ca="1">TRUNC(PRODUCT(G$10:G499),15)</f>
        <v>1.10026269302792</v>
      </c>
      <c r="I500" s="99">
        <f t="shared" ca="1" si="118"/>
        <v>1.0716736657153001</v>
      </c>
      <c r="J500" s="99">
        <f t="shared" ca="1" si="111"/>
        <v>1.0266769899999999</v>
      </c>
      <c r="K500" s="99">
        <f t="shared" ca="1" si="112"/>
        <v>266.76989999</v>
      </c>
      <c r="L500" s="103">
        <f>IF(VLOOKUP(A500,$U$12:$AD$125,8)=VLOOKUP(A499,$U$12:$AD$125,8),0,VLOOKUP(A500,U$12:$AD$125,8))</f>
        <v>0</v>
      </c>
      <c r="M500" s="104">
        <f>IF(L500&gt;0,VLOOKUP(L500,T$12:$AC$125,7),0)</f>
        <v>0</v>
      </c>
      <c r="N500" s="99">
        <f t="shared" si="113"/>
        <v>0</v>
      </c>
      <c r="O500" s="99">
        <f t="shared" ca="1" si="114"/>
        <v>266.76989999</v>
      </c>
      <c r="P500" s="105" t="str">
        <f t="shared" si="119"/>
        <v>J=</v>
      </c>
      <c r="Q500" s="106">
        <f t="shared" si="120"/>
        <v>43642</v>
      </c>
      <c r="R500" s="13"/>
      <c r="S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</row>
    <row r="501" spans="1:161" x14ac:dyDescent="0.2">
      <c r="A501" s="97">
        <f t="shared" si="115"/>
        <v>43599</v>
      </c>
      <c r="B501" s="98">
        <f t="shared" ca="1" si="121"/>
        <v>10269.6767</v>
      </c>
      <c r="C501" s="99">
        <f t="shared" si="116"/>
        <v>10000</v>
      </c>
      <c r="D501" s="100">
        <f ca="1">IF(A501&lt;$B$1,VLOOKUP(A501,[1]DI!$A$4:$B$15000,2,FALSE),0)</f>
        <v>6.4000000000000001E-2</v>
      </c>
      <c r="E501" s="99">
        <f t="shared" ca="1" si="122"/>
        <v>2.4620000000000002E-4</v>
      </c>
      <c r="F501" s="101">
        <f t="shared" si="117"/>
        <v>1.1499999999999999</v>
      </c>
      <c r="G501" s="102">
        <f t="shared" ca="1" si="110"/>
        <v>1.0002831299999999</v>
      </c>
      <c r="H501" s="99">
        <f ca="1">TRUNC(PRODUCT(G$10:G500),15)</f>
        <v>1.1005742104042</v>
      </c>
      <c r="I501" s="99">
        <f t="shared" ca="1" si="118"/>
        <v>1.0716736657153001</v>
      </c>
      <c r="J501" s="99">
        <f t="shared" ca="1" si="111"/>
        <v>1.0269676700000001</v>
      </c>
      <c r="K501" s="99">
        <f t="shared" ca="1" si="112"/>
        <v>269.67669999999998</v>
      </c>
      <c r="L501" s="103">
        <f>IF(VLOOKUP(A501,$U$12:$AD$125,8)=VLOOKUP(A500,$U$12:$AD$125,8),0,VLOOKUP(A501,U$12:$AD$125,8))</f>
        <v>0</v>
      </c>
      <c r="M501" s="104">
        <f>IF(L501&gt;0,VLOOKUP(L501,T$12:$AC$125,7),0)</f>
        <v>0</v>
      </c>
      <c r="N501" s="99">
        <f t="shared" si="113"/>
        <v>0</v>
      </c>
      <c r="O501" s="99">
        <f t="shared" ca="1" si="114"/>
        <v>269.67669999999998</v>
      </c>
      <c r="P501" s="105" t="str">
        <f t="shared" si="119"/>
        <v>J=</v>
      </c>
      <c r="Q501" s="106">
        <f t="shared" si="120"/>
        <v>43642</v>
      </c>
      <c r="R501" s="13"/>
      <c r="S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</row>
    <row r="502" spans="1:161" x14ac:dyDescent="0.2">
      <c r="A502" s="97">
        <f t="shared" si="115"/>
        <v>43600</v>
      </c>
      <c r="B502" s="98">
        <f t="shared" ca="1" si="121"/>
        <v>10272.5844</v>
      </c>
      <c r="C502" s="99">
        <f t="shared" si="116"/>
        <v>10000</v>
      </c>
      <c r="D502" s="100">
        <f ca="1">IF(A502&lt;$B$1,VLOOKUP(A502,[1]DI!$A$4:$B$15000,2,FALSE),0)</f>
        <v>6.4000000000000001E-2</v>
      </c>
      <c r="E502" s="99">
        <f t="shared" ca="1" si="122"/>
        <v>2.4620000000000002E-4</v>
      </c>
      <c r="F502" s="101">
        <f t="shared" si="117"/>
        <v>1.1499999999999999</v>
      </c>
      <c r="G502" s="102">
        <f t="shared" ca="1" si="110"/>
        <v>1.0002831299999999</v>
      </c>
      <c r="H502" s="99">
        <f ca="1">TRUNC(PRODUCT(G$10:G501),15)</f>
        <v>1.10088581598039</v>
      </c>
      <c r="I502" s="99">
        <f t="shared" ca="1" si="118"/>
        <v>1.0716736657153001</v>
      </c>
      <c r="J502" s="99">
        <f t="shared" ca="1" si="111"/>
        <v>1.02725844</v>
      </c>
      <c r="K502" s="99">
        <f t="shared" ca="1" si="112"/>
        <v>272.58440000000002</v>
      </c>
      <c r="L502" s="103">
        <f>IF(VLOOKUP(A502,$U$12:$AD$125,8)=VLOOKUP(A501,$U$12:$AD$125,8),0,VLOOKUP(A502,U$12:$AD$125,8))</f>
        <v>0</v>
      </c>
      <c r="M502" s="104">
        <f>IF(L502&gt;0,VLOOKUP(L502,T$12:$AC$125,7),0)</f>
        <v>0</v>
      </c>
      <c r="N502" s="99">
        <f t="shared" si="113"/>
        <v>0</v>
      </c>
      <c r="O502" s="99">
        <f t="shared" ca="1" si="114"/>
        <v>272.58440000000002</v>
      </c>
      <c r="P502" s="105" t="str">
        <f t="shared" si="119"/>
        <v>J=</v>
      </c>
      <c r="Q502" s="106">
        <f t="shared" si="120"/>
        <v>43642</v>
      </c>
      <c r="R502" s="13"/>
      <c r="S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</row>
    <row r="503" spans="1:161" x14ac:dyDescent="0.2">
      <c r="A503" s="97">
        <f t="shared" si="115"/>
        <v>43601</v>
      </c>
      <c r="B503" s="98">
        <f t="shared" ca="1" si="121"/>
        <v>10275.492899999999</v>
      </c>
      <c r="C503" s="99">
        <f t="shared" si="116"/>
        <v>10000</v>
      </c>
      <c r="D503" s="100">
        <f ca="1">IF(A503&lt;$B$1,VLOOKUP(A503,[1]DI!$A$4:$B$15000,2,FALSE),0)</f>
        <v>6.4000000000000001E-2</v>
      </c>
      <c r="E503" s="99">
        <f t="shared" ca="1" si="122"/>
        <v>2.4620000000000002E-4</v>
      </c>
      <c r="F503" s="101">
        <f t="shared" si="117"/>
        <v>1.1499999999999999</v>
      </c>
      <c r="G503" s="102">
        <f t="shared" ca="1" si="110"/>
        <v>1.0002831299999999</v>
      </c>
      <c r="H503" s="99">
        <f ca="1">TRUNC(PRODUCT(G$10:G502),15)</f>
        <v>1.1011975097814699</v>
      </c>
      <c r="I503" s="99">
        <f t="shared" ca="1" si="118"/>
        <v>1.0716736657153001</v>
      </c>
      <c r="J503" s="99">
        <f t="shared" ca="1" si="111"/>
        <v>1.0275492900000001</v>
      </c>
      <c r="K503" s="99">
        <f t="shared" ca="1" si="112"/>
        <v>275.49290000000002</v>
      </c>
      <c r="L503" s="103">
        <f>IF(VLOOKUP(A503,$U$12:$AD$125,8)=VLOOKUP(A502,$U$12:$AD$125,8),0,VLOOKUP(A503,U$12:$AD$125,8))</f>
        <v>0</v>
      </c>
      <c r="M503" s="104">
        <f>IF(L503&gt;0,VLOOKUP(L503,T$12:$AC$125,7),0)</f>
        <v>0</v>
      </c>
      <c r="N503" s="99">
        <f t="shared" si="113"/>
        <v>0</v>
      </c>
      <c r="O503" s="99">
        <f t="shared" ca="1" si="114"/>
        <v>275.49290000000002</v>
      </c>
      <c r="P503" s="105" t="str">
        <f t="shared" si="119"/>
        <v>J=</v>
      </c>
      <c r="Q503" s="106">
        <f t="shared" si="120"/>
        <v>43642</v>
      </c>
      <c r="R503" s="13"/>
      <c r="S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</row>
    <row r="504" spans="1:161" x14ac:dyDescent="0.2">
      <c r="A504" s="97">
        <f t="shared" si="115"/>
        <v>43602</v>
      </c>
      <c r="B504" s="98">
        <f t="shared" ca="1" si="121"/>
        <v>10278.4022</v>
      </c>
      <c r="C504" s="99">
        <f t="shared" si="116"/>
        <v>10000</v>
      </c>
      <c r="D504" s="100">
        <f ca="1">IF(A504&lt;$B$1,VLOOKUP(A504,[1]DI!$A$4:$B$15000,2,FALSE),0)</f>
        <v>6.4000000000000001E-2</v>
      </c>
      <c r="E504" s="99">
        <f t="shared" ca="1" si="122"/>
        <v>2.4620000000000002E-4</v>
      </c>
      <c r="F504" s="101">
        <f t="shared" si="117"/>
        <v>1.1499999999999999</v>
      </c>
      <c r="G504" s="102">
        <f t="shared" ca="1" si="110"/>
        <v>1.0002831299999999</v>
      </c>
      <c r="H504" s="99">
        <f ca="1">TRUNC(PRODUCT(G$10:G503),15)</f>
        <v>1.1015092918324101</v>
      </c>
      <c r="I504" s="99">
        <f t="shared" ca="1" si="118"/>
        <v>1.0716736657153001</v>
      </c>
      <c r="J504" s="99">
        <f t="shared" ca="1" si="111"/>
        <v>1.0278402200000001</v>
      </c>
      <c r="K504" s="99">
        <f t="shared" ca="1" si="112"/>
        <v>278.40219999999999</v>
      </c>
      <c r="L504" s="103">
        <f>IF(VLOOKUP(A504,$U$12:$AD$125,8)=VLOOKUP(A503,$U$12:$AD$125,8),0,VLOOKUP(A504,U$12:$AD$125,8))</f>
        <v>0</v>
      </c>
      <c r="M504" s="104">
        <f>IF(L504&gt;0,VLOOKUP(L504,T$12:$AC$125,7),0)</f>
        <v>0</v>
      </c>
      <c r="N504" s="99">
        <f t="shared" si="113"/>
        <v>0</v>
      </c>
      <c r="O504" s="99">
        <f t="shared" ca="1" si="114"/>
        <v>278.40219999999999</v>
      </c>
      <c r="P504" s="105" t="str">
        <f t="shared" si="119"/>
        <v>J=</v>
      </c>
      <c r="Q504" s="106">
        <f t="shared" si="120"/>
        <v>43642</v>
      </c>
      <c r="R504" s="13"/>
      <c r="S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</row>
    <row r="505" spans="1:161" x14ac:dyDescent="0.2">
      <c r="A505" s="97">
        <f t="shared" si="115"/>
        <v>43603</v>
      </c>
      <c r="B505" s="98">
        <f t="shared" ca="1" si="121"/>
        <v>10281.3123</v>
      </c>
      <c r="C505" s="99">
        <f t="shared" si="116"/>
        <v>10000</v>
      </c>
      <c r="D505" s="100">
        <f ca="1">IF(A505&lt;$B$1,VLOOKUP(A505,[1]DI!$A$4:$B$15000,2,FALSE),0)</f>
        <v>0</v>
      </c>
      <c r="E505" s="99">
        <f t="shared" ca="1" si="122"/>
        <v>0</v>
      </c>
      <c r="F505" s="101">
        <f t="shared" si="117"/>
        <v>1.1499999999999999</v>
      </c>
      <c r="G505" s="102">
        <f t="shared" ca="1" si="110"/>
        <v>1</v>
      </c>
      <c r="H505" s="99">
        <f ca="1">TRUNC(PRODUCT(G$10:G504),15)</f>
        <v>1.1018211621582099</v>
      </c>
      <c r="I505" s="99">
        <f t="shared" ca="1" si="118"/>
        <v>1.0716736657153001</v>
      </c>
      <c r="J505" s="99">
        <f t="shared" ca="1" si="111"/>
        <v>1.0281312300000001</v>
      </c>
      <c r="K505" s="99">
        <f t="shared" ca="1" si="112"/>
        <v>281.31229999999999</v>
      </c>
      <c r="L505" s="103">
        <f>IF(VLOOKUP(A505,$U$12:$AD$125,8)=VLOOKUP(A504,$U$12:$AD$125,8),0,VLOOKUP(A505,U$12:$AD$125,8))</f>
        <v>0</v>
      </c>
      <c r="M505" s="104">
        <f>IF(L505&gt;0,VLOOKUP(L505,T$12:$AC$125,7),0)</f>
        <v>0</v>
      </c>
      <c r="N505" s="99">
        <f t="shared" si="113"/>
        <v>0</v>
      </c>
      <c r="O505" s="99">
        <f t="shared" ca="1" si="114"/>
        <v>281.31229999999999</v>
      </c>
      <c r="P505" s="105" t="str">
        <f t="shared" si="119"/>
        <v>J=</v>
      </c>
      <c r="Q505" s="106">
        <f t="shared" si="120"/>
        <v>43642</v>
      </c>
      <c r="R505" s="13"/>
      <c r="S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</row>
    <row r="506" spans="1:161" x14ac:dyDescent="0.2">
      <c r="A506" s="97">
        <f t="shared" si="115"/>
        <v>43604</v>
      </c>
      <c r="B506" s="98">
        <f t="shared" ca="1" si="121"/>
        <v>10281.3123</v>
      </c>
      <c r="C506" s="99">
        <f t="shared" si="116"/>
        <v>10000</v>
      </c>
      <c r="D506" s="100">
        <f ca="1">IF(A506&lt;$B$1,VLOOKUP(A506,[1]DI!$A$4:$B$15000,2,FALSE),0)</f>
        <v>0</v>
      </c>
      <c r="E506" s="99">
        <f t="shared" ca="1" si="122"/>
        <v>0</v>
      </c>
      <c r="F506" s="101">
        <f t="shared" si="117"/>
        <v>1.1499999999999999</v>
      </c>
      <c r="G506" s="102">
        <f t="shared" ca="1" si="110"/>
        <v>1</v>
      </c>
      <c r="H506" s="99">
        <f ca="1">TRUNC(PRODUCT(G$10:G505),15)</f>
        <v>1.1018211621582099</v>
      </c>
      <c r="I506" s="99">
        <f t="shared" ca="1" si="118"/>
        <v>1.0716736657153001</v>
      </c>
      <c r="J506" s="99">
        <f t="shared" ca="1" si="111"/>
        <v>1.0281312300000001</v>
      </c>
      <c r="K506" s="99">
        <f t="shared" ca="1" si="112"/>
        <v>281.31229999999999</v>
      </c>
      <c r="L506" s="103">
        <f>IF(VLOOKUP(A506,$U$12:$AD$125,8)=VLOOKUP(A505,$U$12:$AD$125,8),0,VLOOKUP(A506,U$12:$AD$125,8))</f>
        <v>0</v>
      </c>
      <c r="M506" s="104">
        <f>IF(L506&gt;0,VLOOKUP(L506,T$12:$AC$125,7),0)</f>
        <v>0</v>
      </c>
      <c r="N506" s="99">
        <f t="shared" si="113"/>
        <v>0</v>
      </c>
      <c r="O506" s="99">
        <f t="shared" ca="1" si="114"/>
        <v>281.31229999999999</v>
      </c>
      <c r="P506" s="105" t="str">
        <f t="shared" si="119"/>
        <v>J=</v>
      </c>
      <c r="Q506" s="106">
        <f t="shared" si="120"/>
        <v>43642</v>
      </c>
      <c r="R506" s="13"/>
      <c r="S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</row>
    <row r="507" spans="1:161" x14ac:dyDescent="0.2">
      <c r="A507" s="97">
        <f t="shared" si="115"/>
        <v>43605</v>
      </c>
      <c r="B507" s="98">
        <f t="shared" ca="1" si="121"/>
        <v>10281.3123</v>
      </c>
      <c r="C507" s="99">
        <f t="shared" si="116"/>
        <v>10000</v>
      </c>
      <c r="D507" s="100">
        <f ca="1">IF(A507&lt;$B$1,VLOOKUP(A507,[1]DI!$A$4:$B$15000,2,FALSE),0)</f>
        <v>6.4000000000000001E-2</v>
      </c>
      <c r="E507" s="99">
        <f t="shared" ca="1" si="122"/>
        <v>2.4620000000000002E-4</v>
      </c>
      <c r="F507" s="101">
        <f t="shared" si="117"/>
        <v>1.1499999999999999</v>
      </c>
      <c r="G507" s="102">
        <f t="shared" ca="1" si="110"/>
        <v>1.0002831299999999</v>
      </c>
      <c r="H507" s="99">
        <f ca="1">TRUNC(PRODUCT(G$10:G506),15)</f>
        <v>1.1018211621582099</v>
      </c>
      <c r="I507" s="99">
        <f t="shared" ca="1" si="118"/>
        <v>1.0716736657153001</v>
      </c>
      <c r="J507" s="99">
        <f t="shared" ca="1" si="111"/>
        <v>1.0281312300000001</v>
      </c>
      <c r="K507" s="99">
        <f t="shared" ca="1" si="112"/>
        <v>281.31229999999999</v>
      </c>
      <c r="L507" s="103">
        <f>IF(VLOOKUP(A507,$U$12:$AD$125,8)=VLOOKUP(A506,$U$12:$AD$125,8),0,VLOOKUP(A507,U$12:$AD$125,8))</f>
        <v>0</v>
      </c>
      <c r="M507" s="104">
        <f>IF(L507&gt;0,VLOOKUP(L507,T$12:$AC$125,7),0)</f>
        <v>0</v>
      </c>
      <c r="N507" s="99">
        <f t="shared" si="113"/>
        <v>0</v>
      </c>
      <c r="O507" s="99">
        <f t="shared" ca="1" si="114"/>
        <v>281.31229999999999</v>
      </c>
      <c r="P507" s="105" t="str">
        <f t="shared" si="119"/>
        <v>J=</v>
      </c>
      <c r="Q507" s="106">
        <f t="shared" si="120"/>
        <v>43642</v>
      </c>
      <c r="R507" s="13"/>
      <c r="S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</row>
    <row r="508" spans="1:161" x14ac:dyDescent="0.2">
      <c r="A508" s="97">
        <f t="shared" si="115"/>
        <v>43606</v>
      </c>
      <c r="B508" s="98">
        <f t="shared" ca="1" si="121"/>
        <v>10284.2232</v>
      </c>
      <c r="C508" s="99">
        <f t="shared" si="116"/>
        <v>10000</v>
      </c>
      <c r="D508" s="100">
        <f ca="1">IF(A508&lt;$B$1,VLOOKUP(A508,[1]DI!$A$4:$B$15000,2,FALSE),0)</f>
        <v>6.4000000000000001E-2</v>
      </c>
      <c r="E508" s="99">
        <f t="shared" ca="1" si="122"/>
        <v>2.4620000000000002E-4</v>
      </c>
      <c r="F508" s="101">
        <f t="shared" si="117"/>
        <v>1.1499999999999999</v>
      </c>
      <c r="G508" s="102">
        <f t="shared" ca="1" si="110"/>
        <v>1.0002831299999999</v>
      </c>
      <c r="H508" s="99">
        <f ca="1">TRUNC(PRODUCT(G$10:G507),15)</f>
        <v>1.1021331207838501</v>
      </c>
      <c r="I508" s="99">
        <f t="shared" ca="1" si="118"/>
        <v>1.0716736657153001</v>
      </c>
      <c r="J508" s="99">
        <f t="shared" ca="1" si="111"/>
        <v>1.02842232</v>
      </c>
      <c r="K508" s="99">
        <f t="shared" ca="1" si="112"/>
        <v>284.22320000000002</v>
      </c>
      <c r="L508" s="103">
        <f>IF(VLOOKUP(A508,$U$12:$AD$125,8)=VLOOKUP(A507,$U$12:$AD$125,8),0,VLOOKUP(A508,U$12:$AD$125,8))</f>
        <v>0</v>
      </c>
      <c r="M508" s="104">
        <f>IF(L508&gt;0,VLOOKUP(L508,T$12:$AC$125,7),0)</f>
        <v>0</v>
      </c>
      <c r="N508" s="99">
        <f t="shared" si="113"/>
        <v>0</v>
      </c>
      <c r="O508" s="99">
        <f t="shared" ca="1" si="114"/>
        <v>284.22320000000002</v>
      </c>
      <c r="P508" s="105" t="str">
        <f t="shared" si="119"/>
        <v>J=</v>
      </c>
      <c r="Q508" s="106">
        <f t="shared" si="120"/>
        <v>43642</v>
      </c>
      <c r="R508" s="13"/>
      <c r="S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</row>
    <row r="509" spans="1:161" x14ac:dyDescent="0.2">
      <c r="A509" s="97">
        <f t="shared" si="115"/>
        <v>43607</v>
      </c>
      <c r="B509" s="98">
        <f t="shared" ca="1" si="121"/>
        <v>10287.135</v>
      </c>
      <c r="C509" s="99">
        <f t="shared" si="116"/>
        <v>10000</v>
      </c>
      <c r="D509" s="100">
        <f ca="1">IF(A509&lt;$B$1,VLOOKUP(A509,[1]DI!$A$4:$B$15000,2,FALSE),0)</f>
        <v>6.4000000000000001E-2</v>
      </c>
      <c r="E509" s="99">
        <f t="shared" ca="1" si="122"/>
        <v>2.4620000000000002E-4</v>
      </c>
      <c r="F509" s="101">
        <f t="shared" si="117"/>
        <v>1.1499999999999999</v>
      </c>
      <c r="G509" s="102">
        <f t="shared" ca="1" si="110"/>
        <v>1.0002831299999999</v>
      </c>
      <c r="H509" s="99">
        <f ca="1">TRUNC(PRODUCT(G$10:G508),15)</f>
        <v>1.1024451677343401</v>
      </c>
      <c r="I509" s="99">
        <f t="shared" ca="1" si="118"/>
        <v>1.0716736657153001</v>
      </c>
      <c r="J509" s="99">
        <f t="shared" ca="1" si="111"/>
        <v>1.0287135000000001</v>
      </c>
      <c r="K509" s="99">
        <f t="shared" ca="1" si="112"/>
        <v>287.13499999999999</v>
      </c>
      <c r="L509" s="103">
        <f>IF(VLOOKUP(A509,$U$12:$AD$125,8)=VLOOKUP(A508,$U$12:$AD$125,8),0,VLOOKUP(A509,U$12:$AD$125,8))</f>
        <v>0</v>
      </c>
      <c r="M509" s="104">
        <f>IF(L509&gt;0,VLOOKUP(L509,T$12:$AC$125,7),0)</f>
        <v>0</v>
      </c>
      <c r="N509" s="99">
        <f t="shared" si="113"/>
        <v>0</v>
      </c>
      <c r="O509" s="99">
        <f t="shared" ca="1" si="114"/>
        <v>287.13499999999999</v>
      </c>
      <c r="P509" s="105" t="str">
        <f t="shared" si="119"/>
        <v>J=</v>
      </c>
      <c r="Q509" s="106">
        <f t="shared" si="120"/>
        <v>43642</v>
      </c>
      <c r="R509" s="13"/>
      <c r="S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</row>
    <row r="510" spans="1:161" x14ac:dyDescent="0.2">
      <c r="A510" s="97">
        <f t="shared" si="115"/>
        <v>43608</v>
      </c>
      <c r="B510" s="98">
        <f t="shared" ca="1" si="121"/>
        <v>10290.0476</v>
      </c>
      <c r="C510" s="99">
        <f t="shared" si="116"/>
        <v>10000</v>
      </c>
      <c r="D510" s="100">
        <f ca="1">IF(A510&lt;$B$1,VLOOKUP(A510,[1]DI!$A$4:$B$15000,2,FALSE),0)</f>
        <v>6.4000000000000001E-2</v>
      </c>
      <c r="E510" s="99">
        <f t="shared" ca="1" si="122"/>
        <v>2.4620000000000002E-4</v>
      </c>
      <c r="F510" s="101">
        <f t="shared" si="117"/>
        <v>1.1499999999999999</v>
      </c>
      <c r="G510" s="102">
        <f t="shared" ca="1" si="110"/>
        <v>1.0002831299999999</v>
      </c>
      <c r="H510" s="99">
        <f ca="1">TRUNC(PRODUCT(G$10:G509),15)</f>
        <v>1.10275730303468</v>
      </c>
      <c r="I510" s="99">
        <f t="shared" ca="1" si="118"/>
        <v>1.0716736657153001</v>
      </c>
      <c r="J510" s="99">
        <f t="shared" ca="1" si="111"/>
        <v>1.0290047600000001</v>
      </c>
      <c r="K510" s="99">
        <f t="shared" ca="1" si="112"/>
        <v>290.04759999999999</v>
      </c>
      <c r="L510" s="103">
        <f>IF(VLOOKUP(A510,$U$12:$AD$125,8)=VLOOKUP(A509,$U$12:$AD$125,8),0,VLOOKUP(A510,U$12:$AD$125,8))</f>
        <v>0</v>
      </c>
      <c r="M510" s="104">
        <f>IF(L510&gt;0,VLOOKUP(L510,T$12:$AC$125,7),0)</f>
        <v>0</v>
      </c>
      <c r="N510" s="99">
        <f t="shared" si="113"/>
        <v>0</v>
      </c>
      <c r="O510" s="99">
        <f t="shared" ca="1" si="114"/>
        <v>290.04759999999999</v>
      </c>
      <c r="P510" s="105" t="str">
        <f t="shared" si="119"/>
        <v>J=</v>
      </c>
      <c r="Q510" s="106">
        <f t="shared" si="120"/>
        <v>43642</v>
      </c>
      <c r="R510" s="13"/>
      <c r="S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</row>
    <row r="511" spans="1:161" x14ac:dyDescent="0.2">
      <c r="A511" s="97">
        <f t="shared" si="115"/>
        <v>43609</v>
      </c>
      <c r="B511" s="98">
        <f t="shared" ca="1" si="121"/>
        <v>10292.960999999999</v>
      </c>
      <c r="C511" s="99">
        <f t="shared" si="116"/>
        <v>10000</v>
      </c>
      <c r="D511" s="100">
        <f ca="1">IF(A511&lt;$B$1,VLOOKUP(A511,[1]DI!$A$4:$B$15000,2,FALSE),0)</f>
        <v>6.4000000000000001E-2</v>
      </c>
      <c r="E511" s="99">
        <f t="shared" ca="1" si="122"/>
        <v>2.4620000000000002E-4</v>
      </c>
      <c r="F511" s="101">
        <f t="shared" si="117"/>
        <v>1.1499999999999999</v>
      </c>
      <c r="G511" s="102">
        <f t="shared" ca="1" si="110"/>
        <v>1.0002831299999999</v>
      </c>
      <c r="H511" s="99">
        <f ca="1">TRUNC(PRODUCT(G$10:G510),15)</f>
        <v>1.10306952670989</v>
      </c>
      <c r="I511" s="99">
        <f t="shared" ca="1" si="118"/>
        <v>1.0716736657153001</v>
      </c>
      <c r="J511" s="99">
        <f t="shared" ca="1" si="111"/>
        <v>1.0292961</v>
      </c>
      <c r="K511" s="99">
        <f t="shared" ca="1" si="112"/>
        <v>292.96100000000001</v>
      </c>
      <c r="L511" s="103">
        <f>IF(VLOOKUP(A511,$U$12:$AD$125,8)=VLOOKUP(A510,$U$12:$AD$125,8),0,VLOOKUP(A511,U$12:$AD$125,8))</f>
        <v>0</v>
      </c>
      <c r="M511" s="104">
        <f>IF(L511&gt;0,VLOOKUP(L511,T$12:$AC$125,7),0)</f>
        <v>0</v>
      </c>
      <c r="N511" s="99">
        <f t="shared" si="113"/>
        <v>0</v>
      </c>
      <c r="O511" s="99">
        <f t="shared" ca="1" si="114"/>
        <v>292.96100000000001</v>
      </c>
      <c r="P511" s="105" t="str">
        <f t="shared" si="119"/>
        <v>J=</v>
      </c>
      <c r="Q511" s="106">
        <f t="shared" si="120"/>
        <v>43642</v>
      </c>
      <c r="R511" s="13"/>
      <c r="S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</row>
    <row r="512" spans="1:161" x14ac:dyDescent="0.2">
      <c r="A512" s="97">
        <f t="shared" si="115"/>
        <v>43610</v>
      </c>
      <c r="B512" s="98">
        <f t="shared" ca="1" si="121"/>
        <v>10295.875299990001</v>
      </c>
      <c r="C512" s="99">
        <f t="shared" si="116"/>
        <v>10000</v>
      </c>
      <c r="D512" s="100">
        <f ca="1">IF(A512&lt;$B$1,VLOOKUP(A512,[1]DI!$A$4:$B$15000,2,FALSE),0)</f>
        <v>0</v>
      </c>
      <c r="E512" s="99">
        <f t="shared" ca="1" si="122"/>
        <v>0</v>
      </c>
      <c r="F512" s="101">
        <f t="shared" si="117"/>
        <v>1.1499999999999999</v>
      </c>
      <c r="G512" s="102">
        <f t="shared" ca="1" si="110"/>
        <v>1</v>
      </c>
      <c r="H512" s="99">
        <f ca="1">TRUNC(PRODUCT(G$10:G511),15)</f>
        <v>1.1033818387849801</v>
      </c>
      <c r="I512" s="99">
        <f t="shared" ca="1" si="118"/>
        <v>1.0716736657153001</v>
      </c>
      <c r="J512" s="99">
        <f t="shared" ca="1" si="111"/>
        <v>1.0295875299999999</v>
      </c>
      <c r="K512" s="99">
        <f t="shared" ca="1" si="112"/>
        <v>295.87529998999997</v>
      </c>
      <c r="L512" s="103">
        <f>IF(VLOOKUP(A512,$U$12:$AD$125,8)=VLOOKUP(A511,$U$12:$AD$125,8),0,VLOOKUP(A512,U$12:$AD$125,8))</f>
        <v>0</v>
      </c>
      <c r="M512" s="104">
        <f>IF(L512&gt;0,VLOOKUP(L512,T$12:$AC$125,7),0)</f>
        <v>0</v>
      </c>
      <c r="N512" s="99">
        <f t="shared" si="113"/>
        <v>0</v>
      </c>
      <c r="O512" s="99">
        <f t="shared" ca="1" si="114"/>
        <v>295.87529998999997</v>
      </c>
      <c r="P512" s="105" t="str">
        <f t="shared" si="119"/>
        <v>J=</v>
      </c>
      <c r="Q512" s="106">
        <f t="shared" si="120"/>
        <v>43642</v>
      </c>
      <c r="R512" s="13"/>
      <c r="S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</row>
    <row r="513" spans="1:159" x14ac:dyDescent="0.2">
      <c r="A513" s="97">
        <f t="shared" si="115"/>
        <v>43611</v>
      </c>
      <c r="B513" s="98">
        <f t="shared" ca="1" si="121"/>
        <v>10295.875299990001</v>
      </c>
      <c r="C513" s="99">
        <f t="shared" si="116"/>
        <v>10000</v>
      </c>
      <c r="D513" s="100">
        <f ca="1">IF(A513&lt;$B$1,VLOOKUP(A513,[1]DI!$A$4:$B$15000,2,FALSE),0)</f>
        <v>0</v>
      </c>
      <c r="E513" s="99">
        <f t="shared" ca="1" si="122"/>
        <v>0</v>
      </c>
      <c r="F513" s="101">
        <f t="shared" si="117"/>
        <v>1.1499999999999999</v>
      </c>
      <c r="G513" s="102">
        <f t="shared" ca="1" si="110"/>
        <v>1</v>
      </c>
      <c r="H513" s="99">
        <f ca="1">TRUNC(PRODUCT(G$10:G512),15)</f>
        <v>1.1033818387849801</v>
      </c>
      <c r="I513" s="99">
        <f t="shared" ca="1" si="118"/>
        <v>1.0716736657153001</v>
      </c>
      <c r="J513" s="99">
        <f t="shared" ca="1" si="111"/>
        <v>1.0295875299999999</v>
      </c>
      <c r="K513" s="99">
        <f t="shared" ca="1" si="112"/>
        <v>295.87529998999997</v>
      </c>
      <c r="L513" s="103">
        <f>IF(VLOOKUP(A513,$U$12:$AD$125,8)=VLOOKUP(A512,$U$12:$AD$125,8),0,VLOOKUP(A513,U$12:$AD$125,8))</f>
        <v>0</v>
      </c>
      <c r="M513" s="104">
        <f>IF(L513&gt;0,VLOOKUP(L513,T$12:$AC$125,7),0)</f>
        <v>0</v>
      </c>
      <c r="N513" s="99">
        <f t="shared" si="113"/>
        <v>0</v>
      </c>
      <c r="O513" s="99">
        <f t="shared" ca="1" si="114"/>
        <v>295.87529998999997</v>
      </c>
      <c r="P513" s="105" t="str">
        <f t="shared" si="119"/>
        <v>J=</v>
      </c>
      <c r="Q513" s="106">
        <f t="shared" si="120"/>
        <v>43642</v>
      </c>
      <c r="R513" s="13"/>
      <c r="S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</row>
    <row r="514" spans="1:159" x14ac:dyDescent="0.2">
      <c r="A514" s="97">
        <f t="shared" si="115"/>
        <v>43612</v>
      </c>
      <c r="B514" s="98">
        <f t="shared" ca="1" si="121"/>
        <v>10295.875299990001</v>
      </c>
      <c r="C514" s="99">
        <f t="shared" si="116"/>
        <v>10000</v>
      </c>
      <c r="D514" s="100">
        <f ca="1">IF(A514&lt;$B$1,VLOOKUP(A514,[1]DI!$A$4:$B$15000,2,FALSE),0)</f>
        <v>6.4000000000000001E-2</v>
      </c>
      <c r="E514" s="99">
        <f t="shared" ca="1" si="122"/>
        <v>2.4620000000000002E-4</v>
      </c>
      <c r="F514" s="101">
        <f t="shared" si="117"/>
        <v>1.1499999999999999</v>
      </c>
      <c r="G514" s="102">
        <f t="shared" ca="1" si="110"/>
        <v>1.0002831299999999</v>
      </c>
      <c r="H514" s="99">
        <f ca="1">TRUNC(PRODUCT(G$10:G513),15)</f>
        <v>1.1033818387849801</v>
      </c>
      <c r="I514" s="99">
        <f t="shared" ca="1" si="118"/>
        <v>1.0716736657153001</v>
      </c>
      <c r="J514" s="99">
        <f t="shared" ca="1" si="111"/>
        <v>1.0295875299999999</v>
      </c>
      <c r="K514" s="99">
        <f t="shared" ca="1" si="112"/>
        <v>295.87529998999997</v>
      </c>
      <c r="L514" s="103">
        <f>IF(VLOOKUP(A514,$U$12:$AD$125,8)=VLOOKUP(A513,$U$12:$AD$125,8),0,VLOOKUP(A514,U$12:$AD$125,8))</f>
        <v>0</v>
      </c>
      <c r="M514" s="104">
        <f>IF(L514&gt;0,VLOOKUP(L514,T$12:$AC$125,7),0)</f>
        <v>0</v>
      </c>
      <c r="N514" s="99">
        <f t="shared" si="113"/>
        <v>0</v>
      </c>
      <c r="O514" s="99">
        <f t="shared" ca="1" si="114"/>
        <v>295.87529998999997</v>
      </c>
      <c r="P514" s="105" t="str">
        <f t="shared" si="119"/>
        <v>J=</v>
      </c>
      <c r="Q514" s="106">
        <f t="shared" si="120"/>
        <v>43642</v>
      </c>
      <c r="R514" s="13"/>
      <c r="S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</row>
    <row r="515" spans="1:159" x14ac:dyDescent="0.2">
      <c r="A515" s="97">
        <f t="shared" si="115"/>
        <v>43613</v>
      </c>
      <c r="B515" s="98">
        <f t="shared" ca="1" si="121"/>
        <v>10298.790300000001</v>
      </c>
      <c r="C515" s="99">
        <f t="shared" si="116"/>
        <v>10000</v>
      </c>
      <c r="D515" s="100">
        <f ca="1">IF(A515&lt;$B$1,VLOOKUP(A515,[1]DI!$A$4:$B$15000,2,FALSE),0)</f>
        <v>6.4000000000000001E-2</v>
      </c>
      <c r="E515" s="99">
        <f t="shared" ca="1" si="122"/>
        <v>2.4620000000000002E-4</v>
      </c>
      <c r="F515" s="101">
        <f t="shared" si="117"/>
        <v>1.1499999999999999</v>
      </c>
      <c r="G515" s="102">
        <f t="shared" ca="1" si="110"/>
        <v>1.0002831299999999</v>
      </c>
      <c r="H515" s="99">
        <f ca="1">TRUNC(PRODUCT(G$10:G514),15)</f>
        <v>1.103694239285</v>
      </c>
      <c r="I515" s="99">
        <f t="shared" ca="1" si="118"/>
        <v>1.0716736657153001</v>
      </c>
      <c r="J515" s="99">
        <f t="shared" ca="1" si="111"/>
        <v>1.02987903</v>
      </c>
      <c r="K515" s="99">
        <f t="shared" ca="1" si="112"/>
        <v>298.7903</v>
      </c>
      <c r="L515" s="103">
        <f>IF(VLOOKUP(A515,$U$12:$AD$125,8)=VLOOKUP(A514,$U$12:$AD$125,8),0,VLOOKUP(A515,U$12:$AD$125,8))</f>
        <v>0</v>
      </c>
      <c r="M515" s="104">
        <f>IF(L515&gt;0,VLOOKUP(L515,T$12:$AC$125,7),0)</f>
        <v>0</v>
      </c>
      <c r="N515" s="99">
        <f t="shared" si="113"/>
        <v>0</v>
      </c>
      <c r="O515" s="99">
        <f t="shared" ca="1" si="114"/>
        <v>298.7903</v>
      </c>
      <c r="P515" s="105" t="str">
        <f t="shared" si="119"/>
        <v>J=</v>
      </c>
      <c r="Q515" s="106">
        <f t="shared" si="120"/>
        <v>43642</v>
      </c>
      <c r="R515" s="13"/>
      <c r="S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</row>
    <row r="516" spans="1:159" x14ac:dyDescent="0.2">
      <c r="A516" s="97">
        <f t="shared" si="115"/>
        <v>43614</v>
      </c>
      <c r="B516" s="98">
        <f t="shared" ca="1" si="121"/>
        <v>10301.706200000001</v>
      </c>
      <c r="C516" s="99">
        <f t="shared" si="116"/>
        <v>10000</v>
      </c>
      <c r="D516" s="100">
        <f ca="1">IF(A516&lt;$B$1,VLOOKUP(A516,[1]DI!$A$4:$B$15000,2,FALSE),0)</f>
        <v>6.4000000000000001E-2</v>
      </c>
      <c r="E516" s="99">
        <f t="shared" ca="1" si="122"/>
        <v>2.4620000000000002E-4</v>
      </c>
      <c r="F516" s="101">
        <f t="shared" si="117"/>
        <v>1.1499999999999999</v>
      </c>
      <c r="G516" s="102">
        <f t="shared" ca="1" si="110"/>
        <v>1.0002831299999999</v>
      </c>
      <c r="H516" s="99">
        <f ca="1">TRUNC(PRODUCT(G$10:G515),15)</f>
        <v>1.1040067282349699</v>
      </c>
      <c r="I516" s="99">
        <f t="shared" ca="1" si="118"/>
        <v>1.0716736657153001</v>
      </c>
      <c r="J516" s="99">
        <f t="shared" ca="1" si="111"/>
        <v>1.03017062</v>
      </c>
      <c r="K516" s="99">
        <f t="shared" ca="1" si="112"/>
        <v>301.70620000000002</v>
      </c>
      <c r="L516" s="103">
        <f>IF(VLOOKUP(A516,$U$12:$AD$125,8)=VLOOKUP(A515,$U$12:$AD$125,8),0,VLOOKUP(A516,U$12:$AD$125,8))</f>
        <v>0</v>
      </c>
      <c r="M516" s="104">
        <f>IF(L516&gt;0,VLOOKUP(L516,T$12:$AC$125,7),0)</f>
        <v>0</v>
      </c>
      <c r="N516" s="99">
        <f t="shared" si="113"/>
        <v>0</v>
      </c>
      <c r="O516" s="99">
        <f t="shared" ca="1" si="114"/>
        <v>301.70620000000002</v>
      </c>
      <c r="P516" s="105" t="str">
        <f t="shared" si="119"/>
        <v>J=</v>
      </c>
      <c r="Q516" s="106">
        <f t="shared" si="120"/>
        <v>43642</v>
      </c>
      <c r="R516" s="13"/>
      <c r="S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</row>
    <row r="517" spans="1:159" x14ac:dyDescent="0.2">
      <c r="A517" s="97">
        <f t="shared" si="115"/>
        <v>43615</v>
      </c>
      <c r="B517" s="98">
        <f t="shared" ca="1" si="121"/>
        <v>10304.622999990001</v>
      </c>
      <c r="C517" s="99">
        <f t="shared" si="116"/>
        <v>10000</v>
      </c>
      <c r="D517" s="100">
        <f ca="1">IF(A517&lt;$B$1,VLOOKUP(A517,[1]DI!$A$4:$B$15000,2,FALSE),0)</f>
        <v>6.4000000000000001E-2</v>
      </c>
      <c r="E517" s="99">
        <f t="shared" ca="1" si="122"/>
        <v>2.4620000000000002E-4</v>
      </c>
      <c r="F517" s="101">
        <f t="shared" si="117"/>
        <v>1.1499999999999999</v>
      </c>
      <c r="G517" s="102">
        <f t="shared" ca="1" si="110"/>
        <v>1.0002831299999999</v>
      </c>
      <c r="H517" s="99">
        <f ca="1">TRUNC(PRODUCT(G$10:G516),15)</f>
        <v>1.1043193056599301</v>
      </c>
      <c r="I517" s="99">
        <f t="shared" ca="1" si="118"/>
        <v>1.0716736657153001</v>
      </c>
      <c r="J517" s="99">
        <f t="shared" ca="1" si="111"/>
        <v>1.0304622999999999</v>
      </c>
      <c r="K517" s="99">
        <f t="shared" ca="1" si="112"/>
        <v>304.62299998999998</v>
      </c>
      <c r="L517" s="103">
        <f>IF(VLOOKUP(A517,$U$12:$AD$125,8)=VLOOKUP(A516,$U$12:$AD$125,8),0,VLOOKUP(A517,U$12:$AD$125,8))</f>
        <v>0</v>
      </c>
      <c r="M517" s="104">
        <f>IF(L517&gt;0,VLOOKUP(L517,T$12:$AC$125,7),0)</f>
        <v>0</v>
      </c>
      <c r="N517" s="99">
        <f t="shared" si="113"/>
        <v>0</v>
      </c>
      <c r="O517" s="99">
        <f t="shared" ca="1" si="114"/>
        <v>304.62299998999998</v>
      </c>
      <c r="P517" s="105" t="str">
        <f t="shared" si="119"/>
        <v>J=</v>
      </c>
      <c r="Q517" s="106">
        <f t="shared" si="120"/>
        <v>43642</v>
      </c>
      <c r="R517" s="13"/>
      <c r="S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</row>
    <row r="518" spans="1:159" x14ac:dyDescent="0.2">
      <c r="A518" s="97">
        <f t="shared" si="115"/>
        <v>43616</v>
      </c>
      <c r="B518" s="98">
        <f t="shared" ca="1" si="121"/>
        <v>10307.540499999999</v>
      </c>
      <c r="C518" s="99">
        <f t="shared" si="116"/>
        <v>10000</v>
      </c>
      <c r="D518" s="100">
        <f ca="1">IF(A518&lt;$B$1,VLOOKUP(A518,[1]DI!$A$4:$B$15000,2,FALSE),0)</f>
        <v>6.4000000000000001E-2</v>
      </c>
      <c r="E518" s="99">
        <f t="shared" ca="1" si="122"/>
        <v>2.4620000000000002E-4</v>
      </c>
      <c r="F518" s="101">
        <f t="shared" si="117"/>
        <v>1.1499999999999999</v>
      </c>
      <c r="G518" s="102">
        <f t="shared" ca="1" si="110"/>
        <v>1.0002831299999999</v>
      </c>
      <c r="H518" s="99">
        <f ca="1">TRUNC(PRODUCT(G$10:G517),15)</f>
        <v>1.10463197158494</v>
      </c>
      <c r="I518" s="99">
        <f t="shared" ca="1" si="118"/>
        <v>1.0716736657153001</v>
      </c>
      <c r="J518" s="99">
        <f t="shared" ca="1" si="111"/>
        <v>1.0307540500000001</v>
      </c>
      <c r="K518" s="99">
        <f t="shared" ca="1" si="112"/>
        <v>307.54050000000001</v>
      </c>
      <c r="L518" s="103">
        <f>IF(VLOOKUP(A518,$U$12:$AD$125,8)=VLOOKUP(A517,$U$12:$AD$125,8),0,VLOOKUP(A518,U$12:$AD$125,8))</f>
        <v>0</v>
      </c>
      <c r="M518" s="104">
        <f>IF(L518&gt;0,VLOOKUP(L518,T$12:$AC$125,7),0)</f>
        <v>0</v>
      </c>
      <c r="N518" s="99">
        <f t="shared" si="113"/>
        <v>0</v>
      </c>
      <c r="O518" s="99">
        <f t="shared" ca="1" si="114"/>
        <v>307.54050000000001</v>
      </c>
      <c r="P518" s="105" t="str">
        <f t="shared" si="119"/>
        <v>J=</v>
      </c>
      <c r="Q518" s="106">
        <f t="shared" si="120"/>
        <v>43642</v>
      </c>
      <c r="R518" s="13"/>
      <c r="S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</row>
    <row r="519" spans="1:159" x14ac:dyDescent="0.2">
      <c r="A519" s="97">
        <f t="shared" si="115"/>
        <v>43617</v>
      </c>
      <c r="B519" s="98">
        <f t="shared" ca="1" si="121"/>
        <v>10310.458899990001</v>
      </c>
      <c r="C519" s="99">
        <f t="shared" si="116"/>
        <v>10000</v>
      </c>
      <c r="D519" s="100">
        <f ca="1">IF(A519&lt;$B$1,VLOOKUP(A519,[1]DI!$A$4:$B$15000,2,FALSE),0)</f>
        <v>0</v>
      </c>
      <c r="E519" s="99">
        <f t="shared" ca="1" si="122"/>
        <v>0</v>
      </c>
      <c r="F519" s="101">
        <f t="shared" si="117"/>
        <v>1.1499999999999999</v>
      </c>
      <c r="G519" s="102">
        <f t="shared" ca="1" si="110"/>
        <v>1</v>
      </c>
      <c r="H519" s="99">
        <f ca="1">TRUNC(PRODUCT(G$10:G518),15)</f>
        <v>1.10494472603506</v>
      </c>
      <c r="I519" s="99">
        <f t="shared" ca="1" si="118"/>
        <v>1.0716736657153001</v>
      </c>
      <c r="J519" s="99">
        <f t="shared" ca="1" si="111"/>
        <v>1.0310458899999999</v>
      </c>
      <c r="K519" s="99">
        <f t="shared" ca="1" si="112"/>
        <v>310.45889999000002</v>
      </c>
      <c r="L519" s="103">
        <f>IF(VLOOKUP(A519,$U$12:$AD$125,8)=VLOOKUP(A518,$U$12:$AD$125,8),0,VLOOKUP(A519,U$12:$AD$125,8))</f>
        <v>0</v>
      </c>
      <c r="M519" s="104">
        <f>IF(L519&gt;0,VLOOKUP(L519,T$12:$AC$125,7),0)</f>
        <v>0</v>
      </c>
      <c r="N519" s="99">
        <f t="shared" si="113"/>
        <v>0</v>
      </c>
      <c r="O519" s="99">
        <f t="shared" ca="1" si="114"/>
        <v>310.45889999000002</v>
      </c>
      <c r="P519" s="105" t="str">
        <f t="shared" si="119"/>
        <v>J=</v>
      </c>
      <c r="Q519" s="106">
        <f t="shared" si="120"/>
        <v>43642</v>
      </c>
      <c r="R519" s="13"/>
      <c r="S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</row>
    <row r="520" spans="1:159" x14ac:dyDescent="0.2">
      <c r="A520" s="97">
        <f t="shared" si="115"/>
        <v>43618</v>
      </c>
      <c r="B520" s="98">
        <f t="shared" ca="1" si="121"/>
        <v>10310.458899990001</v>
      </c>
      <c r="C520" s="99">
        <f t="shared" si="116"/>
        <v>10000</v>
      </c>
      <c r="D520" s="100">
        <f ca="1">IF(A520&lt;$B$1,VLOOKUP(A520,[1]DI!$A$4:$B$15000,2,FALSE),0)</f>
        <v>0</v>
      </c>
      <c r="E520" s="99">
        <f t="shared" ca="1" si="122"/>
        <v>0</v>
      </c>
      <c r="F520" s="101">
        <f t="shared" si="117"/>
        <v>1.1499999999999999</v>
      </c>
      <c r="G520" s="102">
        <f t="shared" ca="1" si="110"/>
        <v>1</v>
      </c>
      <c r="H520" s="99">
        <f ca="1">TRUNC(PRODUCT(G$10:G519),15)</f>
        <v>1.10494472603506</v>
      </c>
      <c r="I520" s="99">
        <f t="shared" ca="1" si="118"/>
        <v>1.0716736657153001</v>
      </c>
      <c r="J520" s="99">
        <f t="shared" ca="1" si="111"/>
        <v>1.0310458899999999</v>
      </c>
      <c r="K520" s="99">
        <f t="shared" ca="1" si="112"/>
        <v>310.45889999000002</v>
      </c>
      <c r="L520" s="103">
        <f>IF(VLOOKUP(A520,$U$12:$AD$125,8)=VLOOKUP(A519,$U$12:$AD$125,8),0,VLOOKUP(A520,U$12:$AD$125,8))</f>
        <v>0</v>
      </c>
      <c r="M520" s="104">
        <f>IF(L520&gt;0,VLOOKUP(L520,T$12:$AC$125,7),0)</f>
        <v>0</v>
      </c>
      <c r="N520" s="99">
        <f t="shared" si="113"/>
        <v>0</v>
      </c>
      <c r="O520" s="99">
        <f t="shared" ca="1" si="114"/>
        <v>310.45889999000002</v>
      </c>
      <c r="P520" s="105" t="str">
        <f t="shared" si="119"/>
        <v>J=</v>
      </c>
      <c r="Q520" s="106">
        <f t="shared" si="120"/>
        <v>43642</v>
      </c>
      <c r="R520" s="13"/>
      <c r="S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</row>
    <row r="521" spans="1:159" x14ac:dyDescent="0.2">
      <c r="A521" s="97">
        <f t="shared" si="115"/>
        <v>43619</v>
      </c>
      <c r="B521" s="98">
        <f t="shared" ca="1" si="121"/>
        <v>10310.458899990001</v>
      </c>
      <c r="C521" s="99">
        <f t="shared" si="116"/>
        <v>10000</v>
      </c>
      <c r="D521" s="100">
        <f ca="1">IF(A521&lt;$B$1,VLOOKUP(A521,[1]DI!$A$4:$B$15000,2,FALSE),0)</f>
        <v>6.4000000000000001E-2</v>
      </c>
      <c r="E521" s="99">
        <f t="shared" ca="1" si="122"/>
        <v>2.4620000000000002E-4</v>
      </c>
      <c r="F521" s="101">
        <f t="shared" si="117"/>
        <v>1.1499999999999999</v>
      </c>
      <c r="G521" s="102">
        <f t="shared" ca="1" si="110"/>
        <v>1.0002831299999999</v>
      </c>
      <c r="H521" s="99">
        <f ca="1">TRUNC(PRODUCT(G$10:G520),15)</f>
        <v>1.10494472603506</v>
      </c>
      <c r="I521" s="99">
        <f t="shared" ca="1" si="118"/>
        <v>1.0716736657153001</v>
      </c>
      <c r="J521" s="99">
        <f t="shared" ca="1" si="111"/>
        <v>1.0310458899999999</v>
      </c>
      <c r="K521" s="99">
        <f t="shared" ca="1" si="112"/>
        <v>310.45889999000002</v>
      </c>
      <c r="L521" s="103">
        <f>IF(VLOOKUP(A521,$U$12:$AD$125,8)=VLOOKUP(A520,$U$12:$AD$125,8),0,VLOOKUP(A521,U$12:$AD$125,8))</f>
        <v>0</v>
      </c>
      <c r="M521" s="104">
        <f>IF(L521&gt;0,VLOOKUP(L521,T$12:$AC$125,7),0)</f>
        <v>0</v>
      </c>
      <c r="N521" s="99">
        <f t="shared" si="113"/>
        <v>0</v>
      </c>
      <c r="O521" s="99">
        <f t="shared" ca="1" si="114"/>
        <v>310.45889999000002</v>
      </c>
      <c r="P521" s="105" t="str">
        <f t="shared" si="119"/>
        <v>J=</v>
      </c>
      <c r="Q521" s="106">
        <f t="shared" si="120"/>
        <v>43642</v>
      </c>
      <c r="R521" s="13"/>
      <c r="S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  <c r="DB521" s="39"/>
      <c r="DC521" s="39"/>
      <c r="DD521" s="39"/>
      <c r="DE521" s="39"/>
      <c r="DF521" s="39"/>
      <c r="DG521" s="39"/>
      <c r="DH521" s="39"/>
      <c r="DI521" s="39"/>
      <c r="DJ521" s="39"/>
      <c r="DK521" s="39"/>
      <c r="DL521" s="39"/>
      <c r="DM521" s="39"/>
      <c r="DN521" s="39"/>
      <c r="DO521" s="39"/>
      <c r="DP521" s="39"/>
      <c r="DQ521" s="39"/>
      <c r="DR521" s="39"/>
      <c r="DS521" s="39"/>
      <c r="DT521" s="39"/>
      <c r="DU521" s="3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</row>
    <row r="522" spans="1:159" x14ac:dyDescent="0.2">
      <c r="A522" s="97">
        <f t="shared" si="115"/>
        <v>43620</v>
      </c>
      <c r="B522" s="98">
        <f t="shared" ca="1" si="121"/>
        <v>10313.378099990001</v>
      </c>
      <c r="C522" s="99">
        <f t="shared" si="116"/>
        <v>10000</v>
      </c>
      <c r="D522" s="100">
        <f ca="1">IF(A522&lt;$B$1,VLOOKUP(A522,[1]DI!$A$4:$B$15000,2,FALSE),0)</f>
        <v>6.4000000000000001E-2</v>
      </c>
      <c r="E522" s="99">
        <f t="shared" ca="1" si="122"/>
        <v>2.4620000000000002E-4</v>
      </c>
      <c r="F522" s="101">
        <f t="shared" si="117"/>
        <v>1.1499999999999999</v>
      </c>
      <c r="G522" s="102">
        <f t="shared" ref="G522:G585" ca="1" si="123">TRUNC((1+(E522*F522)),15)</f>
        <v>1.0002831299999999</v>
      </c>
      <c r="H522" s="99">
        <f ca="1">TRUNC(PRODUCT(G$10:G521),15)</f>
        <v>1.1052575690353399</v>
      </c>
      <c r="I522" s="99">
        <f t="shared" ca="1" si="118"/>
        <v>1.0716736657153001</v>
      </c>
      <c r="J522" s="99">
        <f t="shared" ref="J522:J585" ca="1" si="124">ROUND(TRUNC(H522/I522,15),8)</f>
        <v>1.0313378099999999</v>
      </c>
      <c r="K522" s="99">
        <f t="shared" ref="K522:K585" ca="1" si="125">TRUNC((C522*(J522-1)),8)</f>
        <v>313.37809999000001</v>
      </c>
      <c r="L522" s="103">
        <f>IF(VLOOKUP(A522,$U$12:$AD$125,8)=VLOOKUP(A521,$U$12:$AD$125,8),0,VLOOKUP(A522,U$12:$AD$125,8))</f>
        <v>0</v>
      </c>
      <c r="M522" s="104">
        <f>IF(L522&gt;0,VLOOKUP(L522,T$12:$AC$125,7),0)</f>
        <v>0</v>
      </c>
      <c r="N522" s="99">
        <f t="shared" ref="N522:N585" si="126">IF(M522&gt;0,(C$10*M522),0)</f>
        <v>0</v>
      </c>
      <c r="O522" s="99">
        <f t="shared" ref="O522:O585" ca="1" si="127">(K522+N522)</f>
        <v>313.37809999000001</v>
      </c>
      <c r="P522" s="105" t="str">
        <f t="shared" si="119"/>
        <v>J=</v>
      </c>
      <c r="Q522" s="106">
        <f t="shared" si="120"/>
        <v>43642</v>
      </c>
      <c r="R522" s="13"/>
      <c r="S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</row>
    <row r="523" spans="1:159" x14ac:dyDescent="0.2">
      <c r="A523" s="97">
        <f t="shared" ref="A523:A586" si="128">(A522+1)</f>
        <v>43621</v>
      </c>
      <c r="B523" s="98">
        <f t="shared" ca="1" si="121"/>
        <v>10316.2981</v>
      </c>
      <c r="C523" s="99">
        <f t="shared" ref="C523:C586" si="129">TRUNC(C522-N522,8)</f>
        <v>10000</v>
      </c>
      <c r="D523" s="100">
        <f ca="1">IF(A523&lt;$B$1,VLOOKUP(A523,[1]DI!$A$4:$B$15000,2,FALSE),0)</f>
        <v>6.4000000000000001E-2</v>
      </c>
      <c r="E523" s="99">
        <f t="shared" ca="1" si="122"/>
        <v>2.4620000000000002E-4</v>
      </c>
      <c r="F523" s="101">
        <f t="shared" ref="F523:F586" si="130">F522</f>
        <v>1.1499999999999999</v>
      </c>
      <c r="G523" s="102">
        <f t="shared" ca="1" si="123"/>
        <v>1.0002831299999999</v>
      </c>
      <c r="H523" s="99">
        <f ca="1">TRUNC(PRODUCT(G$10:G522),15)</f>
        <v>1.10557050061086</v>
      </c>
      <c r="I523" s="99">
        <f t="shared" ref="I523:I586" ca="1" si="131">IF(OR(L522&gt;0,L522="E"),H522,I522)</f>
        <v>1.0716736657153001</v>
      </c>
      <c r="J523" s="99">
        <f t="shared" ca="1" si="124"/>
        <v>1.0316298100000001</v>
      </c>
      <c r="K523" s="99">
        <f t="shared" ca="1" si="125"/>
        <v>316.29809999999998</v>
      </c>
      <c r="L523" s="103">
        <f>IF(VLOOKUP(A523,$U$12:$AD$125,8)=VLOOKUP(A522,$U$12:$AD$125,8),0,VLOOKUP(A523,U$12:$AD$125,8))</f>
        <v>0</v>
      </c>
      <c r="M523" s="104">
        <f>IF(L523&gt;0,VLOOKUP(L523,T$12:$AC$125,7),0)</f>
        <v>0</v>
      </c>
      <c r="N523" s="99">
        <f t="shared" si="126"/>
        <v>0</v>
      </c>
      <c r="O523" s="99">
        <f t="shared" ca="1" si="127"/>
        <v>316.29809999999998</v>
      </c>
      <c r="P523" s="105" t="str">
        <f t="shared" ref="P523:P586" si="132">IF(L522&gt;0,VLOOKUP(A522,$U$12:$AD$125,9),P522)</f>
        <v>J=</v>
      </c>
      <c r="Q523" s="106">
        <f t="shared" ref="Q523:Q586" si="133">IF(L522&gt;0,VLOOKUP(A522,$U$12:$AD$125,10),Q522)</f>
        <v>43642</v>
      </c>
      <c r="R523" s="13"/>
      <c r="S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</row>
    <row r="524" spans="1:159" x14ac:dyDescent="0.2">
      <c r="A524" s="97">
        <f t="shared" si="128"/>
        <v>43622</v>
      </c>
      <c r="B524" s="98">
        <f t="shared" ref="B524:B587" ca="1" si="134">IF(A524&lt;=TODAY(),C524+K524,IF(AND(A524&gt;TODAY(),A524&lt;=$B$1),IF(VLOOKUP(TODAY(),$A$10:$D$5000,4,FALSE)=0,"n.d",C524+K524),"n.d"))</f>
        <v>10319.21899999</v>
      </c>
      <c r="C524" s="99">
        <f t="shared" si="129"/>
        <v>10000</v>
      </c>
      <c r="D524" s="100">
        <f ca="1">IF(A524&lt;$B$1,VLOOKUP(A524,[1]DI!$A$4:$B$15000,2,FALSE),0)</f>
        <v>6.4000000000000001E-2</v>
      </c>
      <c r="E524" s="99">
        <f t="shared" ca="1" si="122"/>
        <v>2.4620000000000002E-4</v>
      </c>
      <c r="F524" s="101">
        <f t="shared" si="130"/>
        <v>1.1499999999999999</v>
      </c>
      <c r="G524" s="102">
        <f t="shared" ca="1" si="123"/>
        <v>1.0002831299999999</v>
      </c>
      <c r="H524" s="99">
        <f ca="1">TRUNC(PRODUCT(G$10:G523),15)</f>
        <v>1.1058835207866999</v>
      </c>
      <c r="I524" s="99">
        <f t="shared" ca="1" si="131"/>
        <v>1.0716736657153001</v>
      </c>
      <c r="J524" s="99">
        <f t="shared" ca="1" si="124"/>
        <v>1.0319218999999999</v>
      </c>
      <c r="K524" s="99">
        <f t="shared" ca="1" si="125"/>
        <v>319.21899998999999</v>
      </c>
      <c r="L524" s="103">
        <f>IF(VLOOKUP(A524,$U$12:$AD$125,8)=VLOOKUP(A523,$U$12:$AD$125,8),0,VLOOKUP(A524,U$12:$AD$125,8))</f>
        <v>0</v>
      </c>
      <c r="M524" s="104">
        <f>IF(L524&gt;0,VLOOKUP(L524,T$12:$AC$125,7),0)</f>
        <v>0</v>
      </c>
      <c r="N524" s="99">
        <f t="shared" si="126"/>
        <v>0</v>
      </c>
      <c r="O524" s="99">
        <f t="shared" ca="1" si="127"/>
        <v>319.21899998999999</v>
      </c>
      <c r="P524" s="105" t="str">
        <f t="shared" si="132"/>
        <v>J=</v>
      </c>
      <c r="Q524" s="106">
        <f t="shared" si="133"/>
        <v>43642</v>
      </c>
      <c r="R524" s="13"/>
      <c r="S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</row>
    <row r="525" spans="1:159" x14ac:dyDescent="0.2">
      <c r="A525" s="97">
        <f t="shared" si="128"/>
        <v>43623</v>
      </c>
      <c r="B525" s="98">
        <f t="shared" ca="1" si="134"/>
        <v>10322.140600000001</v>
      </c>
      <c r="C525" s="99">
        <f t="shared" si="129"/>
        <v>10000</v>
      </c>
      <c r="D525" s="100">
        <f ca="1">IF(A525&lt;$B$1,VLOOKUP(A525,[1]DI!$A$4:$B$15000,2,FALSE),0)</f>
        <v>6.4000000000000001E-2</v>
      </c>
      <c r="E525" s="99">
        <f t="shared" ref="E525:E588" ca="1" si="135">ROUND((((1+D525)^(1/252)-1)),8)</f>
        <v>2.4620000000000002E-4</v>
      </c>
      <c r="F525" s="101">
        <f t="shared" si="130"/>
        <v>1.1499999999999999</v>
      </c>
      <c r="G525" s="102">
        <f t="shared" ca="1" si="123"/>
        <v>1.0002831299999999</v>
      </c>
      <c r="H525" s="99">
        <f ca="1">TRUNC(PRODUCT(G$10:G524),15)</f>
        <v>1.10619662958794</v>
      </c>
      <c r="I525" s="99">
        <f t="shared" ca="1" si="131"/>
        <v>1.0716736657153001</v>
      </c>
      <c r="J525" s="99">
        <f t="shared" ca="1" si="124"/>
        <v>1.03221406</v>
      </c>
      <c r="K525" s="99">
        <f t="shared" ca="1" si="125"/>
        <v>322.14060000000001</v>
      </c>
      <c r="L525" s="103">
        <f>IF(VLOOKUP(A525,$U$12:$AD$125,8)=VLOOKUP(A524,$U$12:$AD$125,8),0,VLOOKUP(A525,U$12:$AD$125,8))</f>
        <v>0</v>
      </c>
      <c r="M525" s="104">
        <f>IF(L525&gt;0,VLOOKUP(L525,T$12:$AC$125,7),0)</f>
        <v>0</v>
      </c>
      <c r="N525" s="99">
        <f t="shared" si="126"/>
        <v>0</v>
      </c>
      <c r="O525" s="99">
        <f t="shared" ca="1" si="127"/>
        <v>322.14060000000001</v>
      </c>
      <c r="P525" s="105" t="str">
        <f t="shared" si="132"/>
        <v>J=</v>
      </c>
      <c r="Q525" s="106">
        <f t="shared" si="133"/>
        <v>43642</v>
      </c>
      <c r="R525" s="13"/>
      <c r="S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</row>
    <row r="526" spans="1:159" x14ac:dyDescent="0.2">
      <c r="A526" s="97">
        <f t="shared" si="128"/>
        <v>43624</v>
      </c>
      <c r="B526" s="98">
        <f t="shared" ca="1" si="134"/>
        <v>10325.063099999999</v>
      </c>
      <c r="C526" s="99">
        <f t="shared" si="129"/>
        <v>10000</v>
      </c>
      <c r="D526" s="100">
        <f ca="1">IF(A526&lt;$B$1,VLOOKUP(A526,[1]DI!$A$4:$B$15000,2,FALSE),0)</f>
        <v>0</v>
      </c>
      <c r="E526" s="99">
        <f t="shared" ca="1" si="135"/>
        <v>0</v>
      </c>
      <c r="F526" s="101">
        <f t="shared" si="130"/>
        <v>1.1499999999999999</v>
      </c>
      <c r="G526" s="102">
        <f t="shared" ca="1" si="123"/>
        <v>1</v>
      </c>
      <c r="H526" s="99">
        <f ca="1">TRUNC(PRODUCT(G$10:G525),15)</f>
        <v>1.10650982703968</v>
      </c>
      <c r="I526" s="99">
        <f t="shared" ca="1" si="131"/>
        <v>1.0716736657153001</v>
      </c>
      <c r="J526" s="99">
        <f t="shared" ca="1" si="124"/>
        <v>1.03250631</v>
      </c>
      <c r="K526" s="99">
        <f t="shared" ca="1" si="125"/>
        <v>325.06310000000002</v>
      </c>
      <c r="L526" s="103">
        <f>IF(VLOOKUP(A526,$U$12:$AD$125,8)=VLOOKUP(A525,$U$12:$AD$125,8),0,VLOOKUP(A526,U$12:$AD$125,8))</f>
        <v>0</v>
      </c>
      <c r="M526" s="104">
        <f>IF(L526&gt;0,VLOOKUP(L526,T$12:$AC$125,7),0)</f>
        <v>0</v>
      </c>
      <c r="N526" s="99">
        <f t="shared" si="126"/>
        <v>0</v>
      </c>
      <c r="O526" s="99">
        <f t="shared" ca="1" si="127"/>
        <v>325.06310000000002</v>
      </c>
      <c r="P526" s="105" t="str">
        <f t="shared" si="132"/>
        <v>J=</v>
      </c>
      <c r="Q526" s="106">
        <f t="shared" si="133"/>
        <v>43642</v>
      </c>
      <c r="R526" s="13"/>
      <c r="S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</row>
    <row r="527" spans="1:159" x14ac:dyDescent="0.2">
      <c r="A527" s="97">
        <f t="shared" si="128"/>
        <v>43625</v>
      </c>
      <c r="B527" s="98">
        <f t="shared" ca="1" si="134"/>
        <v>10325.063099999999</v>
      </c>
      <c r="C527" s="99">
        <f t="shared" si="129"/>
        <v>10000</v>
      </c>
      <c r="D527" s="100">
        <f ca="1">IF(A527&lt;$B$1,VLOOKUP(A527,[1]DI!$A$4:$B$15000,2,FALSE),0)</f>
        <v>0</v>
      </c>
      <c r="E527" s="99">
        <f t="shared" ca="1" si="135"/>
        <v>0</v>
      </c>
      <c r="F527" s="101">
        <f t="shared" si="130"/>
        <v>1.1499999999999999</v>
      </c>
      <c r="G527" s="102">
        <f t="shared" ca="1" si="123"/>
        <v>1</v>
      </c>
      <c r="H527" s="99">
        <f ca="1">TRUNC(PRODUCT(G$10:G526),15)</f>
        <v>1.10650982703968</v>
      </c>
      <c r="I527" s="99">
        <f t="shared" ca="1" si="131"/>
        <v>1.0716736657153001</v>
      </c>
      <c r="J527" s="99">
        <f t="shared" ca="1" si="124"/>
        <v>1.03250631</v>
      </c>
      <c r="K527" s="99">
        <f t="shared" ca="1" si="125"/>
        <v>325.06310000000002</v>
      </c>
      <c r="L527" s="103">
        <f>IF(VLOOKUP(A527,$U$12:$AD$125,8)=VLOOKUP(A526,$U$12:$AD$125,8),0,VLOOKUP(A527,U$12:$AD$125,8))</f>
        <v>0</v>
      </c>
      <c r="M527" s="104">
        <f>IF(L527&gt;0,VLOOKUP(L527,T$12:$AC$125,7),0)</f>
        <v>0</v>
      </c>
      <c r="N527" s="99">
        <f t="shared" si="126"/>
        <v>0</v>
      </c>
      <c r="O527" s="99">
        <f t="shared" ca="1" si="127"/>
        <v>325.06310000000002</v>
      </c>
      <c r="P527" s="105" t="str">
        <f t="shared" si="132"/>
        <v>J=</v>
      </c>
      <c r="Q527" s="106">
        <f t="shared" si="133"/>
        <v>43642</v>
      </c>
      <c r="R527" s="13"/>
      <c r="S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</row>
    <row r="528" spans="1:159" x14ac:dyDescent="0.2">
      <c r="A528" s="97">
        <f t="shared" si="128"/>
        <v>43626</v>
      </c>
      <c r="B528" s="98">
        <f t="shared" ca="1" si="134"/>
        <v>10325.063099999999</v>
      </c>
      <c r="C528" s="99">
        <f t="shared" si="129"/>
        <v>10000</v>
      </c>
      <c r="D528" s="100">
        <f ca="1">IF(A528&lt;$B$1,VLOOKUP(A528,[1]DI!$A$4:$B$15000,2,FALSE),0)</f>
        <v>6.4000000000000001E-2</v>
      </c>
      <c r="E528" s="99">
        <f t="shared" ca="1" si="135"/>
        <v>2.4620000000000002E-4</v>
      </c>
      <c r="F528" s="101">
        <f t="shared" si="130"/>
        <v>1.1499999999999999</v>
      </c>
      <c r="G528" s="102">
        <f t="shared" ca="1" si="123"/>
        <v>1.0002831299999999</v>
      </c>
      <c r="H528" s="99">
        <f ca="1">TRUNC(PRODUCT(G$10:G527),15)</f>
        <v>1.10650982703968</v>
      </c>
      <c r="I528" s="99">
        <f t="shared" ca="1" si="131"/>
        <v>1.0716736657153001</v>
      </c>
      <c r="J528" s="99">
        <f t="shared" ca="1" si="124"/>
        <v>1.03250631</v>
      </c>
      <c r="K528" s="99">
        <f t="shared" ca="1" si="125"/>
        <v>325.06310000000002</v>
      </c>
      <c r="L528" s="103">
        <f>IF(VLOOKUP(A528,$U$12:$AD$125,8)=VLOOKUP(A527,$U$12:$AD$125,8),0,VLOOKUP(A528,U$12:$AD$125,8))</f>
        <v>0</v>
      </c>
      <c r="M528" s="104">
        <f>IF(L528&gt;0,VLOOKUP(L528,T$12:$AC$125,7),0)</f>
        <v>0</v>
      </c>
      <c r="N528" s="99">
        <f t="shared" si="126"/>
        <v>0</v>
      </c>
      <c r="O528" s="99">
        <f t="shared" ca="1" si="127"/>
        <v>325.06310000000002</v>
      </c>
      <c r="P528" s="105" t="str">
        <f t="shared" si="132"/>
        <v>J=</v>
      </c>
      <c r="Q528" s="106">
        <f t="shared" si="133"/>
        <v>43642</v>
      </c>
      <c r="R528" s="13"/>
      <c r="S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</row>
    <row r="529" spans="1:156" x14ac:dyDescent="0.2">
      <c r="A529" s="97">
        <f t="shared" si="128"/>
        <v>43627</v>
      </c>
      <c r="B529" s="98">
        <f t="shared" ca="1" si="134"/>
        <v>10327.98649999</v>
      </c>
      <c r="C529" s="99">
        <f t="shared" si="129"/>
        <v>10000</v>
      </c>
      <c r="D529" s="100">
        <f ca="1">IF(A529&lt;$B$1,VLOOKUP(A529,[1]DI!$A$4:$B$15000,2,FALSE),0)</f>
        <v>6.4000000000000001E-2</v>
      </c>
      <c r="E529" s="99">
        <f t="shared" ca="1" si="135"/>
        <v>2.4620000000000002E-4</v>
      </c>
      <c r="F529" s="101">
        <f t="shared" si="130"/>
        <v>1.1499999999999999</v>
      </c>
      <c r="G529" s="102">
        <f t="shared" ca="1" si="123"/>
        <v>1.0002831299999999</v>
      </c>
      <c r="H529" s="99">
        <f ca="1">TRUNC(PRODUCT(G$10:G528),15)</f>
        <v>1.1068231131670001</v>
      </c>
      <c r="I529" s="99">
        <f t="shared" ca="1" si="131"/>
        <v>1.0716736657153001</v>
      </c>
      <c r="J529" s="99">
        <f t="shared" ca="1" si="124"/>
        <v>1.0327986499999999</v>
      </c>
      <c r="K529" s="99">
        <f t="shared" ca="1" si="125"/>
        <v>327.98649999000003</v>
      </c>
      <c r="L529" s="103">
        <f>IF(VLOOKUP(A529,$U$12:$AD$125,8)=VLOOKUP(A528,$U$12:$AD$125,8),0,VLOOKUP(A529,U$12:$AD$125,8))</f>
        <v>0</v>
      </c>
      <c r="M529" s="104">
        <f>IF(L529&gt;0,VLOOKUP(L529,T$12:$AC$125,7),0)</f>
        <v>0</v>
      </c>
      <c r="N529" s="99">
        <f t="shared" si="126"/>
        <v>0</v>
      </c>
      <c r="O529" s="99">
        <f t="shared" ca="1" si="127"/>
        <v>327.98649999000003</v>
      </c>
      <c r="P529" s="105" t="str">
        <f t="shared" si="132"/>
        <v>J=</v>
      </c>
      <c r="Q529" s="106">
        <f t="shared" si="133"/>
        <v>43642</v>
      </c>
      <c r="R529" s="13"/>
      <c r="S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</row>
    <row r="530" spans="1:156" x14ac:dyDescent="0.2">
      <c r="A530" s="97">
        <f t="shared" si="128"/>
        <v>43628</v>
      </c>
      <c r="B530" s="98">
        <f t="shared" ca="1" si="134"/>
        <v>10330.910599999999</v>
      </c>
      <c r="C530" s="99">
        <f t="shared" si="129"/>
        <v>10000</v>
      </c>
      <c r="D530" s="100">
        <f ca="1">IF(A530&lt;$B$1,VLOOKUP(A530,[1]DI!$A$4:$B$15000,2,FALSE),0)</f>
        <v>6.4000000000000001E-2</v>
      </c>
      <c r="E530" s="99">
        <f t="shared" ca="1" si="135"/>
        <v>2.4620000000000002E-4</v>
      </c>
      <c r="F530" s="101">
        <f t="shared" si="130"/>
        <v>1.1499999999999999</v>
      </c>
      <c r="G530" s="102">
        <f t="shared" ca="1" si="123"/>
        <v>1.0002831299999999</v>
      </c>
      <c r="H530" s="99">
        <f ca="1">TRUNC(PRODUCT(G$10:G529),15)</f>
        <v>1.1071364879950401</v>
      </c>
      <c r="I530" s="99">
        <f t="shared" ca="1" si="131"/>
        <v>1.0716736657153001</v>
      </c>
      <c r="J530" s="99">
        <f t="shared" ca="1" si="124"/>
        <v>1.0330910600000001</v>
      </c>
      <c r="K530" s="99">
        <f t="shared" ca="1" si="125"/>
        <v>330.91059999999999</v>
      </c>
      <c r="L530" s="103">
        <f>IF(VLOOKUP(A530,$U$12:$AD$125,8)=VLOOKUP(A529,$U$12:$AD$125,8),0,VLOOKUP(A530,U$12:$AD$125,8))</f>
        <v>0</v>
      </c>
      <c r="M530" s="104">
        <f>IF(L530&gt;0,VLOOKUP(L530,T$12:$AC$125,7),0)</f>
        <v>0</v>
      </c>
      <c r="N530" s="99">
        <f t="shared" si="126"/>
        <v>0</v>
      </c>
      <c r="O530" s="99">
        <f t="shared" ca="1" si="127"/>
        <v>330.91059999999999</v>
      </c>
      <c r="P530" s="105" t="str">
        <f t="shared" si="132"/>
        <v>J=</v>
      </c>
      <c r="Q530" s="106">
        <f t="shared" si="133"/>
        <v>43642</v>
      </c>
      <c r="R530" s="13"/>
      <c r="S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</row>
    <row r="531" spans="1:156" x14ac:dyDescent="0.2">
      <c r="A531" s="97">
        <f t="shared" si="128"/>
        <v>43629</v>
      </c>
      <c r="B531" s="98">
        <f t="shared" ca="1" si="134"/>
        <v>10333.8356</v>
      </c>
      <c r="C531" s="99">
        <f t="shared" si="129"/>
        <v>10000</v>
      </c>
      <c r="D531" s="100">
        <f ca="1">IF(A531&lt;$B$1,VLOOKUP(A531,[1]DI!$A$4:$B$15000,2,FALSE),0)</f>
        <v>6.4000000000000001E-2</v>
      </c>
      <c r="E531" s="99">
        <f t="shared" ca="1" si="135"/>
        <v>2.4620000000000002E-4</v>
      </c>
      <c r="F531" s="101">
        <f t="shared" si="130"/>
        <v>1.1499999999999999</v>
      </c>
      <c r="G531" s="102">
        <f t="shared" ca="1" si="123"/>
        <v>1.0002831299999999</v>
      </c>
      <c r="H531" s="99">
        <f ca="1">TRUNC(PRODUCT(G$10:G530),15)</f>
        <v>1.10744995154888</v>
      </c>
      <c r="I531" s="99">
        <f t="shared" ca="1" si="131"/>
        <v>1.0716736657153001</v>
      </c>
      <c r="J531" s="99">
        <f t="shared" ca="1" si="124"/>
        <v>1.0333835600000001</v>
      </c>
      <c r="K531" s="99">
        <f t="shared" ca="1" si="125"/>
        <v>333.8356</v>
      </c>
      <c r="L531" s="103">
        <f>IF(VLOOKUP(A531,$U$12:$AD$125,8)=VLOOKUP(A530,$U$12:$AD$125,8),0,VLOOKUP(A531,U$12:$AD$125,8))</f>
        <v>0</v>
      </c>
      <c r="M531" s="104">
        <f>IF(L531&gt;0,VLOOKUP(L531,T$12:$AC$125,7),0)</f>
        <v>0</v>
      </c>
      <c r="N531" s="99">
        <f t="shared" si="126"/>
        <v>0</v>
      </c>
      <c r="O531" s="99">
        <f t="shared" ca="1" si="127"/>
        <v>333.8356</v>
      </c>
      <c r="P531" s="105" t="str">
        <f t="shared" si="132"/>
        <v>J=</v>
      </c>
      <c r="Q531" s="106">
        <f t="shared" si="133"/>
        <v>43642</v>
      </c>
      <c r="R531" s="13"/>
      <c r="S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</row>
    <row r="532" spans="1:156" x14ac:dyDescent="0.2">
      <c r="A532" s="97">
        <f t="shared" si="128"/>
        <v>43630</v>
      </c>
      <c r="B532" s="98">
        <f t="shared" ca="1" si="134"/>
        <v>10336.761500000001</v>
      </c>
      <c r="C532" s="99">
        <f t="shared" si="129"/>
        <v>10000</v>
      </c>
      <c r="D532" s="100">
        <f ca="1">IF(A532&lt;$B$1,VLOOKUP(A532,[1]DI!$A$4:$B$15000,2,FALSE),0)</f>
        <v>6.4000000000000001E-2</v>
      </c>
      <c r="E532" s="99">
        <f t="shared" ca="1" si="135"/>
        <v>2.4620000000000002E-4</v>
      </c>
      <c r="F532" s="101">
        <f t="shared" si="130"/>
        <v>1.1499999999999999</v>
      </c>
      <c r="G532" s="102">
        <f t="shared" ca="1" si="123"/>
        <v>1.0002831299999999</v>
      </c>
      <c r="H532" s="99">
        <f ca="1">TRUNC(PRODUCT(G$10:G531),15)</f>
        <v>1.10776350385366</v>
      </c>
      <c r="I532" s="99">
        <f t="shared" ca="1" si="131"/>
        <v>1.0716736657153001</v>
      </c>
      <c r="J532" s="99">
        <f t="shared" ca="1" si="124"/>
        <v>1.03367615</v>
      </c>
      <c r="K532" s="99">
        <f t="shared" ca="1" si="125"/>
        <v>336.76150000000001</v>
      </c>
      <c r="L532" s="103">
        <f>IF(VLOOKUP(A532,$U$12:$AD$125,8)=VLOOKUP(A531,$U$12:$AD$125,8),0,VLOOKUP(A532,U$12:$AD$125,8))</f>
        <v>0</v>
      </c>
      <c r="M532" s="104">
        <f>IF(L532&gt;0,VLOOKUP(L532,T$12:$AC$125,7),0)</f>
        <v>0</v>
      </c>
      <c r="N532" s="99">
        <f t="shared" si="126"/>
        <v>0</v>
      </c>
      <c r="O532" s="99">
        <f t="shared" ca="1" si="127"/>
        <v>336.76150000000001</v>
      </c>
      <c r="P532" s="105" t="str">
        <f t="shared" si="132"/>
        <v>J=</v>
      </c>
      <c r="Q532" s="106">
        <f t="shared" si="133"/>
        <v>43642</v>
      </c>
      <c r="R532" s="13"/>
      <c r="S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</row>
    <row r="533" spans="1:156" x14ac:dyDescent="0.2">
      <c r="A533" s="97">
        <f t="shared" si="128"/>
        <v>43631</v>
      </c>
      <c r="B533" s="98">
        <f t="shared" ca="1" si="134"/>
        <v>10339.688099999999</v>
      </c>
      <c r="C533" s="99">
        <f t="shared" si="129"/>
        <v>10000</v>
      </c>
      <c r="D533" s="100">
        <f ca="1">IF(A533&lt;$B$1,VLOOKUP(A533,[1]DI!$A$4:$B$15000,2,FALSE),0)</f>
        <v>0</v>
      </c>
      <c r="E533" s="99">
        <f t="shared" ca="1" si="135"/>
        <v>0</v>
      </c>
      <c r="F533" s="101">
        <f t="shared" si="130"/>
        <v>1.1499999999999999</v>
      </c>
      <c r="G533" s="102">
        <f t="shared" ca="1" si="123"/>
        <v>1</v>
      </c>
      <c r="H533" s="99">
        <f ca="1">TRUNC(PRODUCT(G$10:G532),15)</f>
        <v>1.1080771449345099</v>
      </c>
      <c r="I533" s="99">
        <f t="shared" ca="1" si="131"/>
        <v>1.0716736657153001</v>
      </c>
      <c r="J533" s="99">
        <f t="shared" ca="1" si="124"/>
        <v>1.03396881</v>
      </c>
      <c r="K533" s="99">
        <f t="shared" ca="1" si="125"/>
        <v>339.68810000000002</v>
      </c>
      <c r="L533" s="103">
        <f>IF(VLOOKUP(A533,$U$12:$AD$125,8)=VLOOKUP(A532,$U$12:$AD$125,8),0,VLOOKUP(A533,U$12:$AD$125,8))</f>
        <v>0</v>
      </c>
      <c r="M533" s="104">
        <f>IF(L533&gt;0,VLOOKUP(L533,T$12:$AC$125,7),0)</f>
        <v>0</v>
      </c>
      <c r="N533" s="99">
        <f t="shared" si="126"/>
        <v>0</v>
      </c>
      <c r="O533" s="99">
        <f t="shared" ca="1" si="127"/>
        <v>339.68810000000002</v>
      </c>
      <c r="P533" s="105" t="str">
        <f t="shared" si="132"/>
        <v>J=</v>
      </c>
      <c r="Q533" s="106">
        <f t="shared" si="133"/>
        <v>43642</v>
      </c>
      <c r="R533" s="13"/>
      <c r="S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</row>
    <row r="534" spans="1:156" x14ac:dyDescent="0.2">
      <c r="A534" s="97">
        <f t="shared" si="128"/>
        <v>43632</v>
      </c>
      <c r="B534" s="98">
        <f t="shared" ca="1" si="134"/>
        <v>10339.688099999999</v>
      </c>
      <c r="C534" s="99">
        <f t="shared" si="129"/>
        <v>10000</v>
      </c>
      <c r="D534" s="100">
        <f ca="1">IF(A534&lt;$B$1,VLOOKUP(A534,[1]DI!$A$4:$B$15000,2,FALSE),0)</f>
        <v>0</v>
      </c>
      <c r="E534" s="99">
        <f t="shared" ca="1" si="135"/>
        <v>0</v>
      </c>
      <c r="F534" s="101">
        <f t="shared" si="130"/>
        <v>1.1499999999999999</v>
      </c>
      <c r="G534" s="102">
        <f t="shared" ca="1" si="123"/>
        <v>1</v>
      </c>
      <c r="H534" s="99">
        <f ca="1">TRUNC(PRODUCT(G$10:G533),15)</f>
        <v>1.1080771449345099</v>
      </c>
      <c r="I534" s="99">
        <f t="shared" ca="1" si="131"/>
        <v>1.0716736657153001</v>
      </c>
      <c r="J534" s="99">
        <f t="shared" ca="1" si="124"/>
        <v>1.03396881</v>
      </c>
      <c r="K534" s="99">
        <f t="shared" ca="1" si="125"/>
        <v>339.68810000000002</v>
      </c>
      <c r="L534" s="103">
        <f>IF(VLOOKUP(A534,$U$12:$AD$125,8)=VLOOKUP(A533,$U$12:$AD$125,8),0,VLOOKUP(A534,U$12:$AD$125,8))</f>
        <v>0</v>
      </c>
      <c r="M534" s="104">
        <f>IF(L534&gt;0,VLOOKUP(L534,T$12:$AC$125,7),0)</f>
        <v>0</v>
      </c>
      <c r="N534" s="99">
        <f t="shared" si="126"/>
        <v>0</v>
      </c>
      <c r="O534" s="99">
        <f t="shared" ca="1" si="127"/>
        <v>339.68810000000002</v>
      </c>
      <c r="P534" s="105" t="str">
        <f t="shared" si="132"/>
        <v>J=</v>
      </c>
      <c r="Q534" s="106">
        <f t="shared" si="133"/>
        <v>43642</v>
      </c>
      <c r="R534" s="13"/>
      <c r="S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</row>
    <row r="535" spans="1:156" x14ac:dyDescent="0.2">
      <c r="A535" s="97">
        <f t="shared" si="128"/>
        <v>43633</v>
      </c>
      <c r="B535" s="98">
        <f t="shared" ca="1" si="134"/>
        <v>10339.688099999999</v>
      </c>
      <c r="C535" s="99">
        <f t="shared" si="129"/>
        <v>10000</v>
      </c>
      <c r="D535" s="100">
        <f ca="1">IF(A535&lt;$B$1,VLOOKUP(A535,[1]DI!$A$4:$B$15000,2,FALSE),0)</f>
        <v>6.4000000000000001E-2</v>
      </c>
      <c r="E535" s="99">
        <f t="shared" ca="1" si="135"/>
        <v>2.4620000000000002E-4</v>
      </c>
      <c r="F535" s="101">
        <f t="shared" si="130"/>
        <v>1.1499999999999999</v>
      </c>
      <c r="G535" s="102">
        <f t="shared" ca="1" si="123"/>
        <v>1.0002831299999999</v>
      </c>
      <c r="H535" s="99">
        <f ca="1">TRUNC(PRODUCT(G$10:G534),15)</f>
        <v>1.1080771449345099</v>
      </c>
      <c r="I535" s="99">
        <f t="shared" ca="1" si="131"/>
        <v>1.0716736657153001</v>
      </c>
      <c r="J535" s="99">
        <f t="shared" ca="1" si="124"/>
        <v>1.03396881</v>
      </c>
      <c r="K535" s="99">
        <f t="shared" ca="1" si="125"/>
        <v>339.68810000000002</v>
      </c>
      <c r="L535" s="103">
        <f>IF(VLOOKUP(A535,$U$12:$AD$125,8)=VLOOKUP(A534,$U$12:$AD$125,8),0,VLOOKUP(A535,U$12:$AD$125,8))</f>
        <v>0</v>
      </c>
      <c r="M535" s="104">
        <f>IF(L535&gt;0,VLOOKUP(L535,T$12:$AC$125,7),0)</f>
        <v>0</v>
      </c>
      <c r="N535" s="99">
        <f t="shared" si="126"/>
        <v>0</v>
      </c>
      <c r="O535" s="99">
        <f t="shared" ca="1" si="127"/>
        <v>339.68810000000002</v>
      </c>
      <c r="P535" s="105" t="str">
        <f t="shared" si="132"/>
        <v>J=</v>
      </c>
      <c r="Q535" s="106">
        <f t="shared" si="133"/>
        <v>43642</v>
      </c>
      <c r="R535" s="13"/>
      <c r="S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</row>
    <row r="536" spans="1:156" x14ac:dyDescent="0.2">
      <c r="A536" s="97">
        <f t="shared" si="128"/>
        <v>43634</v>
      </c>
      <c r="B536" s="98">
        <f t="shared" ca="1" si="134"/>
        <v>10342.615599999999</v>
      </c>
      <c r="C536" s="99">
        <f t="shared" si="129"/>
        <v>10000</v>
      </c>
      <c r="D536" s="100">
        <f ca="1">IF(A536&lt;$B$1,VLOOKUP(A536,[1]DI!$A$4:$B$15000,2,FALSE),0)</f>
        <v>6.4000000000000001E-2</v>
      </c>
      <c r="E536" s="99">
        <f t="shared" ca="1" si="135"/>
        <v>2.4620000000000002E-4</v>
      </c>
      <c r="F536" s="101">
        <f t="shared" si="130"/>
        <v>1.1499999999999999</v>
      </c>
      <c r="G536" s="102">
        <f t="shared" ca="1" si="123"/>
        <v>1.0002831299999999</v>
      </c>
      <c r="H536" s="99">
        <f ca="1">TRUNC(PRODUCT(G$10:G535),15)</f>
        <v>1.1083908748165501</v>
      </c>
      <c r="I536" s="99">
        <f t="shared" ca="1" si="131"/>
        <v>1.0716736657153001</v>
      </c>
      <c r="J536" s="99">
        <f t="shared" ca="1" si="124"/>
        <v>1.03426156</v>
      </c>
      <c r="K536" s="99">
        <f t="shared" ca="1" si="125"/>
        <v>342.61559999999997</v>
      </c>
      <c r="L536" s="103">
        <f>IF(VLOOKUP(A536,$U$12:$AD$125,8)=VLOOKUP(A535,$U$12:$AD$125,8),0,VLOOKUP(A536,U$12:$AD$125,8))</f>
        <v>0</v>
      </c>
      <c r="M536" s="104">
        <f>IF(L536&gt;0,VLOOKUP(L536,T$12:$AC$125,7),0)</f>
        <v>0</v>
      </c>
      <c r="N536" s="99">
        <f t="shared" si="126"/>
        <v>0</v>
      </c>
      <c r="O536" s="99">
        <f t="shared" ca="1" si="127"/>
        <v>342.61559999999997</v>
      </c>
      <c r="P536" s="105" t="str">
        <f t="shared" si="132"/>
        <v>J=</v>
      </c>
      <c r="Q536" s="106">
        <f t="shared" si="133"/>
        <v>43642</v>
      </c>
      <c r="R536" s="13"/>
      <c r="S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</row>
    <row r="537" spans="1:156" x14ac:dyDescent="0.2">
      <c r="A537" s="97">
        <f t="shared" si="128"/>
        <v>43635</v>
      </c>
      <c r="B537" s="98">
        <f t="shared" ca="1" si="134"/>
        <v>10345.543900000001</v>
      </c>
      <c r="C537" s="99">
        <f t="shared" si="129"/>
        <v>10000</v>
      </c>
      <c r="D537" s="100">
        <f ca="1">IF(A537&lt;$B$1,VLOOKUP(A537,[1]DI!$A$4:$B$15000,2,FALSE),0)</f>
        <v>6.4000000000000001E-2</v>
      </c>
      <c r="E537" s="99">
        <f t="shared" ca="1" si="135"/>
        <v>2.4620000000000002E-4</v>
      </c>
      <c r="F537" s="101">
        <f t="shared" si="130"/>
        <v>1.1499999999999999</v>
      </c>
      <c r="G537" s="102">
        <f t="shared" ca="1" si="123"/>
        <v>1.0002831299999999</v>
      </c>
      <c r="H537" s="99">
        <f ca="1">TRUNC(PRODUCT(G$10:G536),15)</f>
        <v>1.1087046935249401</v>
      </c>
      <c r="I537" s="99">
        <f t="shared" ca="1" si="131"/>
        <v>1.0716736657153001</v>
      </c>
      <c r="J537" s="99">
        <f t="shared" ca="1" si="124"/>
        <v>1.03455439</v>
      </c>
      <c r="K537" s="99">
        <f t="shared" ca="1" si="125"/>
        <v>345.54390000000001</v>
      </c>
      <c r="L537" s="103">
        <f>IF(VLOOKUP(A537,$U$12:$AD$125,8)=VLOOKUP(A536,$U$12:$AD$125,8),0,VLOOKUP(A537,U$12:$AD$125,8))</f>
        <v>0</v>
      </c>
      <c r="M537" s="104">
        <f>IF(L537&gt;0,VLOOKUP(L537,T$12:$AC$125,7),0)</f>
        <v>0</v>
      </c>
      <c r="N537" s="99">
        <f t="shared" si="126"/>
        <v>0</v>
      </c>
      <c r="O537" s="99">
        <f t="shared" ca="1" si="127"/>
        <v>345.54390000000001</v>
      </c>
      <c r="P537" s="105" t="str">
        <f t="shared" si="132"/>
        <v>J=</v>
      </c>
      <c r="Q537" s="106">
        <f t="shared" si="133"/>
        <v>43642</v>
      </c>
      <c r="R537" s="13"/>
      <c r="S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</row>
    <row r="538" spans="1:156" x14ac:dyDescent="0.2">
      <c r="A538" s="97">
        <f t="shared" si="128"/>
        <v>43636</v>
      </c>
      <c r="B538" s="98">
        <f t="shared" ca="1" si="134"/>
        <v>10348.473</v>
      </c>
      <c r="C538" s="99">
        <f t="shared" si="129"/>
        <v>10000</v>
      </c>
      <c r="D538" s="100">
        <f ca="1">IF(A538&lt;$B$1,VLOOKUP(A538,[1]DI!$A$4:$B$15000,2,FALSE),0)</f>
        <v>0</v>
      </c>
      <c r="E538" s="99">
        <f t="shared" ca="1" si="135"/>
        <v>0</v>
      </c>
      <c r="F538" s="101">
        <f t="shared" si="130"/>
        <v>1.1499999999999999</v>
      </c>
      <c r="G538" s="102">
        <f t="shared" ca="1" si="123"/>
        <v>1</v>
      </c>
      <c r="H538" s="99">
        <f ca="1">TRUNC(PRODUCT(G$10:G537),15)</f>
        <v>1.10901860108482</v>
      </c>
      <c r="I538" s="99">
        <f t="shared" ca="1" si="131"/>
        <v>1.0716736657153001</v>
      </c>
      <c r="J538" s="99">
        <f t="shared" ca="1" si="124"/>
        <v>1.0348473</v>
      </c>
      <c r="K538" s="99">
        <f t="shared" ca="1" si="125"/>
        <v>348.47300000000001</v>
      </c>
      <c r="L538" s="103">
        <f>IF(VLOOKUP(A538,$U$12:$AD$125,8)=VLOOKUP(A537,$U$12:$AD$125,8),0,VLOOKUP(A538,U$12:$AD$125,8))</f>
        <v>0</v>
      </c>
      <c r="M538" s="104">
        <f>IF(L538&gt;0,VLOOKUP(L538,T$12:$AC$125,7),0)</f>
        <v>0</v>
      </c>
      <c r="N538" s="99">
        <f t="shared" si="126"/>
        <v>0</v>
      </c>
      <c r="O538" s="99">
        <f t="shared" ca="1" si="127"/>
        <v>348.47300000000001</v>
      </c>
      <c r="P538" s="105" t="str">
        <f t="shared" si="132"/>
        <v>J=</v>
      </c>
      <c r="Q538" s="106">
        <f t="shared" si="133"/>
        <v>43642</v>
      </c>
      <c r="R538" s="13"/>
      <c r="S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</row>
    <row r="539" spans="1:156" x14ac:dyDescent="0.2">
      <c r="A539" s="97">
        <f t="shared" si="128"/>
        <v>43637</v>
      </c>
      <c r="B539" s="98">
        <f t="shared" ca="1" si="134"/>
        <v>10348.473</v>
      </c>
      <c r="C539" s="99">
        <f t="shared" si="129"/>
        <v>10000</v>
      </c>
      <c r="D539" s="100">
        <f ca="1">IF(A539&lt;$B$1,VLOOKUP(A539,[1]DI!$A$4:$B$15000,2,FALSE),0)</f>
        <v>6.4000000000000001E-2</v>
      </c>
      <c r="E539" s="99">
        <f t="shared" ca="1" si="135"/>
        <v>2.4620000000000002E-4</v>
      </c>
      <c r="F539" s="101">
        <f t="shared" si="130"/>
        <v>1.1499999999999999</v>
      </c>
      <c r="G539" s="102">
        <f t="shared" ca="1" si="123"/>
        <v>1.0002831299999999</v>
      </c>
      <c r="H539" s="99">
        <f ca="1">TRUNC(PRODUCT(G$10:G538),15)</f>
        <v>1.10901860108482</v>
      </c>
      <c r="I539" s="99">
        <f t="shared" ca="1" si="131"/>
        <v>1.0716736657153001</v>
      </c>
      <c r="J539" s="99">
        <f t="shared" ca="1" si="124"/>
        <v>1.0348473</v>
      </c>
      <c r="K539" s="99">
        <f t="shared" ca="1" si="125"/>
        <v>348.47300000000001</v>
      </c>
      <c r="L539" s="103">
        <f>IF(VLOOKUP(A539,$U$12:$AD$125,8)=VLOOKUP(A538,$U$12:$AD$125,8),0,VLOOKUP(A539,U$12:$AD$125,8))</f>
        <v>0</v>
      </c>
      <c r="M539" s="104">
        <f>IF(L539&gt;0,VLOOKUP(L539,T$12:$AC$125,7),0)</f>
        <v>0</v>
      </c>
      <c r="N539" s="99">
        <f t="shared" si="126"/>
        <v>0</v>
      </c>
      <c r="O539" s="99">
        <f t="shared" ca="1" si="127"/>
        <v>348.47300000000001</v>
      </c>
      <c r="P539" s="105" t="str">
        <f t="shared" si="132"/>
        <v>J=</v>
      </c>
      <c r="Q539" s="106">
        <f t="shared" si="133"/>
        <v>43642</v>
      </c>
      <c r="R539" s="13"/>
      <c r="S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</row>
    <row r="540" spans="1:156" x14ac:dyDescent="0.2">
      <c r="A540" s="97">
        <f t="shared" si="128"/>
        <v>43638</v>
      </c>
      <c r="B540" s="98">
        <f t="shared" ca="1" si="134"/>
        <v>10351.402999989999</v>
      </c>
      <c r="C540" s="99">
        <f t="shared" si="129"/>
        <v>10000</v>
      </c>
      <c r="D540" s="100">
        <f ca="1">IF(A540&lt;$B$1,VLOOKUP(A540,[1]DI!$A$4:$B$15000,2,FALSE),0)</f>
        <v>0</v>
      </c>
      <c r="E540" s="99">
        <f t="shared" ca="1" si="135"/>
        <v>0</v>
      </c>
      <c r="F540" s="101">
        <f t="shared" si="130"/>
        <v>1.1499999999999999</v>
      </c>
      <c r="G540" s="102">
        <f t="shared" ca="1" si="123"/>
        <v>1</v>
      </c>
      <c r="H540" s="99">
        <f ca="1">TRUNC(PRODUCT(G$10:G539),15)</f>
        <v>1.1093325975213399</v>
      </c>
      <c r="I540" s="99">
        <f t="shared" ca="1" si="131"/>
        <v>1.0716736657153001</v>
      </c>
      <c r="J540" s="99">
        <f t="shared" ca="1" si="124"/>
        <v>1.0351402999999999</v>
      </c>
      <c r="K540" s="99">
        <f t="shared" ca="1" si="125"/>
        <v>351.40299999000001</v>
      </c>
      <c r="L540" s="103">
        <f>IF(VLOOKUP(A540,$U$12:$AD$125,8)=VLOOKUP(A539,$U$12:$AD$125,8),0,VLOOKUP(A540,U$12:$AD$125,8))</f>
        <v>0</v>
      </c>
      <c r="M540" s="104">
        <f>IF(L540&gt;0,VLOOKUP(L540,T$12:$AC$125,7),0)</f>
        <v>0</v>
      </c>
      <c r="N540" s="99">
        <f t="shared" si="126"/>
        <v>0</v>
      </c>
      <c r="O540" s="99">
        <f t="shared" ca="1" si="127"/>
        <v>351.40299999000001</v>
      </c>
      <c r="P540" s="105" t="str">
        <f t="shared" si="132"/>
        <v>J=</v>
      </c>
      <c r="Q540" s="106">
        <f t="shared" si="133"/>
        <v>43642</v>
      </c>
      <c r="R540" s="13"/>
      <c r="S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</row>
    <row r="541" spans="1:156" x14ac:dyDescent="0.2">
      <c r="A541" s="97">
        <f t="shared" si="128"/>
        <v>43639</v>
      </c>
      <c r="B541" s="98">
        <f t="shared" ca="1" si="134"/>
        <v>10351.402999989999</v>
      </c>
      <c r="C541" s="99">
        <f t="shared" si="129"/>
        <v>10000</v>
      </c>
      <c r="D541" s="100">
        <f ca="1">IF(A541&lt;$B$1,VLOOKUP(A541,[1]DI!$A$4:$B$15000,2,FALSE),0)</f>
        <v>0</v>
      </c>
      <c r="E541" s="99">
        <f t="shared" ca="1" si="135"/>
        <v>0</v>
      </c>
      <c r="F541" s="101">
        <f t="shared" si="130"/>
        <v>1.1499999999999999</v>
      </c>
      <c r="G541" s="102">
        <f t="shared" ca="1" si="123"/>
        <v>1</v>
      </c>
      <c r="H541" s="99">
        <f ca="1">TRUNC(PRODUCT(G$10:G540),15)</f>
        <v>1.1093325975213399</v>
      </c>
      <c r="I541" s="99">
        <f t="shared" ca="1" si="131"/>
        <v>1.0716736657153001</v>
      </c>
      <c r="J541" s="99">
        <f t="shared" ca="1" si="124"/>
        <v>1.0351402999999999</v>
      </c>
      <c r="K541" s="99">
        <f t="shared" ca="1" si="125"/>
        <v>351.40299999000001</v>
      </c>
      <c r="L541" s="103">
        <f>IF(VLOOKUP(A541,$U$12:$AD$125,8)=VLOOKUP(A540,$U$12:$AD$125,8),0,VLOOKUP(A541,U$12:$AD$125,8))</f>
        <v>0</v>
      </c>
      <c r="M541" s="104">
        <f>IF(L541&gt;0,VLOOKUP(L541,T$12:$AC$125,7),0)</f>
        <v>0</v>
      </c>
      <c r="N541" s="99">
        <f t="shared" si="126"/>
        <v>0</v>
      </c>
      <c r="O541" s="99">
        <f t="shared" ca="1" si="127"/>
        <v>351.40299999000001</v>
      </c>
      <c r="P541" s="105" t="str">
        <f t="shared" si="132"/>
        <v>J=</v>
      </c>
      <c r="Q541" s="106">
        <f t="shared" si="133"/>
        <v>43642</v>
      </c>
      <c r="R541" s="13"/>
      <c r="S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</row>
    <row r="542" spans="1:156" x14ac:dyDescent="0.2">
      <c r="A542" s="97">
        <f t="shared" si="128"/>
        <v>43640</v>
      </c>
      <c r="B542" s="98">
        <f t="shared" ca="1" si="134"/>
        <v>10351.402999989999</v>
      </c>
      <c r="C542" s="99">
        <f t="shared" si="129"/>
        <v>10000</v>
      </c>
      <c r="D542" s="100">
        <f ca="1">IF(A542&lt;$B$1,VLOOKUP(A542,[1]DI!$A$4:$B$15000,2,FALSE),0)</f>
        <v>6.4000000000000001E-2</v>
      </c>
      <c r="E542" s="99">
        <f t="shared" ca="1" si="135"/>
        <v>2.4620000000000002E-4</v>
      </c>
      <c r="F542" s="101">
        <f t="shared" si="130"/>
        <v>1.1499999999999999</v>
      </c>
      <c r="G542" s="102">
        <f t="shared" ca="1" si="123"/>
        <v>1.0002831299999999</v>
      </c>
      <c r="H542" s="99">
        <f ca="1">TRUNC(PRODUCT(G$10:G541),15)</f>
        <v>1.1093325975213399</v>
      </c>
      <c r="I542" s="99">
        <f t="shared" ca="1" si="131"/>
        <v>1.0716736657153001</v>
      </c>
      <c r="J542" s="99">
        <f t="shared" ca="1" si="124"/>
        <v>1.0351402999999999</v>
      </c>
      <c r="K542" s="99">
        <f t="shared" ca="1" si="125"/>
        <v>351.40299999000001</v>
      </c>
      <c r="L542" s="103">
        <f>IF(VLOOKUP(A542,$U$12:$AD$125,8)=VLOOKUP(A541,$U$12:$AD$125,8),0,VLOOKUP(A542,U$12:$AD$125,8))</f>
        <v>0</v>
      </c>
      <c r="M542" s="104">
        <f>IF(L542&gt;0,VLOOKUP(L542,T$12:$AC$125,7),0)</f>
        <v>0</v>
      </c>
      <c r="N542" s="99">
        <f t="shared" si="126"/>
        <v>0</v>
      </c>
      <c r="O542" s="99">
        <f t="shared" ca="1" si="127"/>
        <v>351.40299999000001</v>
      </c>
      <c r="P542" s="105" t="str">
        <f t="shared" si="132"/>
        <v>J=</v>
      </c>
      <c r="Q542" s="106">
        <f t="shared" si="133"/>
        <v>43642</v>
      </c>
      <c r="R542" s="13"/>
      <c r="S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</row>
    <row r="543" spans="1:156" x14ac:dyDescent="0.2">
      <c r="A543" s="97">
        <f t="shared" si="128"/>
        <v>43641</v>
      </c>
      <c r="B543" s="98">
        <f t="shared" ca="1" si="134"/>
        <v>10354.3338</v>
      </c>
      <c r="C543" s="99">
        <f t="shared" si="129"/>
        <v>10000</v>
      </c>
      <c r="D543" s="100">
        <f ca="1">IF(A543&lt;$B$1,VLOOKUP(A543,[1]DI!$A$4:$B$15000,2,FALSE),0)</f>
        <v>6.4000000000000001E-2</v>
      </c>
      <c r="E543" s="99">
        <f t="shared" ca="1" si="135"/>
        <v>2.4620000000000002E-4</v>
      </c>
      <c r="F543" s="101">
        <f t="shared" si="130"/>
        <v>1.1499999999999999</v>
      </c>
      <c r="G543" s="102">
        <f t="shared" ca="1" si="123"/>
        <v>1.0002831299999999</v>
      </c>
      <c r="H543" s="99">
        <f ca="1">TRUNC(PRODUCT(G$10:G542),15)</f>
        <v>1.10964668285968</v>
      </c>
      <c r="I543" s="99">
        <f t="shared" ca="1" si="131"/>
        <v>1.0716736657153001</v>
      </c>
      <c r="J543" s="99">
        <f t="shared" ca="1" si="124"/>
        <v>1.03543338</v>
      </c>
      <c r="K543" s="99">
        <f t="shared" ca="1" si="125"/>
        <v>354.3338</v>
      </c>
      <c r="L543" s="103">
        <f>IF(VLOOKUP(A543,$U$12:$AD$125,8)=VLOOKUP(A542,$U$12:$AD$125,8),0,VLOOKUP(A543,U$12:$AD$125,8))</f>
        <v>0</v>
      </c>
      <c r="M543" s="104">
        <f>IF(L543&gt;0,VLOOKUP(L543,T$12:$AC$125,7),0)</f>
        <v>0</v>
      </c>
      <c r="N543" s="99">
        <f t="shared" si="126"/>
        <v>0</v>
      </c>
      <c r="O543" s="99">
        <f t="shared" ca="1" si="127"/>
        <v>354.3338</v>
      </c>
      <c r="P543" s="105" t="str">
        <f t="shared" si="132"/>
        <v>J=</v>
      </c>
      <c r="Q543" s="106">
        <f t="shared" si="133"/>
        <v>43642</v>
      </c>
      <c r="R543" s="13"/>
      <c r="S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</row>
    <row r="544" spans="1:156" x14ac:dyDescent="0.2">
      <c r="A544" s="97">
        <f t="shared" si="128"/>
        <v>43642</v>
      </c>
      <c r="B544" s="98">
        <f t="shared" ca="1" si="134"/>
        <v>10357.2654</v>
      </c>
      <c r="C544" s="99">
        <f t="shared" si="129"/>
        <v>10000</v>
      </c>
      <c r="D544" s="100">
        <f ca="1">IF(A544&lt;$B$1,VLOOKUP(A544,[1]DI!$A$4:$B$15000,2,FALSE),0)</f>
        <v>6.4000000000000001E-2</v>
      </c>
      <c r="E544" s="99">
        <f t="shared" ca="1" si="135"/>
        <v>2.4620000000000002E-4</v>
      </c>
      <c r="F544" s="101">
        <f t="shared" si="130"/>
        <v>1.1499999999999999</v>
      </c>
      <c r="G544" s="102">
        <f t="shared" ca="1" si="123"/>
        <v>1.0002831299999999</v>
      </c>
      <c r="H544" s="99">
        <f ca="1">TRUNC(PRODUCT(G$10:G543),15)</f>
        <v>1.1099608571249999</v>
      </c>
      <c r="I544" s="99">
        <f t="shared" ca="1" si="131"/>
        <v>1.0716736657153001</v>
      </c>
      <c r="J544" s="99">
        <f t="shared" ca="1" si="124"/>
        <v>1.03572654</v>
      </c>
      <c r="K544" s="99">
        <f t="shared" ca="1" si="125"/>
        <v>357.2654</v>
      </c>
      <c r="L544" s="103">
        <f>IF(VLOOKUP(A544,$U$12:$AD$125,8)=VLOOKUP(A543,$U$12:$AD$125,8),0,VLOOKUP(A544,U$12:$AD$125,8))</f>
        <v>3</v>
      </c>
      <c r="M544" s="104">
        <f>IF(L544&gt;0,VLOOKUP(L544,T$12:$AC$125,7),0)</f>
        <v>0</v>
      </c>
      <c r="N544" s="99">
        <f t="shared" si="126"/>
        <v>0</v>
      </c>
      <c r="O544" s="99">
        <f t="shared" ca="1" si="127"/>
        <v>357.2654</v>
      </c>
      <c r="P544" s="105" t="str">
        <f t="shared" si="132"/>
        <v>J=</v>
      </c>
      <c r="Q544" s="106">
        <f t="shared" si="133"/>
        <v>43642</v>
      </c>
      <c r="R544" s="13"/>
      <c r="S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</row>
    <row r="545" spans="1:159" x14ac:dyDescent="0.2">
      <c r="A545" s="97">
        <f t="shared" si="128"/>
        <v>43643</v>
      </c>
      <c r="B545" s="98">
        <f t="shared" ca="1" si="134"/>
        <v>10002.831299990001</v>
      </c>
      <c r="C545" s="99">
        <f t="shared" si="129"/>
        <v>10000</v>
      </c>
      <c r="D545" s="100">
        <f ca="1">IF(A545&lt;$B$1,VLOOKUP(A545,[1]DI!$A$4:$B$15000,2,FALSE),0)</f>
        <v>6.4000000000000001E-2</v>
      </c>
      <c r="E545" s="99">
        <f t="shared" ca="1" si="135"/>
        <v>2.4620000000000002E-4</v>
      </c>
      <c r="F545" s="101">
        <f t="shared" si="130"/>
        <v>1.1499999999999999</v>
      </c>
      <c r="G545" s="102">
        <f t="shared" ca="1" si="123"/>
        <v>1.0002831299999999</v>
      </c>
      <c r="H545" s="99">
        <f ca="1">TRUNC(PRODUCT(G$10:G544),15)</f>
        <v>1.1102751203424801</v>
      </c>
      <c r="I545" s="99">
        <f t="shared" ca="1" si="131"/>
        <v>1.1099608571249999</v>
      </c>
      <c r="J545" s="99">
        <f t="shared" ca="1" si="124"/>
        <v>1.0002831299999999</v>
      </c>
      <c r="K545" s="99">
        <f t="shared" ca="1" si="125"/>
        <v>2.8312999900000002</v>
      </c>
      <c r="L545" s="103">
        <f>IF(VLOOKUP(A545,$U$12:$AD$125,8)=VLOOKUP(A544,$U$12:$AD$125,8),0,VLOOKUP(A545,U$12:$AD$125,8))</f>
        <v>0</v>
      </c>
      <c r="M545" s="104">
        <f>IF(L545&gt;0,VLOOKUP(L545,T$12:$AC$125,7),0)</f>
        <v>0</v>
      </c>
      <c r="N545" s="99">
        <f t="shared" si="126"/>
        <v>0</v>
      </c>
      <c r="O545" s="99">
        <f t="shared" ca="1" si="127"/>
        <v>2.8312999900000002</v>
      </c>
      <c r="P545" s="105" t="str">
        <f t="shared" si="132"/>
        <v>J=</v>
      </c>
      <c r="Q545" s="106">
        <f t="shared" si="133"/>
        <v>43825</v>
      </c>
      <c r="R545" s="13"/>
      <c r="S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</row>
    <row r="546" spans="1:159" x14ac:dyDescent="0.2">
      <c r="A546" s="97">
        <f t="shared" si="128"/>
        <v>43644</v>
      </c>
      <c r="B546" s="98">
        <f t="shared" ca="1" si="134"/>
        <v>10005.66339999</v>
      </c>
      <c r="C546" s="99">
        <f t="shared" si="129"/>
        <v>10000</v>
      </c>
      <c r="D546" s="100">
        <f ca="1">IF(A546&lt;$B$1,VLOOKUP(A546,[1]DI!$A$4:$B$15000,2,FALSE),0)</f>
        <v>6.4000000000000001E-2</v>
      </c>
      <c r="E546" s="99">
        <f t="shared" ca="1" si="135"/>
        <v>2.4620000000000002E-4</v>
      </c>
      <c r="F546" s="101">
        <f t="shared" si="130"/>
        <v>1.1499999999999999</v>
      </c>
      <c r="G546" s="102">
        <f t="shared" ca="1" si="123"/>
        <v>1.0002831299999999</v>
      </c>
      <c r="H546" s="99">
        <f ca="1">TRUNC(PRODUCT(G$10:G545),15)</f>
        <v>1.1105894725373</v>
      </c>
      <c r="I546" s="99">
        <f t="shared" ca="1" si="131"/>
        <v>1.1099608571249999</v>
      </c>
      <c r="J546" s="99">
        <f t="shared" ca="1" si="124"/>
        <v>1.00056634</v>
      </c>
      <c r="K546" s="99">
        <f t="shared" ca="1" si="125"/>
        <v>5.6633999900000003</v>
      </c>
      <c r="L546" s="103">
        <f>IF(VLOOKUP(A546,$U$12:$AD$125,8)=VLOOKUP(A545,$U$12:$AD$125,8),0,VLOOKUP(A546,U$12:$AD$125,8))</f>
        <v>0</v>
      </c>
      <c r="M546" s="104">
        <f>IF(L546&gt;0,VLOOKUP(L546,T$12:$AC$125,7),0)</f>
        <v>0</v>
      </c>
      <c r="N546" s="99">
        <f t="shared" si="126"/>
        <v>0</v>
      </c>
      <c r="O546" s="99">
        <f t="shared" ca="1" si="127"/>
        <v>5.6633999900000003</v>
      </c>
      <c r="P546" s="105" t="str">
        <f t="shared" si="132"/>
        <v>J=</v>
      </c>
      <c r="Q546" s="106">
        <f t="shared" si="133"/>
        <v>43825</v>
      </c>
      <c r="R546" s="13"/>
      <c r="S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</row>
    <row r="547" spans="1:159" x14ac:dyDescent="0.2">
      <c r="A547" s="97">
        <f t="shared" si="128"/>
        <v>43645</v>
      </c>
      <c r="B547" s="98">
        <f t="shared" ca="1" si="134"/>
        <v>10008.496300000001</v>
      </c>
      <c r="C547" s="99">
        <f t="shared" si="129"/>
        <v>10000</v>
      </c>
      <c r="D547" s="100">
        <f ca="1">IF(A547&lt;$B$1,VLOOKUP(A547,[1]DI!$A$4:$B$15000,2,FALSE),0)</f>
        <v>0</v>
      </c>
      <c r="E547" s="99">
        <f t="shared" ca="1" si="135"/>
        <v>0</v>
      </c>
      <c r="F547" s="101">
        <f t="shared" si="130"/>
        <v>1.1499999999999999</v>
      </c>
      <c r="G547" s="102">
        <f t="shared" ca="1" si="123"/>
        <v>1</v>
      </c>
      <c r="H547" s="99">
        <f ca="1">TRUNC(PRODUCT(G$10:G546),15)</f>
        <v>1.1109039137346599</v>
      </c>
      <c r="I547" s="99">
        <f t="shared" ca="1" si="131"/>
        <v>1.1099608571249999</v>
      </c>
      <c r="J547" s="99">
        <f t="shared" ca="1" si="124"/>
        <v>1.00084963</v>
      </c>
      <c r="K547" s="99">
        <f t="shared" ca="1" si="125"/>
        <v>8.4962999999999997</v>
      </c>
      <c r="L547" s="103">
        <f>IF(VLOOKUP(A547,$U$12:$AD$125,8)=VLOOKUP(A546,$U$12:$AD$125,8),0,VLOOKUP(A547,U$12:$AD$125,8))</f>
        <v>0</v>
      </c>
      <c r="M547" s="104">
        <f>IF(L547&gt;0,VLOOKUP(L547,T$12:$AC$125,7),0)</f>
        <v>0</v>
      </c>
      <c r="N547" s="99">
        <f t="shared" si="126"/>
        <v>0</v>
      </c>
      <c r="O547" s="99">
        <f t="shared" ca="1" si="127"/>
        <v>8.4962999999999997</v>
      </c>
      <c r="P547" s="105" t="str">
        <f t="shared" si="132"/>
        <v>J=</v>
      </c>
      <c r="Q547" s="106">
        <f t="shared" si="133"/>
        <v>43825</v>
      </c>
      <c r="R547" s="13"/>
      <c r="S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</row>
    <row r="548" spans="1:159" x14ac:dyDescent="0.2">
      <c r="A548" s="97">
        <f t="shared" si="128"/>
        <v>43646</v>
      </c>
      <c r="B548" s="98">
        <f t="shared" ca="1" si="134"/>
        <v>10008.496300000001</v>
      </c>
      <c r="C548" s="99">
        <f t="shared" si="129"/>
        <v>10000</v>
      </c>
      <c r="D548" s="100">
        <f ca="1">IF(A548&lt;$B$1,VLOOKUP(A548,[1]DI!$A$4:$B$15000,2,FALSE),0)</f>
        <v>0</v>
      </c>
      <c r="E548" s="99">
        <f t="shared" ca="1" si="135"/>
        <v>0</v>
      </c>
      <c r="F548" s="101">
        <f t="shared" si="130"/>
        <v>1.1499999999999999</v>
      </c>
      <c r="G548" s="102">
        <f t="shared" ca="1" si="123"/>
        <v>1</v>
      </c>
      <c r="H548" s="99">
        <f ca="1">TRUNC(PRODUCT(G$10:G547),15)</f>
        <v>1.1109039137346599</v>
      </c>
      <c r="I548" s="99">
        <f t="shared" ca="1" si="131"/>
        <v>1.1099608571249999</v>
      </c>
      <c r="J548" s="99">
        <f t="shared" ca="1" si="124"/>
        <v>1.00084963</v>
      </c>
      <c r="K548" s="99">
        <f t="shared" ca="1" si="125"/>
        <v>8.4962999999999997</v>
      </c>
      <c r="L548" s="103">
        <f>IF(VLOOKUP(A548,$U$12:$AD$125,8)=VLOOKUP(A547,$U$12:$AD$125,8),0,VLOOKUP(A548,U$12:$AD$125,8))</f>
        <v>0</v>
      </c>
      <c r="M548" s="104">
        <f>IF(L548&gt;0,VLOOKUP(L548,T$12:$AC$125,7),0)</f>
        <v>0</v>
      </c>
      <c r="N548" s="99">
        <f t="shared" si="126"/>
        <v>0</v>
      </c>
      <c r="O548" s="99">
        <f t="shared" ca="1" si="127"/>
        <v>8.4962999999999997</v>
      </c>
      <c r="P548" s="105" t="str">
        <f t="shared" si="132"/>
        <v>J=</v>
      </c>
      <c r="Q548" s="106">
        <f t="shared" si="133"/>
        <v>43825</v>
      </c>
      <c r="R548" s="13"/>
      <c r="S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</row>
    <row r="549" spans="1:159" x14ac:dyDescent="0.2">
      <c r="A549" s="97">
        <f t="shared" si="128"/>
        <v>43647</v>
      </c>
      <c r="B549" s="98">
        <f t="shared" ca="1" si="134"/>
        <v>10008.496300000001</v>
      </c>
      <c r="C549" s="99">
        <f t="shared" si="129"/>
        <v>10000</v>
      </c>
      <c r="D549" s="100">
        <f ca="1">IF(A549&lt;$B$1,VLOOKUP(A549,[1]DI!$A$4:$B$15000,2,FALSE),0)</f>
        <v>6.4000000000000001E-2</v>
      </c>
      <c r="E549" s="99">
        <f t="shared" ca="1" si="135"/>
        <v>2.4620000000000002E-4</v>
      </c>
      <c r="F549" s="101">
        <f t="shared" si="130"/>
        <v>1.1499999999999999</v>
      </c>
      <c r="G549" s="102">
        <f t="shared" ca="1" si="123"/>
        <v>1.0002831299999999</v>
      </c>
      <c r="H549" s="99">
        <f ca="1">TRUNC(PRODUCT(G$10:G548),15)</f>
        <v>1.1109039137346599</v>
      </c>
      <c r="I549" s="99">
        <f t="shared" ca="1" si="131"/>
        <v>1.1099608571249999</v>
      </c>
      <c r="J549" s="99">
        <f t="shared" ca="1" si="124"/>
        <v>1.00084963</v>
      </c>
      <c r="K549" s="99">
        <f t="shared" ca="1" si="125"/>
        <v>8.4962999999999997</v>
      </c>
      <c r="L549" s="103">
        <f>IF(VLOOKUP(A549,$U$12:$AD$125,8)=VLOOKUP(A548,$U$12:$AD$125,8),0,VLOOKUP(A549,U$12:$AD$125,8))</f>
        <v>0</v>
      </c>
      <c r="M549" s="104">
        <f>IF(L549&gt;0,VLOOKUP(L549,T$12:$AC$125,7),0)</f>
        <v>0</v>
      </c>
      <c r="N549" s="99">
        <f t="shared" si="126"/>
        <v>0</v>
      </c>
      <c r="O549" s="99">
        <f t="shared" ca="1" si="127"/>
        <v>8.4962999999999997</v>
      </c>
      <c r="P549" s="105" t="str">
        <f t="shared" si="132"/>
        <v>J=</v>
      </c>
      <c r="Q549" s="106">
        <f t="shared" si="133"/>
        <v>43825</v>
      </c>
      <c r="R549" s="13"/>
      <c r="S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</row>
    <row r="550" spans="1:159" x14ac:dyDescent="0.2">
      <c r="A550" s="97">
        <f t="shared" si="128"/>
        <v>43648</v>
      </c>
      <c r="B550" s="98">
        <f t="shared" ca="1" si="134"/>
        <v>10011.33</v>
      </c>
      <c r="C550" s="99">
        <f t="shared" si="129"/>
        <v>10000</v>
      </c>
      <c r="D550" s="100">
        <f ca="1">IF(A550&lt;$B$1,VLOOKUP(A550,[1]DI!$A$4:$B$15000,2,FALSE),0)</f>
        <v>6.4000000000000001E-2</v>
      </c>
      <c r="E550" s="99">
        <f t="shared" ca="1" si="135"/>
        <v>2.4620000000000002E-4</v>
      </c>
      <c r="F550" s="101">
        <f t="shared" si="130"/>
        <v>1.1499999999999999</v>
      </c>
      <c r="G550" s="102">
        <f t="shared" ca="1" si="123"/>
        <v>1.0002831299999999</v>
      </c>
      <c r="H550" s="99">
        <f ca="1">TRUNC(PRODUCT(G$10:G549),15)</f>
        <v>1.1112184439597499</v>
      </c>
      <c r="I550" s="99">
        <f t="shared" ca="1" si="131"/>
        <v>1.1099608571249999</v>
      </c>
      <c r="J550" s="99">
        <f t="shared" ca="1" si="124"/>
        <v>1.0011330000000001</v>
      </c>
      <c r="K550" s="99">
        <f t="shared" ca="1" si="125"/>
        <v>11.33</v>
      </c>
      <c r="L550" s="103">
        <f>IF(VLOOKUP(A550,$U$12:$AD$125,8)=VLOOKUP(A549,$U$12:$AD$125,8),0,VLOOKUP(A550,U$12:$AD$125,8))</f>
        <v>0</v>
      </c>
      <c r="M550" s="104">
        <f>IF(L550&gt;0,VLOOKUP(L550,T$12:$AC$125,7),0)</f>
        <v>0</v>
      </c>
      <c r="N550" s="99">
        <f t="shared" si="126"/>
        <v>0</v>
      </c>
      <c r="O550" s="99">
        <f t="shared" ca="1" si="127"/>
        <v>11.33</v>
      </c>
      <c r="P550" s="105" t="str">
        <f t="shared" si="132"/>
        <v>J=</v>
      </c>
      <c r="Q550" s="106">
        <f t="shared" si="133"/>
        <v>43825</v>
      </c>
      <c r="R550" s="13"/>
      <c r="S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</row>
    <row r="551" spans="1:159" x14ac:dyDescent="0.2">
      <c r="A551" s="97">
        <f t="shared" si="128"/>
        <v>43649</v>
      </c>
      <c r="B551" s="98">
        <f t="shared" ca="1" si="134"/>
        <v>10014.164500000001</v>
      </c>
      <c r="C551" s="99">
        <f t="shared" si="129"/>
        <v>10000</v>
      </c>
      <c r="D551" s="100">
        <f ca="1">IF(A551&lt;$B$1,VLOOKUP(A551,[1]DI!$A$4:$B$15000,2,FALSE),0)</f>
        <v>6.4000000000000001E-2</v>
      </c>
      <c r="E551" s="99">
        <f t="shared" ca="1" si="135"/>
        <v>2.4620000000000002E-4</v>
      </c>
      <c r="F551" s="101">
        <f t="shared" si="130"/>
        <v>1.1499999999999999</v>
      </c>
      <c r="G551" s="102">
        <f t="shared" ca="1" si="123"/>
        <v>1.0002831299999999</v>
      </c>
      <c r="H551" s="99">
        <f ca="1">TRUNC(PRODUCT(G$10:G550),15)</f>
        <v>1.11153306323779</v>
      </c>
      <c r="I551" s="99">
        <f t="shared" ca="1" si="131"/>
        <v>1.1099608571249999</v>
      </c>
      <c r="J551" s="99">
        <f t="shared" ca="1" si="124"/>
        <v>1.00141645</v>
      </c>
      <c r="K551" s="99">
        <f t="shared" ca="1" si="125"/>
        <v>14.1645</v>
      </c>
      <c r="L551" s="103">
        <f>IF(VLOOKUP(A551,$U$12:$AD$125,8)=VLOOKUP(A550,$U$12:$AD$125,8),0,VLOOKUP(A551,U$12:$AD$125,8))</f>
        <v>0</v>
      </c>
      <c r="M551" s="104">
        <f>IF(L551&gt;0,VLOOKUP(L551,T$12:$AC$125,7),0)</f>
        <v>0</v>
      </c>
      <c r="N551" s="99">
        <f t="shared" si="126"/>
        <v>0</v>
      </c>
      <c r="O551" s="99">
        <f t="shared" ca="1" si="127"/>
        <v>14.1645</v>
      </c>
      <c r="P551" s="105" t="str">
        <f t="shared" si="132"/>
        <v>J=</v>
      </c>
      <c r="Q551" s="106">
        <f t="shared" si="133"/>
        <v>43825</v>
      </c>
      <c r="R551" s="13"/>
      <c r="S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</row>
    <row r="552" spans="1:159" x14ac:dyDescent="0.2">
      <c r="A552" s="97">
        <f t="shared" si="128"/>
        <v>43650</v>
      </c>
      <c r="B552" s="98">
        <f t="shared" ca="1" si="134"/>
        <v>10016.999799990001</v>
      </c>
      <c r="C552" s="99">
        <f t="shared" si="129"/>
        <v>10000</v>
      </c>
      <c r="D552" s="100">
        <f ca="1">IF(A552&lt;$B$1,VLOOKUP(A552,[1]DI!$A$4:$B$15000,2,FALSE),0)</f>
        <v>6.4000000000000001E-2</v>
      </c>
      <c r="E552" s="99">
        <f t="shared" ca="1" si="135"/>
        <v>2.4620000000000002E-4</v>
      </c>
      <c r="F552" s="101">
        <f t="shared" si="130"/>
        <v>1.1499999999999999</v>
      </c>
      <c r="G552" s="102">
        <f t="shared" ca="1" si="123"/>
        <v>1.0002831299999999</v>
      </c>
      <c r="H552" s="99">
        <f ca="1">TRUNC(PRODUCT(G$10:G551),15)</f>
        <v>1.1118477715939901</v>
      </c>
      <c r="I552" s="99">
        <f t="shared" ca="1" si="131"/>
        <v>1.1099608571249999</v>
      </c>
      <c r="J552" s="99">
        <f t="shared" ca="1" si="124"/>
        <v>1.0016999799999999</v>
      </c>
      <c r="K552" s="99">
        <f t="shared" ca="1" si="125"/>
        <v>16.99979999</v>
      </c>
      <c r="L552" s="103">
        <f>IF(VLOOKUP(A552,$U$12:$AD$125,8)=VLOOKUP(A551,$U$12:$AD$125,8),0,VLOOKUP(A552,U$12:$AD$125,8))</f>
        <v>0</v>
      </c>
      <c r="M552" s="104">
        <f>IF(L552&gt;0,VLOOKUP(L552,T$12:$AC$125,7),0)</f>
        <v>0</v>
      </c>
      <c r="N552" s="99">
        <f t="shared" si="126"/>
        <v>0</v>
      </c>
      <c r="O552" s="99">
        <f t="shared" ca="1" si="127"/>
        <v>16.99979999</v>
      </c>
      <c r="P552" s="105" t="str">
        <f t="shared" si="132"/>
        <v>J=</v>
      </c>
      <c r="Q552" s="106">
        <f t="shared" si="133"/>
        <v>43825</v>
      </c>
      <c r="R552" s="13"/>
      <c r="S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</row>
    <row r="553" spans="1:159" x14ac:dyDescent="0.2">
      <c r="A553" s="97">
        <f t="shared" si="128"/>
        <v>43651</v>
      </c>
      <c r="B553" s="98">
        <f t="shared" ca="1" si="134"/>
        <v>10019.8359</v>
      </c>
      <c r="C553" s="99">
        <f t="shared" si="129"/>
        <v>10000</v>
      </c>
      <c r="D553" s="100">
        <f ca="1">IF(A553&lt;$B$1,VLOOKUP(A553,[1]DI!$A$4:$B$15000,2,FALSE),0)</f>
        <v>6.4000000000000001E-2</v>
      </c>
      <c r="E553" s="99">
        <f t="shared" ca="1" si="135"/>
        <v>2.4620000000000002E-4</v>
      </c>
      <c r="F553" s="101">
        <f t="shared" si="130"/>
        <v>1.1499999999999999</v>
      </c>
      <c r="G553" s="102">
        <f t="shared" ca="1" si="123"/>
        <v>1.0002831299999999</v>
      </c>
      <c r="H553" s="99">
        <f ca="1">TRUNC(PRODUCT(G$10:G552),15)</f>
        <v>1.1121625690535599</v>
      </c>
      <c r="I553" s="99">
        <f t="shared" ca="1" si="131"/>
        <v>1.1099608571249999</v>
      </c>
      <c r="J553" s="99">
        <f t="shared" ca="1" si="124"/>
        <v>1.00198359</v>
      </c>
      <c r="K553" s="99">
        <f t="shared" ca="1" si="125"/>
        <v>19.835899999999999</v>
      </c>
      <c r="L553" s="103">
        <f>IF(VLOOKUP(A553,$U$12:$AD$125,8)=VLOOKUP(A552,$U$12:$AD$125,8),0,VLOOKUP(A553,U$12:$AD$125,8))</f>
        <v>0</v>
      </c>
      <c r="M553" s="104">
        <f>IF(L553&gt;0,VLOOKUP(L553,T$12:$AC$125,7),0)</f>
        <v>0</v>
      </c>
      <c r="N553" s="99">
        <f t="shared" si="126"/>
        <v>0</v>
      </c>
      <c r="O553" s="99">
        <f t="shared" ca="1" si="127"/>
        <v>19.835899999999999</v>
      </c>
      <c r="P553" s="105" t="str">
        <f t="shared" si="132"/>
        <v>J=</v>
      </c>
      <c r="Q553" s="106">
        <f t="shared" si="133"/>
        <v>43825</v>
      </c>
      <c r="R553" s="13"/>
      <c r="S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</row>
    <row r="554" spans="1:159" x14ac:dyDescent="0.2">
      <c r="A554" s="97">
        <f t="shared" si="128"/>
        <v>43652</v>
      </c>
      <c r="B554" s="98">
        <f t="shared" ca="1" si="134"/>
        <v>10022.6729</v>
      </c>
      <c r="C554" s="99">
        <f t="shared" si="129"/>
        <v>10000</v>
      </c>
      <c r="D554" s="100">
        <f ca="1">IF(A554&lt;$B$1,VLOOKUP(A554,[1]DI!$A$4:$B$15000,2,FALSE),0)</f>
        <v>0</v>
      </c>
      <c r="E554" s="99">
        <f t="shared" ca="1" si="135"/>
        <v>0</v>
      </c>
      <c r="F554" s="101">
        <f t="shared" si="130"/>
        <v>1.1499999999999999</v>
      </c>
      <c r="G554" s="102">
        <f t="shared" ca="1" si="123"/>
        <v>1</v>
      </c>
      <c r="H554" s="99">
        <f ca="1">TRUNC(PRODUCT(G$10:G553),15)</f>
        <v>1.1124774556417301</v>
      </c>
      <c r="I554" s="99">
        <f t="shared" ca="1" si="131"/>
        <v>1.1099608571249999</v>
      </c>
      <c r="J554" s="99">
        <f t="shared" ca="1" si="124"/>
        <v>1.00226729</v>
      </c>
      <c r="K554" s="99">
        <f t="shared" ca="1" si="125"/>
        <v>22.672899999999998</v>
      </c>
      <c r="L554" s="103">
        <f>IF(VLOOKUP(A554,$U$12:$AD$125,8)=VLOOKUP(A553,$U$12:$AD$125,8),0,VLOOKUP(A554,U$12:$AD$125,8))</f>
        <v>0</v>
      </c>
      <c r="M554" s="104">
        <f>IF(L554&gt;0,VLOOKUP(L554,T$12:$AC$125,7),0)</f>
        <v>0</v>
      </c>
      <c r="N554" s="99">
        <f t="shared" si="126"/>
        <v>0</v>
      </c>
      <c r="O554" s="99">
        <f t="shared" ca="1" si="127"/>
        <v>22.672899999999998</v>
      </c>
      <c r="P554" s="105" t="str">
        <f t="shared" si="132"/>
        <v>J=</v>
      </c>
      <c r="Q554" s="106">
        <f t="shared" si="133"/>
        <v>43825</v>
      </c>
      <c r="R554" s="13"/>
      <c r="S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</row>
    <row r="555" spans="1:159" x14ac:dyDescent="0.2">
      <c r="A555" s="97">
        <f t="shared" si="128"/>
        <v>43653</v>
      </c>
      <c r="B555" s="98">
        <f t="shared" ca="1" si="134"/>
        <v>10022.6729</v>
      </c>
      <c r="C555" s="99">
        <f t="shared" si="129"/>
        <v>10000</v>
      </c>
      <c r="D555" s="100">
        <f ca="1">IF(A555&lt;$B$1,VLOOKUP(A555,[1]DI!$A$4:$B$15000,2,FALSE),0)</f>
        <v>0</v>
      </c>
      <c r="E555" s="99">
        <f t="shared" ca="1" si="135"/>
        <v>0</v>
      </c>
      <c r="F555" s="101">
        <f t="shared" si="130"/>
        <v>1.1499999999999999</v>
      </c>
      <c r="G555" s="102">
        <f t="shared" ca="1" si="123"/>
        <v>1</v>
      </c>
      <c r="H555" s="99">
        <f ca="1">TRUNC(PRODUCT(G$10:G554),15)</f>
        <v>1.1124774556417301</v>
      </c>
      <c r="I555" s="99">
        <f t="shared" ca="1" si="131"/>
        <v>1.1099608571249999</v>
      </c>
      <c r="J555" s="99">
        <f t="shared" ca="1" si="124"/>
        <v>1.00226729</v>
      </c>
      <c r="K555" s="99">
        <f t="shared" ca="1" si="125"/>
        <v>22.672899999999998</v>
      </c>
      <c r="L555" s="103">
        <f>IF(VLOOKUP(A555,$U$12:$AD$125,8)=VLOOKUP(A554,$U$12:$AD$125,8),0,VLOOKUP(A555,U$12:$AD$125,8))</f>
        <v>0</v>
      </c>
      <c r="M555" s="104">
        <f>IF(L555&gt;0,VLOOKUP(L555,T$12:$AC$125,7),0)</f>
        <v>0</v>
      </c>
      <c r="N555" s="99">
        <f t="shared" si="126"/>
        <v>0</v>
      </c>
      <c r="O555" s="99">
        <f t="shared" ca="1" si="127"/>
        <v>22.672899999999998</v>
      </c>
      <c r="P555" s="105" t="str">
        <f t="shared" si="132"/>
        <v>J=</v>
      </c>
      <c r="Q555" s="106">
        <f t="shared" si="133"/>
        <v>43825</v>
      </c>
      <c r="R555" s="13"/>
      <c r="S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</row>
    <row r="556" spans="1:159" x14ac:dyDescent="0.2">
      <c r="A556" s="97">
        <f t="shared" si="128"/>
        <v>43654</v>
      </c>
      <c r="B556" s="98">
        <f t="shared" ca="1" si="134"/>
        <v>10022.6729</v>
      </c>
      <c r="C556" s="99">
        <f t="shared" si="129"/>
        <v>10000</v>
      </c>
      <c r="D556" s="100">
        <f ca="1">IF(A556&lt;$B$1,VLOOKUP(A556,[1]DI!$A$4:$B$15000,2,FALSE),0)</f>
        <v>6.4000000000000001E-2</v>
      </c>
      <c r="E556" s="99">
        <f t="shared" ca="1" si="135"/>
        <v>2.4620000000000002E-4</v>
      </c>
      <c r="F556" s="101">
        <f t="shared" si="130"/>
        <v>1.1499999999999999</v>
      </c>
      <c r="G556" s="102">
        <f t="shared" ca="1" si="123"/>
        <v>1.0002831299999999</v>
      </c>
      <c r="H556" s="99">
        <f ca="1">TRUNC(PRODUCT(G$10:G555),15)</f>
        <v>1.1124774556417301</v>
      </c>
      <c r="I556" s="99">
        <f t="shared" ca="1" si="131"/>
        <v>1.1099608571249999</v>
      </c>
      <c r="J556" s="99">
        <f t="shared" ca="1" si="124"/>
        <v>1.00226729</v>
      </c>
      <c r="K556" s="99">
        <f t="shared" ca="1" si="125"/>
        <v>22.672899999999998</v>
      </c>
      <c r="L556" s="103">
        <f>IF(VLOOKUP(A556,$U$12:$AD$125,8)=VLOOKUP(A555,$U$12:$AD$125,8),0,VLOOKUP(A556,U$12:$AD$125,8))</f>
        <v>0</v>
      </c>
      <c r="M556" s="104">
        <f>IF(L556&gt;0,VLOOKUP(L556,T$12:$AC$125,7),0)</f>
        <v>0</v>
      </c>
      <c r="N556" s="99">
        <f t="shared" si="126"/>
        <v>0</v>
      </c>
      <c r="O556" s="99">
        <f t="shared" ca="1" si="127"/>
        <v>22.672899999999998</v>
      </c>
      <c r="P556" s="105" t="str">
        <f t="shared" si="132"/>
        <v>J=</v>
      </c>
      <c r="Q556" s="106">
        <f t="shared" si="133"/>
        <v>43825</v>
      </c>
      <c r="R556" s="13"/>
      <c r="S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</row>
    <row r="557" spans="1:159" x14ac:dyDescent="0.2">
      <c r="A557" s="97">
        <f t="shared" si="128"/>
        <v>43655</v>
      </c>
      <c r="B557" s="98">
        <f t="shared" ca="1" si="134"/>
        <v>10025.5106</v>
      </c>
      <c r="C557" s="99">
        <f t="shared" si="129"/>
        <v>10000</v>
      </c>
      <c r="D557" s="100">
        <f ca="1">IF(A557&lt;$B$1,VLOOKUP(A557,[1]DI!$A$4:$B$15000,2,FALSE),0)</f>
        <v>6.4000000000000001E-2</v>
      </c>
      <c r="E557" s="99">
        <f t="shared" ca="1" si="135"/>
        <v>2.4620000000000002E-4</v>
      </c>
      <c r="F557" s="101">
        <f t="shared" si="130"/>
        <v>1.1499999999999999</v>
      </c>
      <c r="G557" s="102">
        <f t="shared" ca="1" si="123"/>
        <v>1.0002831299999999</v>
      </c>
      <c r="H557" s="99">
        <f ca="1">TRUNC(PRODUCT(G$10:G556),15)</f>
        <v>1.1127924313837501</v>
      </c>
      <c r="I557" s="99">
        <f t="shared" ca="1" si="131"/>
        <v>1.1099608571249999</v>
      </c>
      <c r="J557" s="99">
        <f t="shared" ca="1" si="124"/>
        <v>1.00255106</v>
      </c>
      <c r="K557" s="99">
        <f t="shared" ca="1" si="125"/>
        <v>25.5106</v>
      </c>
      <c r="L557" s="103">
        <f>IF(VLOOKUP(A557,$U$12:$AD$125,8)=VLOOKUP(A556,$U$12:$AD$125,8),0,VLOOKUP(A557,U$12:$AD$125,8))</f>
        <v>0</v>
      </c>
      <c r="M557" s="104">
        <f>IF(L557&gt;0,VLOOKUP(L557,T$12:$AC$125,7),0)</f>
        <v>0</v>
      </c>
      <c r="N557" s="99">
        <f t="shared" si="126"/>
        <v>0</v>
      </c>
      <c r="O557" s="99">
        <f t="shared" ca="1" si="127"/>
        <v>25.5106</v>
      </c>
      <c r="P557" s="105" t="str">
        <f t="shared" si="132"/>
        <v>J=</v>
      </c>
      <c r="Q557" s="106">
        <f t="shared" si="133"/>
        <v>43825</v>
      </c>
      <c r="R557" s="13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  <c r="DB557" s="39"/>
      <c r="DC557" s="39"/>
      <c r="DD557" s="39"/>
      <c r="DE557" s="39"/>
      <c r="DF557" s="39"/>
      <c r="DG557" s="39"/>
      <c r="DH557" s="39"/>
      <c r="DI557" s="39"/>
      <c r="DJ557" s="39"/>
      <c r="DK557" s="39"/>
      <c r="DL557" s="39"/>
      <c r="DM557" s="39"/>
      <c r="DN557" s="39"/>
      <c r="DO557" s="39"/>
      <c r="DP557" s="39"/>
      <c r="DQ557" s="39"/>
      <c r="DR557" s="39"/>
      <c r="DS557" s="39"/>
      <c r="DT557" s="39"/>
      <c r="DU557" s="3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</row>
    <row r="558" spans="1:159" x14ac:dyDescent="0.2">
      <c r="A558" s="97">
        <f t="shared" si="128"/>
        <v>43656</v>
      </c>
      <c r="B558" s="98">
        <f t="shared" ca="1" si="134"/>
        <v>10028.349099999999</v>
      </c>
      <c r="C558" s="99">
        <f t="shared" si="129"/>
        <v>10000</v>
      </c>
      <c r="D558" s="100">
        <f ca="1">IF(A558&lt;$B$1,VLOOKUP(A558,[1]DI!$A$4:$B$15000,2,FALSE),0)</f>
        <v>6.4000000000000001E-2</v>
      </c>
      <c r="E558" s="99">
        <f t="shared" ca="1" si="135"/>
        <v>2.4620000000000002E-4</v>
      </c>
      <c r="F558" s="101">
        <f t="shared" si="130"/>
        <v>1.1499999999999999</v>
      </c>
      <c r="G558" s="102">
        <f t="shared" ca="1" si="123"/>
        <v>1.0002831299999999</v>
      </c>
      <c r="H558" s="99">
        <f ca="1">TRUNC(PRODUCT(G$10:G557),15)</f>
        <v>1.11310749630485</v>
      </c>
      <c r="I558" s="99">
        <f t="shared" ca="1" si="131"/>
        <v>1.1099608571249999</v>
      </c>
      <c r="J558" s="99">
        <f t="shared" ca="1" si="124"/>
        <v>1.00283491</v>
      </c>
      <c r="K558" s="99">
        <f t="shared" ca="1" si="125"/>
        <v>28.3491</v>
      </c>
      <c r="L558" s="103">
        <f>IF(VLOOKUP(A558,$U$12:$AD$125,8)=VLOOKUP(A557,$U$12:$AD$125,8),0,VLOOKUP(A558,U$12:$AD$125,8))</f>
        <v>0</v>
      </c>
      <c r="M558" s="104">
        <f>IF(L558&gt;0,VLOOKUP(L558,T$12:$AC$125,7),0)</f>
        <v>0</v>
      </c>
      <c r="N558" s="99">
        <f t="shared" si="126"/>
        <v>0</v>
      </c>
      <c r="O558" s="99">
        <f t="shared" ca="1" si="127"/>
        <v>28.3491</v>
      </c>
      <c r="P558" s="105" t="str">
        <f t="shared" si="132"/>
        <v>J=</v>
      </c>
      <c r="Q558" s="106">
        <f t="shared" si="133"/>
        <v>43825</v>
      </c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</row>
    <row r="559" spans="1:159" x14ac:dyDescent="0.2">
      <c r="A559" s="97">
        <f t="shared" si="128"/>
        <v>43657</v>
      </c>
      <c r="B559" s="98">
        <f t="shared" ca="1" si="134"/>
        <v>10031.18839999</v>
      </c>
      <c r="C559" s="99">
        <f t="shared" si="129"/>
        <v>10000</v>
      </c>
      <c r="D559" s="100">
        <f ca="1">IF(A559&lt;$B$1,VLOOKUP(A559,[1]DI!$A$4:$B$15000,2,FALSE),0)</f>
        <v>6.4000000000000001E-2</v>
      </c>
      <c r="E559" s="99">
        <f t="shared" ca="1" si="135"/>
        <v>2.4620000000000002E-4</v>
      </c>
      <c r="F559" s="101">
        <f t="shared" si="130"/>
        <v>1.1499999999999999</v>
      </c>
      <c r="G559" s="102">
        <f t="shared" ca="1" si="123"/>
        <v>1.0002831299999999</v>
      </c>
      <c r="H559" s="99">
        <f ca="1">TRUNC(PRODUCT(G$10:G558),15)</f>
        <v>1.11342265043028</v>
      </c>
      <c r="I559" s="99">
        <f t="shared" ca="1" si="131"/>
        <v>1.1099608571249999</v>
      </c>
      <c r="J559" s="99">
        <f t="shared" ca="1" si="124"/>
        <v>1.00311884</v>
      </c>
      <c r="K559" s="99">
        <f t="shared" ca="1" si="125"/>
        <v>31.188399990000001</v>
      </c>
      <c r="L559" s="103">
        <f>IF(VLOOKUP(A559,$U$12:$AD$125,8)=VLOOKUP(A558,$U$12:$AD$125,8),0,VLOOKUP(A559,U$12:$AD$125,8))</f>
        <v>0</v>
      </c>
      <c r="M559" s="104">
        <f>IF(L559&gt;0,VLOOKUP(L559,T$12:$AC$125,7),0)</f>
        <v>0</v>
      </c>
      <c r="N559" s="99">
        <f t="shared" si="126"/>
        <v>0</v>
      </c>
      <c r="O559" s="99">
        <f t="shared" ca="1" si="127"/>
        <v>31.188399990000001</v>
      </c>
      <c r="P559" s="105" t="str">
        <f t="shared" si="132"/>
        <v>J=</v>
      </c>
      <c r="Q559" s="106">
        <f t="shared" si="133"/>
        <v>43825</v>
      </c>
      <c r="R559" s="13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  <c r="DB559" s="39"/>
      <c r="DC559" s="39"/>
      <c r="DD559" s="39"/>
      <c r="DE559" s="39"/>
      <c r="DF559" s="39"/>
      <c r="DG559" s="39"/>
      <c r="DH559" s="39"/>
      <c r="DI559" s="39"/>
      <c r="DJ559" s="39"/>
      <c r="DK559" s="39"/>
      <c r="DL559" s="39"/>
      <c r="DM559" s="39"/>
      <c r="DN559" s="39"/>
      <c r="DO559" s="39"/>
      <c r="DP559" s="39"/>
      <c r="DQ559" s="39"/>
      <c r="DR559" s="39"/>
      <c r="DS559" s="39"/>
      <c r="DT559" s="39"/>
      <c r="DU559" s="3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</row>
    <row r="560" spans="1:159" x14ac:dyDescent="0.2">
      <c r="A560" s="97">
        <f t="shared" si="128"/>
        <v>43658</v>
      </c>
      <c r="B560" s="98">
        <f t="shared" ca="1" si="134"/>
        <v>10034.0286</v>
      </c>
      <c r="C560" s="99">
        <f t="shared" si="129"/>
        <v>10000</v>
      </c>
      <c r="D560" s="100">
        <f ca="1">IF(A560&lt;$B$1,VLOOKUP(A560,[1]DI!$A$4:$B$15000,2,FALSE),0)</f>
        <v>6.4000000000000001E-2</v>
      </c>
      <c r="E560" s="99">
        <f t="shared" ca="1" si="135"/>
        <v>2.4620000000000002E-4</v>
      </c>
      <c r="F560" s="101">
        <f t="shared" si="130"/>
        <v>1.1499999999999999</v>
      </c>
      <c r="G560" s="102">
        <f t="shared" ca="1" si="123"/>
        <v>1.0002831299999999</v>
      </c>
      <c r="H560" s="99">
        <f ca="1">TRUNC(PRODUCT(G$10:G559),15)</f>
        <v>1.11373789378529</v>
      </c>
      <c r="I560" s="99">
        <f t="shared" ca="1" si="131"/>
        <v>1.1099608571249999</v>
      </c>
      <c r="J560" s="99">
        <f t="shared" ca="1" si="124"/>
        <v>1.00340286</v>
      </c>
      <c r="K560" s="99">
        <f t="shared" ca="1" si="125"/>
        <v>34.028599999999997</v>
      </c>
      <c r="L560" s="103">
        <f>IF(VLOOKUP(A560,$U$12:$AD$125,8)=VLOOKUP(A559,$U$12:$AD$125,8),0,VLOOKUP(A560,U$12:$AD$125,8))</f>
        <v>0</v>
      </c>
      <c r="M560" s="104">
        <f>IF(L560&gt;0,VLOOKUP(L560,T$12:$AC$125,7),0)</f>
        <v>0</v>
      </c>
      <c r="N560" s="99">
        <f t="shared" si="126"/>
        <v>0</v>
      </c>
      <c r="O560" s="99">
        <f t="shared" ca="1" si="127"/>
        <v>34.028599999999997</v>
      </c>
      <c r="P560" s="105" t="str">
        <f t="shared" si="132"/>
        <v>J=</v>
      </c>
      <c r="Q560" s="106">
        <f t="shared" si="133"/>
        <v>43825</v>
      </c>
      <c r="R560" s="13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  <c r="DB560" s="39"/>
      <c r="DC560" s="39"/>
      <c r="DD560" s="39"/>
      <c r="DE560" s="39"/>
      <c r="DF560" s="39"/>
      <c r="DG560" s="39"/>
      <c r="DH560" s="39"/>
      <c r="DI560" s="39"/>
      <c r="DJ560" s="39"/>
      <c r="DK560" s="39"/>
      <c r="DL560" s="39"/>
      <c r="DM560" s="39"/>
      <c r="DN560" s="39"/>
      <c r="DO560" s="39"/>
      <c r="DP560" s="39"/>
      <c r="DQ560" s="39"/>
      <c r="DR560" s="39"/>
      <c r="DS560" s="39"/>
      <c r="DT560" s="39"/>
      <c r="DU560" s="3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</row>
    <row r="561" spans="1:156" x14ac:dyDescent="0.2">
      <c r="A561" s="97">
        <f t="shared" si="128"/>
        <v>43659</v>
      </c>
      <c r="B561" s="98">
        <f t="shared" ca="1" si="134"/>
        <v>10036.869500000001</v>
      </c>
      <c r="C561" s="99">
        <f t="shared" si="129"/>
        <v>10000</v>
      </c>
      <c r="D561" s="100">
        <f ca="1">IF(A561&lt;$B$1,VLOOKUP(A561,[1]DI!$A$4:$B$15000,2,FALSE),0)</f>
        <v>0</v>
      </c>
      <c r="E561" s="99">
        <f t="shared" ca="1" si="135"/>
        <v>0</v>
      </c>
      <c r="F561" s="101">
        <f t="shared" si="130"/>
        <v>1.1499999999999999</v>
      </c>
      <c r="G561" s="102">
        <f t="shared" ca="1" si="123"/>
        <v>1</v>
      </c>
      <c r="H561" s="99">
        <f ca="1">TRUNC(PRODUCT(G$10:G560),15)</f>
        <v>1.1140532263951599</v>
      </c>
      <c r="I561" s="99">
        <f t="shared" ca="1" si="131"/>
        <v>1.1099608571249999</v>
      </c>
      <c r="J561" s="99">
        <f t="shared" ca="1" si="124"/>
        <v>1.0036869500000001</v>
      </c>
      <c r="K561" s="99">
        <f t="shared" ca="1" si="125"/>
        <v>36.869500000000002</v>
      </c>
      <c r="L561" s="103">
        <f>IF(VLOOKUP(A561,$U$12:$AD$125,8)=VLOOKUP(A560,$U$12:$AD$125,8),0,VLOOKUP(A561,U$12:$AD$125,8))</f>
        <v>0</v>
      </c>
      <c r="M561" s="104">
        <f>IF(L561&gt;0,VLOOKUP(L561,T$12:$AC$125,7),0)</f>
        <v>0</v>
      </c>
      <c r="N561" s="99">
        <f t="shared" si="126"/>
        <v>0</v>
      </c>
      <c r="O561" s="99">
        <f t="shared" ca="1" si="127"/>
        <v>36.869500000000002</v>
      </c>
      <c r="P561" s="105" t="str">
        <f t="shared" si="132"/>
        <v>J=</v>
      </c>
      <c r="Q561" s="106">
        <f t="shared" si="133"/>
        <v>43825</v>
      </c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</row>
    <row r="562" spans="1:156" x14ac:dyDescent="0.2">
      <c r="A562" s="97">
        <f t="shared" si="128"/>
        <v>43660</v>
      </c>
      <c r="B562" s="98">
        <f t="shared" ca="1" si="134"/>
        <v>10036.869500000001</v>
      </c>
      <c r="C562" s="99">
        <f t="shared" si="129"/>
        <v>10000</v>
      </c>
      <c r="D562" s="100">
        <f ca="1">IF(A562&lt;$B$1,VLOOKUP(A562,[1]DI!$A$4:$B$15000,2,FALSE),0)</f>
        <v>0</v>
      </c>
      <c r="E562" s="99">
        <f t="shared" ca="1" si="135"/>
        <v>0</v>
      </c>
      <c r="F562" s="101">
        <f t="shared" si="130"/>
        <v>1.1499999999999999</v>
      </c>
      <c r="G562" s="102">
        <f t="shared" ca="1" si="123"/>
        <v>1</v>
      </c>
      <c r="H562" s="99">
        <f ca="1">TRUNC(PRODUCT(G$10:G561),15)</f>
        <v>1.1140532263951599</v>
      </c>
      <c r="I562" s="99">
        <f t="shared" ca="1" si="131"/>
        <v>1.1099608571249999</v>
      </c>
      <c r="J562" s="99">
        <f t="shared" ca="1" si="124"/>
        <v>1.0036869500000001</v>
      </c>
      <c r="K562" s="99">
        <f t="shared" ca="1" si="125"/>
        <v>36.869500000000002</v>
      </c>
      <c r="L562" s="103">
        <f>IF(VLOOKUP(A562,$U$12:$AD$125,8)=VLOOKUP(A561,$U$12:$AD$125,8),0,VLOOKUP(A562,U$12:$AD$125,8))</f>
        <v>0</v>
      </c>
      <c r="M562" s="104">
        <f>IF(L562&gt;0,VLOOKUP(L562,T$12:$AC$125,7),0)</f>
        <v>0</v>
      </c>
      <c r="N562" s="99">
        <f t="shared" si="126"/>
        <v>0</v>
      </c>
      <c r="O562" s="99">
        <f t="shared" ca="1" si="127"/>
        <v>36.869500000000002</v>
      </c>
      <c r="P562" s="105" t="str">
        <f t="shared" si="132"/>
        <v>J=</v>
      </c>
      <c r="Q562" s="106">
        <f t="shared" si="133"/>
        <v>43825</v>
      </c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</row>
    <row r="563" spans="1:156" x14ac:dyDescent="0.2">
      <c r="A563" s="97">
        <f t="shared" si="128"/>
        <v>43661</v>
      </c>
      <c r="B563" s="98">
        <f t="shared" ca="1" si="134"/>
        <v>10036.869500000001</v>
      </c>
      <c r="C563" s="99">
        <f t="shared" si="129"/>
        <v>10000</v>
      </c>
      <c r="D563" s="100">
        <f ca="1">IF(A563&lt;$B$1,VLOOKUP(A563,[1]DI!$A$4:$B$15000,2,FALSE),0)</f>
        <v>6.4000000000000001E-2</v>
      </c>
      <c r="E563" s="99">
        <f t="shared" ca="1" si="135"/>
        <v>2.4620000000000002E-4</v>
      </c>
      <c r="F563" s="101">
        <f t="shared" si="130"/>
        <v>1.1499999999999999</v>
      </c>
      <c r="G563" s="102">
        <f t="shared" ca="1" si="123"/>
        <v>1.0002831299999999</v>
      </c>
      <c r="H563" s="99">
        <f ca="1">TRUNC(PRODUCT(G$10:G562),15)</f>
        <v>1.1140532263951599</v>
      </c>
      <c r="I563" s="99">
        <f t="shared" ca="1" si="131"/>
        <v>1.1099608571249999</v>
      </c>
      <c r="J563" s="99">
        <f t="shared" ca="1" si="124"/>
        <v>1.0036869500000001</v>
      </c>
      <c r="K563" s="99">
        <f t="shared" ca="1" si="125"/>
        <v>36.869500000000002</v>
      </c>
      <c r="L563" s="103">
        <f>IF(VLOOKUP(A563,$U$12:$AD$125,8)=VLOOKUP(A562,$U$12:$AD$125,8),0,VLOOKUP(A563,U$12:$AD$125,8))</f>
        <v>0</v>
      </c>
      <c r="M563" s="104">
        <f>IF(L563&gt;0,VLOOKUP(L563,T$12:$AC$125,7),0)</f>
        <v>0</v>
      </c>
      <c r="N563" s="99">
        <f t="shared" si="126"/>
        <v>0</v>
      </c>
      <c r="O563" s="99">
        <f t="shared" ca="1" si="127"/>
        <v>36.869500000000002</v>
      </c>
      <c r="P563" s="105" t="str">
        <f t="shared" si="132"/>
        <v>J=</v>
      </c>
      <c r="Q563" s="106">
        <f t="shared" si="133"/>
        <v>43825</v>
      </c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</row>
    <row r="564" spans="1:156" x14ac:dyDescent="0.2">
      <c r="A564" s="97">
        <f t="shared" si="128"/>
        <v>43662</v>
      </c>
      <c r="B564" s="98">
        <f t="shared" ca="1" si="134"/>
        <v>10039.7112</v>
      </c>
      <c r="C564" s="99">
        <f t="shared" si="129"/>
        <v>10000</v>
      </c>
      <c r="D564" s="100">
        <f ca="1">IF(A564&lt;$B$1,VLOOKUP(A564,[1]DI!$A$4:$B$15000,2,FALSE),0)</f>
        <v>6.4000000000000001E-2</v>
      </c>
      <c r="E564" s="99">
        <f t="shared" ca="1" si="135"/>
        <v>2.4620000000000002E-4</v>
      </c>
      <c r="F564" s="101">
        <f t="shared" si="130"/>
        <v>1.1499999999999999</v>
      </c>
      <c r="G564" s="102">
        <f t="shared" ca="1" si="123"/>
        <v>1.0002831299999999</v>
      </c>
      <c r="H564" s="99">
        <f ca="1">TRUNC(PRODUCT(G$10:G563),15)</f>
        <v>1.11436864828515</v>
      </c>
      <c r="I564" s="99">
        <f t="shared" ca="1" si="131"/>
        <v>1.1099608571249999</v>
      </c>
      <c r="J564" s="99">
        <f t="shared" ca="1" si="124"/>
        <v>1.0039711200000001</v>
      </c>
      <c r="K564" s="99">
        <f t="shared" ca="1" si="125"/>
        <v>39.711199999999998</v>
      </c>
      <c r="L564" s="103">
        <f>IF(VLOOKUP(A564,$U$12:$AD$125,8)=VLOOKUP(A563,$U$12:$AD$125,8),0,VLOOKUP(A564,U$12:$AD$125,8))</f>
        <v>0</v>
      </c>
      <c r="M564" s="104">
        <f>IF(L564&gt;0,VLOOKUP(L564,T$12:$AC$125,7),0)</f>
        <v>0</v>
      </c>
      <c r="N564" s="99">
        <f t="shared" si="126"/>
        <v>0</v>
      </c>
      <c r="O564" s="99">
        <f t="shared" ca="1" si="127"/>
        <v>39.711199999999998</v>
      </c>
      <c r="P564" s="105" t="str">
        <f t="shared" si="132"/>
        <v>J=</v>
      </c>
      <c r="Q564" s="106">
        <f t="shared" si="133"/>
        <v>43825</v>
      </c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</row>
    <row r="565" spans="1:156" x14ac:dyDescent="0.2">
      <c r="A565" s="97">
        <f t="shared" si="128"/>
        <v>43663</v>
      </c>
      <c r="B565" s="98">
        <f t="shared" ca="1" si="134"/>
        <v>10042.5538</v>
      </c>
      <c r="C565" s="99">
        <f t="shared" si="129"/>
        <v>10000</v>
      </c>
      <c r="D565" s="100">
        <f ca="1">IF(A565&lt;$B$1,VLOOKUP(A565,[1]DI!$A$4:$B$15000,2,FALSE),0)</f>
        <v>6.4000000000000001E-2</v>
      </c>
      <c r="E565" s="99">
        <f t="shared" ca="1" si="135"/>
        <v>2.4620000000000002E-4</v>
      </c>
      <c r="F565" s="101">
        <f t="shared" si="130"/>
        <v>1.1499999999999999</v>
      </c>
      <c r="G565" s="102">
        <f t="shared" ca="1" si="123"/>
        <v>1.0002831299999999</v>
      </c>
      <c r="H565" s="99">
        <f ca="1">TRUNC(PRODUCT(G$10:G564),15)</f>
        <v>1.1146841594805399</v>
      </c>
      <c r="I565" s="99">
        <f t="shared" ca="1" si="131"/>
        <v>1.1099608571249999</v>
      </c>
      <c r="J565" s="99">
        <f t="shared" ca="1" si="124"/>
        <v>1.00425538</v>
      </c>
      <c r="K565" s="99">
        <f t="shared" ca="1" si="125"/>
        <v>42.553800000000003</v>
      </c>
      <c r="L565" s="103">
        <f>IF(VLOOKUP(A565,$U$12:$AD$125,8)=VLOOKUP(A564,$U$12:$AD$125,8),0,VLOOKUP(A565,U$12:$AD$125,8))</f>
        <v>0</v>
      </c>
      <c r="M565" s="104">
        <f>IF(L565&gt;0,VLOOKUP(L565,T$12:$AC$125,7),0)</f>
        <v>0</v>
      </c>
      <c r="N565" s="99">
        <f t="shared" si="126"/>
        <v>0</v>
      </c>
      <c r="O565" s="99">
        <f t="shared" ca="1" si="127"/>
        <v>42.553800000000003</v>
      </c>
      <c r="P565" s="105" t="str">
        <f t="shared" si="132"/>
        <v>J=</v>
      </c>
      <c r="Q565" s="106">
        <f t="shared" si="133"/>
        <v>43825</v>
      </c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</row>
    <row r="566" spans="1:156" x14ac:dyDescent="0.2">
      <c r="A566" s="97">
        <f t="shared" si="128"/>
        <v>43664</v>
      </c>
      <c r="B566" s="98">
        <f t="shared" ca="1" si="134"/>
        <v>10045.397099989999</v>
      </c>
      <c r="C566" s="99">
        <f t="shared" si="129"/>
        <v>10000</v>
      </c>
      <c r="D566" s="100">
        <f ca="1">IF(A566&lt;$B$1,VLOOKUP(A566,[1]DI!$A$4:$B$15000,2,FALSE),0)</f>
        <v>6.4000000000000001E-2</v>
      </c>
      <c r="E566" s="99">
        <f t="shared" ca="1" si="135"/>
        <v>2.4620000000000002E-4</v>
      </c>
      <c r="F566" s="101">
        <f t="shared" si="130"/>
        <v>1.1499999999999999</v>
      </c>
      <c r="G566" s="102">
        <f t="shared" ca="1" si="123"/>
        <v>1.0002831299999999</v>
      </c>
      <c r="H566" s="99">
        <f ca="1">TRUNC(PRODUCT(G$10:G565),15)</f>
        <v>1.1149997600066099</v>
      </c>
      <c r="I566" s="99">
        <f t="shared" ca="1" si="131"/>
        <v>1.1099608571249999</v>
      </c>
      <c r="J566" s="99">
        <f t="shared" ca="1" si="124"/>
        <v>1.00453971</v>
      </c>
      <c r="K566" s="99">
        <f t="shared" ca="1" si="125"/>
        <v>45.397099990000001</v>
      </c>
      <c r="L566" s="103">
        <f>IF(VLOOKUP(A566,$U$12:$AD$125,8)=VLOOKUP(A565,$U$12:$AD$125,8),0,VLOOKUP(A566,U$12:$AD$125,8))</f>
        <v>0</v>
      </c>
      <c r="M566" s="104">
        <f>IF(L566&gt;0,VLOOKUP(L566,T$12:$AC$125,7),0)</f>
        <v>0</v>
      </c>
      <c r="N566" s="99">
        <f t="shared" si="126"/>
        <v>0</v>
      </c>
      <c r="O566" s="99">
        <f t="shared" ca="1" si="127"/>
        <v>45.397099990000001</v>
      </c>
      <c r="P566" s="105" t="str">
        <f t="shared" si="132"/>
        <v>J=</v>
      </c>
      <c r="Q566" s="106">
        <f t="shared" si="133"/>
        <v>43825</v>
      </c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</row>
    <row r="567" spans="1:156" x14ac:dyDescent="0.2">
      <c r="A567" s="97">
        <f t="shared" si="128"/>
        <v>43665</v>
      </c>
      <c r="B567" s="98">
        <f t="shared" ca="1" si="134"/>
        <v>10048.2413</v>
      </c>
      <c r="C567" s="99">
        <f t="shared" si="129"/>
        <v>10000</v>
      </c>
      <c r="D567" s="100">
        <f ca="1">IF(A567&lt;$B$1,VLOOKUP(A567,[1]DI!$A$4:$B$15000,2,FALSE),0)</f>
        <v>6.4000000000000001E-2</v>
      </c>
      <c r="E567" s="99">
        <f t="shared" ca="1" si="135"/>
        <v>2.4620000000000002E-4</v>
      </c>
      <c r="F567" s="101">
        <f t="shared" si="130"/>
        <v>1.1499999999999999</v>
      </c>
      <c r="G567" s="102">
        <f t="shared" ca="1" si="123"/>
        <v>1.0002831299999999</v>
      </c>
      <c r="H567" s="99">
        <f ca="1">TRUNC(PRODUCT(G$10:G566),15)</f>
        <v>1.1153154498886599</v>
      </c>
      <c r="I567" s="99">
        <f t="shared" ca="1" si="131"/>
        <v>1.1099608571249999</v>
      </c>
      <c r="J567" s="99">
        <f t="shared" ca="1" si="124"/>
        <v>1.00482413</v>
      </c>
      <c r="K567" s="99">
        <f t="shared" ca="1" si="125"/>
        <v>48.241300000000003</v>
      </c>
      <c r="L567" s="103">
        <f>IF(VLOOKUP(A567,$U$12:$AD$125,8)=VLOOKUP(A566,$U$12:$AD$125,8),0,VLOOKUP(A567,U$12:$AD$125,8))</f>
        <v>0</v>
      </c>
      <c r="M567" s="104">
        <f>IF(L567&gt;0,VLOOKUP(L567,T$12:$AC$125,7),0)</f>
        <v>0</v>
      </c>
      <c r="N567" s="99">
        <f t="shared" si="126"/>
        <v>0</v>
      </c>
      <c r="O567" s="99">
        <f t="shared" ca="1" si="127"/>
        <v>48.241300000000003</v>
      </c>
      <c r="P567" s="105" t="str">
        <f t="shared" si="132"/>
        <v>J=</v>
      </c>
      <c r="Q567" s="106">
        <f t="shared" si="133"/>
        <v>43825</v>
      </c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</row>
    <row r="568" spans="1:156" x14ac:dyDescent="0.2">
      <c r="A568" s="97">
        <f t="shared" si="128"/>
        <v>43666</v>
      </c>
      <c r="B568" s="98">
        <f t="shared" ca="1" si="134"/>
        <v>10051.086199990001</v>
      </c>
      <c r="C568" s="99">
        <f t="shared" si="129"/>
        <v>10000</v>
      </c>
      <c r="D568" s="100">
        <f ca="1">IF(A568&lt;$B$1,VLOOKUP(A568,[1]DI!$A$4:$B$15000,2,FALSE),0)</f>
        <v>0</v>
      </c>
      <c r="E568" s="99">
        <f t="shared" ca="1" si="135"/>
        <v>0</v>
      </c>
      <c r="F568" s="101">
        <f t="shared" si="130"/>
        <v>1.1499999999999999</v>
      </c>
      <c r="G568" s="102">
        <f t="shared" ca="1" si="123"/>
        <v>1</v>
      </c>
      <c r="H568" s="99">
        <f ca="1">TRUNC(PRODUCT(G$10:G567),15)</f>
        <v>1.1156312291519901</v>
      </c>
      <c r="I568" s="99">
        <f t="shared" ca="1" si="131"/>
        <v>1.1099608571249999</v>
      </c>
      <c r="J568" s="99">
        <f t="shared" ca="1" si="124"/>
        <v>1.0051086199999999</v>
      </c>
      <c r="K568" s="99">
        <f t="shared" ca="1" si="125"/>
        <v>51.086199989999997</v>
      </c>
      <c r="L568" s="103">
        <f>IF(VLOOKUP(A568,$U$12:$AD$125,8)=VLOOKUP(A567,$U$12:$AD$125,8),0,VLOOKUP(A568,U$12:$AD$125,8))</f>
        <v>0</v>
      </c>
      <c r="M568" s="104">
        <f>IF(L568&gt;0,VLOOKUP(L568,T$12:$AC$125,7),0)</f>
        <v>0</v>
      </c>
      <c r="N568" s="99">
        <f t="shared" si="126"/>
        <v>0</v>
      </c>
      <c r="O568" s="99">
        <f t="shared" ca="1" si="127"/>
        <v>51.086199989999997</v>
      </c>
      <c r="P568" s="105" t="str">
        <f t="shared" si="132"/>
        <v>J=</v>
      </c>
      <c r="Q568" s="106">
        <f t="shared" si="133"/>
        <v>43825</v>
      </c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</row>
    <row r="569" spans="1:156" x14ac:dyDescent="0.2">
      <c r="A569" s="97">
        <f t="shared" si="128"/>
        <v>43667</v>
      </c>
      <c r="B569" s="98">
        <f t="shared" ca="1" si="134"/>
        <v>10051.086199990001</v>
      </c>
      <c r="C569" s="99">
        <f t="shared" si="129"/>
        <v>10000</v>
      </c>
      <c r="D569" s="100">
        <f ca="1">IF(A569&lt;$B$1,VLOOKUP(A569,[1]DI!$A$4:$B$15000,2,FALSE),0)</f>
        <v>0</v>
      </c>
      <c r="E569" s="99">
        <f t="shared" ca="1" si="135"/>
        <v>0</v>
      </c>
      <c r="F569" s="101">
        <f t="shared" si="130"/>
        <v>1.1499999999999999</v>
      </c>
      <c r="G569" s="102">
        <f t="shared" ca="1" si="123"/>
        <v>1</v>
      </c>
      <c r="H569" s="99">
        <f ca="1">TRUNC(PRODUCT(G$10:G568),15)</f>
        <v>1.1156312291519901</v>
      </c>
      <c r="I569" s="99">
        <f t="shared" ca="1" si="131"/>
        <v>1.1099608571249999</v>
      </c>
      <c r="J569" s="99">
        <f t="shared" ca="1" si="124"/>
        <v>1.0051086199999999</v>
      </c>
      <c r="K569" s="99">
        <f t="shared" ca="1" si="125"/>
        <v>51.086199989999997</v>
      </c>
      <c r="L569" s="103">
        <f>IF(VLOOKUP(A569,$U$12:$AD$125,8)=VLOOKUP(A568,$U$12:$AD$125,8),0,VLOOKUP(A569,U$12:$AD$125,8))</f>
        <v>0</v>
      </c>
      <c r="M569" s="104">
        <f>IF(L569&gt;0,VLOOKUP(L569,T$12:$AC$125,7),0)</f>
        <v>0</v>
      </c>
      <c r="N569" s="99">
        <f t="shared" si="126"/>
        <v>0</v>
      </c>
      <c r="O569" s="99">
        <f t="shared" ca="1" si="127"/>
        <v>51.086199989999997</v>
      </c>
      <c r="P569" s="105" t="str">
        <f t="shared" si="132"/>
        <v>J=</v>
      </c>
      <c r="Q569" s="106">
        <f t="shared" si="133"/>
        <v>43825</v>
      </c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</row>
    <row r="570" spans="1:156" x14ac:dyDescent="0.2">
      <c r="A570" s="97">
        <f t="shared" si="128"/>
        <v>43668</v>
      </c>
      <c r="B570" s="98">
        <f t="shared" ca="1" si="134"/>
        <v>10051.086199990001</v>
      </c>
      <c r="C570" s="99">
        <f t="shared" si="129"/>
        <v>10000</v>
      </c>
      <c r="D570" s="100">
        <f ca="1">IF(A570&lt;$B$1,VLOOKUP(A570,[1]DI!$A$4:$B$15000,2,FALSE),0)</f>
        <v>6.4000000000000001E-2</v>
      </c>
      <c r="E570" s="99">
        <f t="shared" ca="1" si="135"/>
        <v>2.4620000000000002E-4</v>
      </c>
      <c r="F570" s="101">
        <f t="shared" si="130"/>
        <v>1.1499999999999999</v>
      </c>
      <c r="G570" s="102">
        <f t="shared" ca="1" si="123"/>
        <v>1.0002831299999999</v>
      </c>
      <c r="H570" s="99">
        <f ca="1">TRUNC(PRODUCT(G$10:G569),15)</f>
        <v>1.1156312291519901</v>
      </c>
      <c r="I570" s="99">
        <f t="shared" ca="1" si="131"/>
        <v>1.1099608571249999</v>
      </c>
      <c r="J570" s="99">
        <f t="shared" ca="1" si="124"/>
        <v>1.0051086199999999</v>
      </c>
      <c r="K570" s="99">
        <f t="shared" ca="1" si="125"/>
        <v>51.086199989999997</v>
      </c>
      <c r="L570" s="103">
        <f>IF(VLOOKUP(A570,$U$12:$AD$125,8)=VLOOKUP(A569,$U$12:$AD$125,8),0,VLOOKUP(A570,U$12:$AD$125,8))</f>
        <v>0</v>
      </c>
      <c r="M570" s="104">
        <f>IF(L570&gt;0,VLOOKUP(L570,T$12:$AC$125,7),0)</f>
        <v>0</v>
      </c>
      <c r="N570" s="99">
        <f t="shared" si="126"/>
        <v>0</v>
      </c>
      <c r="O570" s="99">
        <f t="shared" ca="1" si="127"/>
        <v>51.086199989999997</v>
      </c>
      <c r="P570" s="105" t="str">
        <f t="shared" si="132"/>
        <v>J=</v>
      </c>
      <c r="Q570" s="106">
        <f t="shared" si="133"/>
        <v>43825</v>
      </c>
      <c r="R570" s="13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  <c r="DB570" s="39"/>
      <c r="DC570" s="39"/>
      <c r="DD570" s="39"/>
      <c r="DE570" s="39"/>
      <c r="DF570" s="39"/>
      <c r="DG570" s="39"/>
      <c r="DH570" s="39"/>
      <c r="DI570" s="39"/>
      <c r="DJ570" s="39"/>
      <c r="DK570" s="39"/>
      <c r="DL570" s="39"/>
      <c r="DM570" s="39"/>
      <c r="DN570" s="39"/>
      <c r="DO570" s="39"/>
      <c r="DP570" s="39"/>
      <c r="DQ570" s="39"/>
      <c r="DR570" s="39"/>
      <c r="DS570" s="39"/>
      <c r="DT570" s="39"/>
      <c r="DU570" s="3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</row>
    <row r="571" spans="1:156" x14ac:dyDescent="0.2">
      <c r="A571" s="97">
        <f t="shared" si="128"/>
        <v>43669</v>
      </c>
      <c r="B571" s="98">
        <f t="shared" ca="1" si="134"/>
        <v>10053.932000000001</v>
      </c>
      <c r="C571" s="99">
        <f t="shared" si="129"/>
        <v>10000</v>
      </c>
      <c r="D571" s="100">
        <f ca="1">IF(A571&lt;$B$1,VLOOKUP(A571,[1]DI!$A$4:$B$15000,2,FALSE),0)</f>
        <v>6.4000000000000001E-2</v>
      </c>
      <c r="E571" s="99">
        <f t="shared" ca="1" si="135"/>
        <v>2.4620000000000002E-4</v>
      </c>
      <c r="F571" s="101">
        <f t="shared" si="130"/>
        <v>1.1499999999999999</v>
      </c>
      <c r="G571" s="102">
        <f t="shared" ca="1" si="123"/>
        <v>1.0002831299999999</v>
      </c>
      <c r="H571" s="99">
        <f ca="1">TRUNC(PRODUCT(G$10:G570),15)</f>
        <v>1.1159470978218999</v>
      </c>
      <c r="I571" s="99">
        <f t="shared" ca="1" si="131"/>
        <v>1.1099608571249999</v>
      </c>
      <c r="J571" s="99">
        <f t="shared" ca="1" si="124"/>
        <v>1.0053932000000001</v>
      </c>
      <c r="K571" s="99">
        <f t="shared" ca="1" si="125"/>
        <v>53.932000000000002</v>
      </c>
      <c r="L571" s="103">
        <f>IF(VLOOKUP(A571,$U$12:$AD$125,8)=VLOOKUP(A570,$U$12:$AD$125,8),0,VLOOKUP(A571,U$12:$AD$125,8))</f>
        <v>0</v>
      </c>
      <c r="M571" s="104">
        <f>IF(L571&gt;0,VLOOKUP(L571,T$12:$AC$125,7),0)</f>
        <v>0</v>
      </c>
      <c r="N571" s="99">
        <f t="shared" si="126"/>
        <v>0</v>
      </c>
      <c r="O571" s="99">
        <f t="shared" ca="1" si="127"/>
        <v>53.932000000000002</v>
      </c>
      <c r="P571" s="105" t="str">
        <f t="shared" si="132"/>
        <v>J=</v>
      </c>
      <c r="Q571" s="106">
        <f t="shared" si="133"/>
        <v>43825</v>
      </c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</row>
    <row r="572" spans="1:156" x14ac:dyDescent="0.2">
      <c r="A572" s="97">
        <f t="shared" si="128"/>
        <v>43670</v>
      </c>
      <c r="B572" s="98">
        <f t="shared" ca="1" si="134"/>
        <v>10056.7786</v>
      </c>
      <c r="C572" s="99">
        <f t="shared" si="129"/>
        <v>10000</v>
      </c>
      <c r="D572" s="100">
        <f ca="1">IF(A572&lt;$B$1,VLOOKUP(A572,[1]DI!$A$4:$B$15000,2,FALSE),0)</f>
        <v>6.4000000000000001E-2</v>
      </c>
      <c r="E572" s="99">
        <f t="shared" ca="1" si="135"/>
        <v>2.4620000000000002E-4</v>
      </c>
      <c r="F572" s="101">
        <f t="shared" si="130"/>
        <v>1.1499999999999999</v>
      </c>
      <c r="G572" s="102">
        <f t="shared" ca="1" si="123"/>
        <v>1.0002831299999999</v>
      </c>
      <c r="H572" s="99">
        <f ca="1">TRUNC(PRODUCT(G$10:G571),15)</f>
        <v>1.1162630559236999</v>
      </c>
      <c r="I572" s="99">
        <f t="shared" ca="1" si="131"/>
        <v>1.1099608571249999</v>
      </c>
      <c r="J572" s="99">
        <f t="shared" ca="1" si="124"/>
        <v>1.00567786</v>
      </c>
      <c r="K572" s="99">
        <f t="shared" ca="1" si="125"/>
        <v>56.778599999999997</v>
      </c>
      <c r="L572" s="103">
        <f>IF(VLOOKUP(A572,$U$12:$AD$125,8)=VLOOKUP(A571,$U$12:$AD$125,8),0,VLOOKUP(A572,U$12:$AD$125,8))</f>
        <v>0</v>
      </c>
      <c r="M572" s="104">
        <f>IF(L572&gt;0,VLOOKUP(L572,T$12:$AC$125,7),0)</f>
        <v>0</v>
      </c>
      <c r="N572" s="99">
        <f t="shared" si="126"/>
        <v>0</v>
      </c>
      <c r="O572" s="99">
        <f t="shared" ca="1" si="127"/>
        <v>56.778599999999997</v>
      </c>
      <c r="P572" s="105" t="str">
        <f t="shared" si="132"/>
        <v>J=</v>
      </c>
      <c r="Q572" s="106">
        <f t="shared" si="133"/>
        <v>43825</v>
      </c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</row>
    <row r="573" spans="1:156" x14ac:dyDescent="0.2">
      <c r="A573" s="97">
        <f t="shared" si="128"/>
        <v>43671</v>
      </c>
      <c r="B573" s="98">
        <f t="shared" ca="1" si="134"/>
        <v>10059.62589999</v>
      </c>
      <c r="C573" s="99">
        <f t="shared" si="129"/>
        <v>10000</v>
      </c>
      <c r="D573" s="100">
        <f ca="1">IF(A573&lt;$B$1,VLOOKUP(A573,[1]DI!$A$4:$B$15000,2,FALSE),0)</f>
        <v>6.4000000000000001E-2</v>
      </c>
      <c r="E573" s="99">
        <f t="shared" ca="1" si="135"/>
        <v>2.4620000000000002E-4</v>
      </c>
      <c r="F573" s="101">
        <f t="shared" si="130"/>
        <v>1.1499999999999999</v>
      </c>
      <c r="G573" s="102">
        <f t="shared" ca="1" si="123"/>
        <v>1.0002831299999999</v>
      </c>
      <c r="H573" s="99">
        <f ca="1">TRUNC(PRODUCT(G$10:G572),15)</f>
        <v>1.1165791034827299</v>
      </c>
      <c r="I573" s="99">
        <f t="shared" ca="1" si="131"/>
        <v>1.1099608571249999</v>
      </c>
      <c r="J573" s="99">
        <f t="shared" ca="1" si="124"/>
        <v>1.00596259</v>
      </c>
      <c r="K573" s="99">
        <f t="shared" ca="1" si="125"/>
        <v>59.625899990000001</v>
      </c>
      <c r="L573" s="103">
        <f>IF(VLOOKUP(A573,$U$12:$AD$125,8)=VLOOKUP(A572,$U$12:$AD$125,8),0,VLOOKUP(A573,U$12:$AD$125,8))</f>
        <v>0</v>
      </c>
      <c r="M573" s="104">
        <f>IF(L573&gt;0,VLOOKUP(L573,T$12:$AC$125,7),0)</f>
        <v>0</v>
      </c>
      <c r="N573" s="99">
        <f t="shared" si="126"/>
        <v>0</v>
      </c>
      <c r="O573" s="99">
        <f t="shared" ca="1" si="127"/>
        <v>59.625899990000001</v>
      </c>
      <c r="P573" s="105" t="str">
        <f t="shared" si="132"/>
        <v>J=</v>
      </c>
      <c r="Q573" s="106">
        <f t="shared" si="133"/>
        <v>43825</v>
      </c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</row>
    <row r="574" spans="1:156" x14ac:dyDescent="0.2">
      <c r="A574" s="97">
        <f t="shared" si="128"/>
        <v>43672</v>
      </c>
      <c r="B574" s="98">
        <f t="shared" ca="1" si="134"/>
        <v>10062.474099999999</v>
      </c>
      <c r="C574" s="99">
        <f t="shared" si="129"/>
        <v>10000</v>
      </c>
      <c r="D574" s="100">
        <f ca="1">IF(A574&lt;$B$1,VLOOKUP(A574,[1]DI!$A$4:$B$15000,2,FALSE),0)</f>
        <v>6.4000000000000001E-2</v>
      </c>
      <c r="E574" s="99">
        <f t="shared" ca="1" si="135"/>
        <v>2.4620000000000002E-4</v>
      </c>
      <c r="F574" s="101">
        <f t="shared" si="130"/>
        <v>1.1499999999999999</v>
      </c>
      <c r="G574" s="102">
        <f t="shared" ca="1" si="123"/>
        <v>1.0002831299999999</v>
      </c>
      <c r="H574" s="99">
        <f ca="1">TRUNC(PRODUCT(G$10:G573),15)</f>
        <v>1.1168952405243</v>
      </c>
      <c r="I574" s="99">
        <f t="shared" ca="1" si="131"/>
        <v>1.1099608571249999</v>
      </c>
      <c r="J574" s="99">
        <f t="shared" ca="1" si="124"/>
        <v>1.0062474100000001</v>
      </c>
      <c r="K574" s="99">
        <f t="shared" ca="1" si="125"/>
        <v>62.4741</v>
      </c>
      <c r="L574" s="103">
        <f>IF(VLOOKUP(A574,$U$12:$AD$125,8)=VLOOKUP(A573,$U$12:$AD$125,8),0,VLOOKUP(A574,U$12:$AD$125,8))</f>
        <v>0</v>
      </c>
      <c r="M574" s="104">
        <f>IF(L574&gt;0,VLOOKUP(L574,T$12:$AC$125,7),0)</f>
        <v>0</v>
      </c>
      <c r="N574" s="99">
        <f t="shared" si="126"/>
        <v>0</v>
      </c>
      <c r="O574" s="99">
        <f t="shared" ca="1" si="127"/>
        <v>62.4741</v>
      </c>
      <c r="P574" s="105" t="str">
        <f t="shared" si="132"/>
        <v>J=</v>
      </c>
      <c r="Q574" s="106">
        <f t="shared" si="133"/>
        <v>43825</v>
      </c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</row>
    <row r="575" spans="1:156" x14ac:dyDescent="0.2">
      <c r="A575" s="97">
        <f t="shared" si="128"/>
        <v>43673</v>
      </c>
      <c r="B575" s="98">
        <f t="shared" ca="1" si="134"/>
        <v>10065.3231</v>
      </c>
      <c r="C575" s="99">
        <f t="shared" si="129"/>
        <v>10000</v>
      </c>
      <c r="D575" s="100">
        <f ca="1">IF(A575&lt;$B$1,VLOOKUP(A575,[1]DI!$A$4:$B$15000,2,FALSE),0)</f>
        <v>0</v>
      </c>
      <c r="E575" s="99">
        <f t="shared" ca="1" si="135"/>
        <v>0</v>
      </c>
      <c r="F575" s="101">
        <f t="shared" si="130"/>
        <v>1.1499999999999999</v>
      </c>
      <c r="G575" s="102">
        <f t="shared" ca="1" si="123"/>
        <v>1</v>
      </c>
      <c r="H575" s="99">
        <f ca="1">TRUNC(PRODUCT(G$10:G574),15)</f>
        <v>1.1172114670737501</v>
      </c>
      <c r="I575" s="99">
        <f t="shared" ca="1" si="131"/>
        <v>1.1099608571249999</v>
      </c>
      <c r="J575" s="99">
        <f t="shared" ca="1" si="124"/>
        <v>1.0065323100000001</v>
      </c>
      <c r="K575" s="99">
        <f t="shared" ca="1" si="125"/>
        <v>65.323099999999997</v>
      </c>
      <c r="L575" s="103">
        <f>IF(VLOOKUP(A575,$U$12:$AD$125,8)=VLOOKUP(A574,$U$12:$AD$125,8),0,VLOOKUP(A575,U$12:$AD$125,8))</f>
        <v>0</v>
      </c>
      <c r="M575" s="104">
        <f>IF(L575&gt;0,VLOOKUP(L575,T$12:$AC$125,7),0)</f>
        <v>0</v>
      </c>
      <c r="N575" s="99">
        <f t="shared" si="126"/>
        <v>0</v>
      </c>
      <c r="O575" s="99">
        <f t="shared" ca="1" si="127"/>
        <v>65.323099999999997</v>
      </c>
      <c r="P575" s="105" t="str">
        <f t="shared" si="132"/>
        <v>J=</v>
      </c>
      <c r="Q575" s="106">
        <f t="shared" si="133"/>
        <v>43825</v>
      </c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</row>
    <row r="576" spans="1:156" x14ac:dyDescent="0.2">
      <c r="A576" s="97">
        <f t="shared" si="128"/>
        <v>43674</v>
      </c>
      <c r="B576" s="98">
        <f t="shared" ca="1" si="134"/>
        <v>10065.3231</v>
      </c>
      <c r="C576" s="99">
        <f t="shared" si="129"/>
        <v>10000</v>
      </c>
      <c r="D576" s="100">
        <f ca="1">IF(A576&lt;$B$1,VLOOKUP(A576,[1]DI!$A$4:$B$15000,2,FALSE),0)</f>
        <v>0</v>
      </c>
      <c r="E576" s="99">
        <f t="shared" ca="1" si="135"/>
        <v>0</v>
      </c>
      <c r="F576" s="101">
        <f t="shared" si="130"/>
        <v>1.1499999999999999</v>
      </c>
      <c r="G576" s="102">
        <f t="shared" ca="1" si="123"/>
        <v>1</v>
      </c>
      <c r="H576" s="99">
        <f ca="1">TRUNC(PRODUCT(G$10:G575),15)</f>
        <v>1.1172114670737501</v>
      </c>
      <c r="I576" s="99">
        <f t="shared" ca="1" si="131"/>
        <v>1.1099608571249999</v>
      </c>
      <c r="J576" s="99">
        <f t="shared" ca="1" si="124"/>
        <v>1.0065323100000001</v>
      </c>
      <c r="K576" s="99">
        <f t="shared" ca="1" si="125"/>
        <v>65.323099999999997</v>
      </c>
      <c r="L576" s="103">
        <f>IF(VLOOKUP(A576,$U$12:$AD$125,8)=VLOOKUP(A575,$U$12:$AD$125,8),0,VLOOKUP(A576,U$12:$AD$125,8))</f>
        <v>0</v>
      </c>
      <c r="M576" s="104">
        <f>IF(L576&gt;0,VLOOKUP(L576,T$12:$AC$125,7),0)</f>
        <v>0</v>
      </c>
      <c r="N576" s="99">
        <f t="shared" si="126"/>
        <v>0</v>
      </c>
      <c r="O576" s="99">
        <f t="shared" ca="1" si="127"/>
        <v>65.323099999999997</v>
      </c>
      <c r="P576" s="105" t="str">
        <f t="shared" si="132"/>
        <v>J=</v>
      </c>
      <c r="Q576" s="106">
        <f t="shared" si="133"/>
        <v>43825</v>
      </c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</row>
    <row r="577" spans="1:156" x14ac:dyDescent="0.2">
      <c r="A577" s="97">
        <f t="shared" si="128"/>
        <v>43675</v>
      </c>
      <c r="B577" s="98">
        <f t="shared" ca="1" si="134"/>
        <v>10065.3231</v>
      </c>
      <c r="C577" s="99">
        <f t="shared" si="129"/>
        <v>10000</v>
      </c>
      <c r="D577" s="100">
        <f ca="1">IF(A577&lt;$B$1,VLOOKUP(A577,[1]DI!$A$4:$B$15000,2,FALSE),0)</f>
        <v>6.4000000000000001E-2</v>
      </c>
      <c r="E577" s="99">
        <f t="shared" ca="1" si="135"/>
        <v>2.4620000000000002E-4</v>
      </c>
      <c r="F577" s="101">
        <f t="shared" si="130"/>
        <v>1.1499999999999999</v>
      </c>
      <c r="G577" s="102">
        <f t="shared" ca="1" si="123"/>
        <v>1.0002831299999999</v>
      </c>
      <c r="H577" s="99">
        <f ca="1">TRUNC(PRODUCT(G$10:G576),15)</f>
        <v>1.1172114670737501</v>
      </c>
      <c r="I577" s="99">
        <f t="shared" ca="1" si="131"/>
        <v>1.1099608571249999</v>
      </c>
      <c r="J577" s="99">
        <f t="shared" ca="1" si="124"/>
        <v>1.0065323100000001</v>
      </c>
      <c r="K577" s="99">
        <f t="shared" ca="1" si="125"/>
        <v>65.323099999999997</v>
      </c>
      <c r="L577" s="103">
        <f>IF(VLOOKUP(A577,$U$12:$AD$125,8)=VLOOKUP(A576,$U$12:$AD$125,8),0,VLOOKUP(A577,U$12:$AD$125,8))</f>
        <v>0</v>
      </c>
      <c r="M577" s="104">
        <f>IF(L577&gt;0,VLOOKUP(L577,T$12:$AC$125,7),0)</f>
        <v>0</v>
      </c>
      <c r="N577" s="99">
        <f t="shared" si="126"/>
        <v>0</v>
      </c>
      <c r="O577" s="99">
        <f t="shared" ca="1" si="127"/>
        <v>65.323099999999997</v>
      </c>
      <c r="P577" s="105" t="str">
        <f t="shared" si="132"/>
        <v>J=</v>
      </c>
      <c r="Q577" s="106">
        <f t="shared" si="133"/>
        <v>43825</v>
      </c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</row>
    <row r="578" spans="1:156" x14ac:dyDescent="0.2">
      <c r="A578" s="97">
        <f t="shared" si="128"/>
        <v>43676</v>
      </c>
      <c r="B578" s="98">
        <f t="shared" ca="1" si="134"/>
        <v>10068.1729</v>
      </c>
      <c r="C578" s="99">
        <f t="shared" si="129"/>
        <v>10000</v>
      </c>
      <c r="D578" s="100">
        <f ca="1">IF(A578&lt;$B$1,VLOOKUP(A578,[1]DI!$A$4:$B$15000,2,FALSE),0)</f>
        <v>6.4000000000000001E-2</v>
      </c>
      <c r="E578" s="99">
        <f t="shared" ca="1" si="135"/>
        <v>2.4620000000000002E-4</v>
      </c>
      <c r="F578" s="101">
        <f t="shared" si="130"/>
        <v>1.1499999999999999</v>
      </c>
      <c r="G578" s="102">
        <f t="shared" ca="1" si="123"/>
        <v>1.0002831299999999</v>
      </c>
      <c r="H578" s="99">
        <f ca="1">TRUNC(PRODUCT(G$10:G577),15)</f>
        <v>1.1175277831564201</v>
      </c>
      <c r="I578" s="99">
        <f t="shared" ca="1" si="131"/>
        <v>1.1099608571249999</v>
      </c>
      <c r="J578" s="99">
        <f t="shared" ca="1" si="124"/>
        <v>1.0068172900000001</v>
      </c>
      <c r="K578" s="99">
        <f t="shared" ca="1" si="125"/>
        <v>68.172899999999998</v>
      </c>
      <c r="L578" s="103">
        <f>IF(VLOOKUP(A578,$U$12:$AD$125,8)=VLOOKUP(A577,$U$12:$AD$125,8),0,VLOOKUP(A578,U$12:$AD$125,8))</f>
        <v>0</v>
      </c>
      <c r="M578" s="104">
        <f>IF(L578&gt;0,VLOOKUP(L578,T$12:$AC$125,7),0)</f>
        <v>0</v>
      </c>
      <c r="N578" s="99">
        <f t="shared" si="126"/>
        <v>0</v>
      </c>
      <c r="O578" s="99">
        <f t="shared" ca="1" si="127"/>
        <v>68.172899999999998</v>
      </c>
      <c r="P578" s="105" t="str">
        <f t="shared" si="132"/>
        <v>J=</v>
      </c>
      <c r="Q578" s="106">
        <f t="shared" si="133"/>
        <v>43825</v>
      </c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</row>
    <row r="579" spans="1:156" x14ac:dyDescent="0.2">
      <c r="A579" s="97">
        <f t="shared" si="128"/>
        <v>43677</v>
      </c>
      <c r="B579" s="98">
        <f t="shared" ca="1" si="134"/>
        <v>10071.023499999999</v>
      </c>
      <c r="C579" s="99">
        <f t="shared" si="129"/>
        <v>10000</v>
      </c>
      <c r="D579" s="100">
        <f ca="1">IF(A579&lt;$B$1,VLOOKUP(A579,[1]DI!$A$4:$B$15000,2,FALSE),0)</f>
        <v>6.4000000000000001E-2</v>
      </c>
      <c r="E579" s="99">
        <f t="shared" ca="1" si="135"/>
        <v>2.4620000000000002E-4</v>
      </c>
      <c r="F579" s="101">
        <f t="shared" si="130"/>
        <v>1.1499999999999999</v>
      </c>
      <c r="G579" s="102">
        <f t="shared" ca="1" si="123"/>
        <v>1.0002831299999999</v>
      </c>
      <c r="H579" s="99">
        <f ca="1">TRUNC(PRODUCT(G$10:G578),15)</f>
        <v>1.11784418879766</v>
      </c>
      <c r="I579" s="99">
        <f t="shared" ca="1" si="131"/>
        <v>1.1099608571249999</v>
      </c>
      <c r="J579" s="99">
        <f t="shared" ca="1" si="124"/>
        <v>1.00710235</v>
      </c>
      <c r="K579" s="99">
        <f t="shared" ca="1" si="125"/>
        <v>71.023499999999999</v>
      </c>
      <c r="L579" s="103">
        <f>IF(VLOOKUP(A579,$U$12:$AD$125,8)=VLOOKUP(A578,$U$12:$AD$125,8),0,VLOOKUP(A579,U$12:$AD$125,8))</f>
        <v>0</v>
      </c>
      <c r="M579" s="104">
        <f>IF(L579&gt;0,VLOOKUP(L579,T$12:$AC$125,7),0)</f>
        <v>0</v>
      </c>
      <c r="N579" s="99">
        <f t="shared" si="126"/>
        <v>0</v>
      </c>
      <c r="O579" s="99">
        <f t="shared" ca="1" si="127"/>
        <v>71.023499999999999</v>
      </c>
      <c r="P579" s="105" t="str">
        <f t="shared" si="132"/>
        <v>J=</v>
      </c>
      <c r="Q579" s="106">
        <f t="shared" si="133"/>
        <v>43825</v>
      </c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</row>
    <row r="580" spans="1:156" x14ac:dyDescent="0.2">
      <c r="A580" s="97">
        <f t="shared" si="128"/>
        <v>43678</v>
      </c>
      <c r="B580" s="98">
        <f t="shared" ca="1" si="134"/>
        <v>10073.87489999</v>
      </c>
      <c r="C580" s="99">
        <f t="shared" si="129"/>
        <v>10000</v>
      </c>
      <c r="D580" s="100">
        <f ca="1">IF(A580&lt;$B$1,VLOOKUP(A580,[1]DI!$A$4:$B$15000,2,FALSE),0)</f>
        <v>5.8999999999999997E-2</v>
      </c>
      <c r="E580" s="99">
        <f t="shared" ca="1" si="135"/>
        <v>2.2751E-4</v>
      </c>
      <c r="F580" s="101">
        <f t="shared" si="130"/>
        <v>1.1499999999999999</v>
      </c>
      <c r="G580" s="102">
        <f t="shared" ca="1" si="123"/>
        <v>1.0002616365000001</v>
      </c>
      <c r="H580" s="99">
        <f ca="1">TRUNC(PRODUCT(G$10:G579),15)</f>
        <v>1.11816068402284</v>
      </c>
      <c r="I580" s="99">
        <f t="shared" ca="1" si="131"/>
        <v>1.1099608571249999</v>
      </c>
      <c r="J580" s="99">
        <f t="shared" ca="1" si="124"/>
        <v>1.0073874899999999</v>
      </c>
      <c r="K580" s="99">
        <f t="shared" ca="1" si="125"/>
        <v>73.874899990000003</v>
      </c>
      <c r="L580" s="103">
        <f>IF(VLOOKUP(A580,$U$12:$AD$125,8)=VLOOKUP(A579,$U$12:$AD$125,8),0,VLOOKUP(A580,U$12:$AD$125,8))</f>
        <v>0</v>
      </c>
      <c r="M580" s="104">
        <f>IF(L580&gt;0,VLOOKUP(L580,T$12:$AC$125,7),0)</f>
        <v>0</v>
      </c>
      <c r="N580" s="99">
        <f t="shared" si="126"/>
        <v>0</v>
      </c>
      <c r="O580" s="99">
        <f t="shared" ca="1" si="127"/>
        <v>73.874899990000003</v>
      </c>
      <c r="P580" s="105" t="str">
        <f t="shared" si="132"/>
        <v>J=</v>
      </c>
      <c r="Q580" s="106">
        <f t="shared" si="133"/>
        <v>43825</v>
      </c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</row>
    <row r="581" spans="1:156" x14ac:dyDescent="0.2">
      <c r="A581" s="97">
        <f t="shared" si="128"/>
        <v>43679</v>
      </c>
      <c r="B581" s="98">
        <f t="shared" ca="1" si="134"/>
        <v>10076.510599990001</v>
      </c>
      <c r="C581" s="99">
        <f t="shared" si="129"/>
        <v>10000</v>
      </c>
      <c r="D581" s="100">
        <f ca="1">IF(A581&lt;$B$1,VLOOKUP(A581,[1]DI!$A$4:$B$15000,2,FALSE),0)</f>
        <v>5.8999999999999997E-2</v>
      </c>
      <c r="E581" s="99">
        <f t="shared" ca="1" si="135"/>
        <v>2.2751E-4</v>
      </c>
      <c r="F581" s="101">
        <f t="shared" si="130"/>
        <v>1.1499999999999999</v>
      </c>
      <c r="G581" s="102">
        <f t="shared" ca="1" si="123"/>
        <v>1.0002616365000001</v>
      </c>
      <c r="H581" s="99">
        <f ca="1">TRUNC(PRODUCT(G$10:G580),15)</f>
        <v>1.11845323567064</v>
      </c>
      <c r="I581" s="99">
        <f t="shared" ca="1" si="131"/>
        <v>1.1099608571249999</v>
      </c>
      <c r="J581" s="99">
        <f t="shared" ca="1" si="124"/>
        <v>1.0076510599999999</v>
      </c>
      <c r="K581" s="99">
        <f t="shared" ca="1" si="125"/>
        <v>76.510599990000003</v>
      </c>
      <c r="L581" s="103">
        <f>IF(VLOOKUP(A581,$U$12:$AD$125,8)=VLOOKUP(A580,$U$12:$AD$125,8),0,VLOOKUP(A581,U$12:$AD$125,8))</f>
        <v>0</v>
      </c>
      <c r="M581" s="104">
        <f>IF(L581&gt;0,VLOOKUP(L581,T$12:$AC$125,7),0)</f>
        <v>0</v>
      </c>
      <c r="N581" s="99">
        <f t="shared" si="126"/>
        <v>0</v>
      </c>
      <c r="O581" s="99">
        <f t="shared" ca="1" si="127"/>
        <v>76.510599990000003</v>
      </c>
      <c r="P581" s="105" t="str">
        <f t="shared" si="132"/>
        <v>J=</v>
      </c>
      <c r="Q581" s="106">
        <f t="shared" si="133"/>
        <v>43825</v>
      </c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</row>
    <row r="582" spans="1:156" x14ac:dyDescent="0.2">
      <c r="A582" s="97">
        <f t="shared" si="128"/>
        <v>43680</v>
      </c>
      <c r="B582" s="98">
        <f t="shared" ca="1" si="134"/>
        <v>10079.14699999</v>
      </c>
      <c r="C582" s="99">
        <f t="shared" si="129"/>
        <v>10000</v>
      </c>
      <c r="D582" s="100">
        <f ca="1">IF(A582&lt;$B$1,VLOOKUP(A582,[1]DI!$A$4:$B$15000,2,FALSE),0)</f>
        <v>0</v>
      </c>
      <c r="E582" s="99">
        <f t="shared" ca="1" si="135"/>
        <v>0</v>
      </c>
      <c r="F582" s="101">
        <f t="shared" si="130"/>
        <v>1.1499999999999999</v>
      </c>
      <c r="G582" s="102">
        <f t="shared" ca="1" si="123"/>
        <v>1</v>
      </c>
      <c r="H582" s="99">
        <f ca="1">TRUNC(PRODUCT(G$10:G581),15)</f>
        <v>1.11874586386064</v>
      </c>
      <c r="I582" s="99">
        <f t="shared" ca="1" si="131"/>
        <v>1.1099608571249999</v>
      </c>
      <c r="J582" s="99">
        <f t="shared" ca="1" si="124"/>
        <v>1.0079146999999999</v>
      </c>
      <c r="K582" s="99">
        <f t="shared" ca="1" si="125"/>
        <v>79.146999989999998</v>
      </c>
      <c r="L582" s="103">
        <f>IF(VLOOKUP(A582,$U$12:$AD$125,8)=VLOOKUP(A581,$U$12:$AD$125,8),0,VLOOKUP(A582,U$12:$AD$125,8))</f>
        <v>0</v>
      </c>
      <c r="M582" s="104">
        <f>IF(L582&gt;0,VLOOKUP(L582,T$12:$AC$125,7),0)</f>
        <v>0</v>
      </c>
      <c r="N582" s="99">
        <f t="shared" si="126"/>
        <v>0</v>
      </c>
      <c r="O582" s="99">
        <f t="shared" ca="1" si="127"/>
        <v>79.146999989999998</v>
      </c>
      <c r="P582" s="105" t="str">
        <f t="shared" si="132"/>
        <v>J=</v>
      </c>
      <c r="Q582" s="106">
        <f t="shared" si="133"/>
        <v>43825</v>
      </c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</row>
    <row r="583" spans="1:156" x14ac:dyDescent="0.2">
      <c r="A583" s="97">
        <f t="shared" si="128"/>
        <v>43681</v>
      </c>
      <c r="B583" s="98">
        <f t="shared" ca="1" si="134"/>
        <v>10079.14699999</v>
      </c>
      <c r="C583" s="99">
        <f t="shared" si="129"/>
        <v>10000</v>
      </c>
      <c r="D583" s="100">
        <f ca="1">IF(A583&lt;$B$1,VLOOKUP(A583,[1]DI!$A$4:$B$15000,2,FALSE),0)</f>
        <v>0</v>
      </c>
      <c r="E583" s="99">
        <f t="shared" ca="1" si="135"/>
        <v>0</v>
      </c>
      <c r="F583" s="101">
        <f t="shared" si="130"/>
        <v>1.1499999999999999</v>
      </c>
      <c r="G583" s="102">
        <f t="shared" ca="1" si="123"/>
        <v>1</v>
      </c>
      <c r="H583" s="99">
        <f ca="1">TRUNC(PRODUCT(G$10:G582),15)</f>
        <v>1.11874586386064</v>
      </c>
      <c r="I583" s="99">
        <f t="shared" ca="1" si="131"/>
        <v>1.1099608571249999</v>
      </c>
      <c r="J583" s="99">
        <f t="shared" ca="1" si="124"/>
        <v>1.0079146999999999</v>
      </c>
      <c r="K583" s="99">
        <f t="shared" ca="1" si="125"/>
        <v>79.146999989999998</v>
      </c>
      <c r="L583" s="103">
        <f>IF(VLOOKUP(A583,$U$12:$AD$125,8)=VLOOKUP(A582,$U$12:$AD$125,8),0,VLOOKUP(A583,U$12:$AD$125,8))</f>
        <v>0</v>
      </c>
      <c r="M583" s="104">
        <f>IF(L583&gt;0,VLOOKUP(L583,T$12:$AC$125,7),0)</f>
        <v>0</v>
      </c>
      <c r="N583" s="99">
        <f t="shared" si="126"/>
        <v>0</v>
      </c>
      <c r="O583" s="99">
        <f t="shared" ca="1" si="127"/>
        <v>79.146999989999998</v>
      </c>
      <c r="P583" s="105" t="str">
        <f t="shared" si="132"/>
        <v>J=</v>
      </c>
      <c r="Q583" s="106">
        <f t="shared" si="133"/>
        <v>43825</v>
      </c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</row>
    <row r="584" spans="1:156" x14ac:dyDescent="0.2">
      <c r="A584" s="97">
        <f t="shared" si="128"/>
        <v>43682</v>
      </c>
      <c r="B584" s="98">
        <f t="shared" ca="1" si="134"/>
        <v>10079.14699999</v>
      </c>
      <c r="C584" s="99">
        <f t="shared" si="129"/>
        <v>10000</v>
      </c>
      <c r="D584" s="100">
        <f ca="1">IF(A584&lt;$B$1,VLOOKUP(A584,[1]DI!$A$4:$B$15000,2,FALSE),0)</f>
        <v>5.8999999999999997E-2</v>
      </c>
      <c r="E584" s="99">
        <f t="shared" ca="1" si="135"/>
        <v>2.2751E-4</v>
      </c>
      <c r="F584" s="101">
        <f t="shared" si="130"/>
        <v>1.1499999999999999</v>
      </c>
      <c r="G584" s="102">
        <f t="shared" ca="1" si="123"/>
        <v>1.0002616365000001</v>
      </c>
      <c r="H584" s="99">
        <f ca="1">TRUNC(PRODUCT(G$10:G583),15)</f>
        <v>1.11874586386064</v>
      </c>
      <c r="I584" s="99">
        <f t="shared" ca="1" si="131"/>
        <v>1.1099608571249999</v>
      </c>
      <c r="J584" s="99">
        <f t="shared" ca="1" si="124"/>
        <v>1.0079146999999999</v>
      </c>
      <c r="K584" s="99">
        <f t="shared" ca="1" si="125"/>
        <v>79.146999989999998</v>
      </c>
      <c r="L584" s="103">
        <f>IF(VLOOKUP(A584,$U$12:$AD$125,8)=VLOOKUP(A583,$U$12:$AD$125,8),0,VLOOKUP(A584,U$12:$AD$125,8))</f>
        <v>0</v>
      </c>
      <c r="M584" s="104">
        <f>IF(L584&gt;0,VLOOKUP(L584,T$12:$AC$125,7),0)</f>
        <v>0</v>
      </c>
      <c r="N584" s="99">
        <f t="shared" si="126"/>
        <v>0</v>
      </c>
      <c r="O584" s="99">
        <f t="shared" ca="1" si="127"/>
        <v>79.146999989999998</v>
      </c>
      <c r="P584" s="105" t="str">
        <f t="shared" si="132"/>
        <v>J=</v>
      </c>
      <c r="Q584" s="106">
        <f t="shared" si="133"/>
        <v>43825</v>
      </c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</row>
    <row r="585" spans="1:156" x14ac:dyDescent="0.2">
      <c r="A585" s="97">
        <f t="shared" si="128"/>
        <v>43683</v>
      </c>
      <c r="B585" s="98">
        <f t="shared" ca="1" si="134"/>
        <v>10081.78409999</v>
      </c>
      <c r="C585" s="99">
        <f t="shared" si="129"/>
        <v>10000</v>
      </c>
      <c r="D585" s="100">
        <f ca="1">IF(A585&lt;$B$1,VLOOKUP(A585,[1]DI!$A$4:$B$15000,2,FALSE),0)</f>
        <v>5.8999999999999997E-2</v>
      </c>
      <c r="E585" s="99">
        <f t="shared" ca="1" si="135"/>
        <v>2.2751E-4</v>
      </c>
      <c r="F585" s="101">
        <f t="shared" si="130"/>
        <v>1.1499999999999999</v>
      </c>
      <c r="G585" s="102">
        <f t="shared" ca="1" si="123"/>
        <v>1.0002616365000001</v>
      </c>
      <c r="H585" s="99">
        <f ca="1">TRUNC(PRODUCT(G$10:G584),15)</f>
        <v>1.1190385686128499</v>
      </c>
      <c r="I585" s="99">
        <f t="shared" ca="1" si="131"/>
        <v>1.1099608571249999</v>
      </c>
      <c r="J585" s="99">
        <f t="shared" ca="1" si="124"/>
        <v>1.00817841</v>
      </c>
      <c r="K585" s="99">
        <f t="shared" ca="1" si="125"/>
        <v>81.784099990000001</v>
      </c>
      <c r="L585" s="103">
        <f>IF(VLOOKUP(A585,$U$12:$AD$125,8)=VLOOKUP(A584,$U$12:$AD$125,8),0,VLOOKUP(A585,U$12:$AD$125,8))</f>
        <v>0</v>
      </c>
      <c r="M585" s="104">
        <f>IF(L585&gt;0,VLOOKUP(L585,T$12:$AC$125,7),0)</f>
        <v>0</v>
      </c>
      <c r="N585" s="99">
        <f t="shared" si="126"/>
        <v>0</v>
      </c>
      <c r="O585" s="99">
        <f t="shared" ca="1" si="127"/>
        <v>81.784099990000001</v>
      </c>
      <c r="P585" s="105" t="str">
        <f t="shared" si="132"/>
        <v>J=</v>
      </c>
      <c r="Q585" s="106">
        <f t="shared" si="133"/>
        <v>43825</v>
      </c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</row>
    <row r="586" spans="1:156" x14ac:dyDescent="0.2">
      <c r="A586" s="97">
        <f t="shared" si="128"/>
        <v>43684</v>
      </c>
      <c r="B586" s="98">
        <f t="shared" ca="1" si="134"/>
        <v>10084.4218</v>
      </c>
      <c r="C586" s="99">
        <f t="shared" si="129"/>
        <v>10000</v>
      </c>
      <c r="D586" s="100">
        <f ca="1">IF(A586&lt;$B$1,VLOOKUP(A586,[1]DI!$A$4:$B$15000,2,FALSE),0)</f>
        <v>5.8999999999999997E-2</v>
      </c>
      <c r="E586" s="99">
        <f t="shared" ca="1" si="135"/>
        <v>2.2751E-4</v>
      </c>
      <c r="F586" s="101">
        <f t="shared" si="130"/>
        <v>1.1499999999999999</v>
      </c>
      <c r="G586" s="102">
        <f t="shared" ref="G586:G649" ca="1" si="136">TRUNC((1+(E586*F586)),15)</f>
        <v>1.0002616365000001</v>
      </c>
      <c r="H586" s="99">
        <f ca="1">TRUNC(PRODUCT(G$10:G585),15)</f>
        <v>1.1193313499473101</v>
      </c>
      <c r="I586" s="99">
        <f t="shared" ca="1" si="131"/>
        <v>1.1099608571249999</v>
      </c>
      <c r="J586" s="99">
        <f t="shared" ref="J586:J649" ca="1" si="137">ROUND(TRUNC(H586/I586,15),8)</f>
        <v>1.0084421800000001</v>
      </c>
      <c r="K586" s="99">
        <f t="shared" ref="K586:K649" ca="1" si="138">TRUNC((C586*(J586-1)),8)</f>
        <v>84.421800000000005</v>
      </c>
      <c r="L586" s="103">
        <f>IF(VLOOKUP(A586,$U$12:$AD$125,8)=VLOOKUP(A585,$U$12:$AD$125,8),0,VLOOKUP(A586,U$12:$AD$125,8))</f>
        <v>0</v>
      </c>
      <c r="M586" s="104">
        <f>IF(L586&gt;0,VLOOKUP(L586,T$12:$AC$125,7),0)</f>
        <v>0</v>
      </c>
      <c r="N586" s="99">
        <f t="shared" ref="N586:N649" si="139">IF(M586&gt;0,(C$10*M586),0)</f>
        <v>0</v>
      </c>
      <c r="O586" s="99">
        <f t="shared" ref="O586:O649" ca="1" si="140">(K586+N586)</f>
        <v>84.421800000000005</v>
      </c>
      <c r="P586" s="105" t="str">
        <f t="shared" si="132"/>
        <v>J=</v>
      </c>
      <c r="Q586" s="106">
        <f t="shared" si="133"/>
        <v>43825</v>
      </c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</row>
    <row r="587" spans="1:156" x14ac:dyDescent="0.2">
      <c r="A587" s="97">
        <f t="shared" ref="A587:A650" si="141">(A586+1)</f>
        <v>43685</v>
      </c>
      <c r="B587" s="98">
        <f t="shared" ca="1" si="134"/>
        <v>10087.06029999</v>
      </c>
      <c r="C587" s="99">
        <f t="shared" ref="C587:C650" si="142">TRUNC(C586-N586,8)</f>
        <v>10000</v>
      </c>
      <c r="D587" s="100">
        <f ca="1">IF(A587&lt;$B$1,VLOOKUP(A587,[1]DI!$A$4:$B$15000,2,FALSE),0)</f>
        <v>5.8999999999999997E-2</v>
      </c>
      <c r="E587" s="99">
        <f t="shared" ca="1" si="135"/>
        <v>2.2751E-4</v>
      </c>
      <c r="F587" s="101">
        <f t="shared" ref="F587:F650" si="143">F586</f>
        <v>1.1499999999999999</v>
      </c>
      <c r="G587" s="102">
        <f t="shared" ca="1" si="136"/>
        <v>1.0002616365000001</v>
      </c>
      <c r="H587" s="99">
        <f ca="1">TRUNC(PRODUCT(G$10:G586),15)</f>
        <v>1.1196242078840499</v>
      </c>
      <c r="I587" s="99">
        <f t="shared" ref="I587:I650" ca="1" si="144">IF(OR(L586&gt;0,L586="E"),H586,I586)</f>
        <v>1.1099608571249999</v>
      </c>
      <c r="J587" s="99">
        <f t="shared" ca="1" si="137"/>
        <v>1.0087060299999999</v>
      </c>
      <c r="K587" s="99">
        <f t="shared" ca="1" si="138"/>
        <v>87.060299990000004</v>
      </c>
      <c r="L587" s="103">
        <f>IF(VLOOKUP(A587,$U$12:$AD$125,8)=VLOOKUP(A586,$U$12:$AD$125,8),0,VLOOKUP(A587,U$12:$AD$125,8))</f>
        <v>0</v>
      </c>
      <c r="M587" s="104">
        <f>IF(L587&gt;0,VLOOKUP(L587,T$12:$AC$125,7),0)</f>
        <v>0</v>
      </c>
      <c r="N587" s="99">
        <f t="shared" si="139"/>
        <v>0</v>
      </c>
      <c r="O587" s="99">
        <f t="shared" ca="1" si="140"/>
        <v>87.060299990000004</v>
      </c>
      <c r="P587" s="105" t="str">
        <f t="shared" ref="P587:P650" si="145">IF(L586&gt;0,VLOOKUP(A586,$U$12:$AD$125,9),P586)</f>
        <v>J=</v>
      </c>
      <c r="Q587" s="106">
        <f t="shared" ref="Q587:Q650" si="146">IF(L586&gt;0,VLOOKUP(A586,$U$12:$AD$125,10),Q586)</f>
        <v>43825</v>
      </c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</row>
    <row r="588" spans="1:156" x14ac:dyDescent="0.2">
      <c r="A588" s="97">
        <f t="shared" si="141"/>
        <v>43686</v>
      </c>
      <c r="B588" s="98">
        <f t="shared" ref="B588:B651" ca="1" si="147">IF(A588&lt;=TODAY(),C588+K588,IF(AND(A588&gt;TODAY(),A588&lt;=$B$1),IF(VLOOKUP(TODAY(),$A$10:$D$5000,4,FALSE)=0,"n.d",C588+K588),"n.d"))</f>
        <v>10089.6994</v>
      </c>
      <c r="C588" s="99">
        <f t="shared" si="142"/>
        <v>10000</v>
      </c>
      <c r="D588" s="100">
        <f ca="1">IF(A588&lt;$B$1,VLOOKUP(A588,[1]DI!$A$4:$B$15000,2,FALSE),0)</f>
        <v>5.8999999999999997E-2</v>
      </c>
      <c r="E588" s="99">
        <f t="shared" ca="1" si="135"/>
        <v>2.2751E-4</v>
      </c>
      <c r="F588" s="101">
        <f t="shared" si="143"/>
        <v>1.1499999999999999</v>
      </c>
      <c r="G588" s="102">
        <f t="shared" ca="1" si="136"/>
        <v>1.0002616365000001</v>
      </c>
      <c r="H588" s="99">
        <f ca="1">TRUNC(PRODUCT(G$10:G587),15)</f>
        <v>1.11991714244311</v>
      </c>
      <c r="I588" s="99">
        <f t="shared" ca="1" si="144"/>
        <v>1.1099608571249999</v>
      </c>
      <c r="J588" s="99">
        <f t="shared" ca="1" si="137"/>
        <v>1.0089699400000001</v>
      </c>
      <c r="K588" s="99">
        <f t="shared" ca="1" si="138"/>
        <v>89.699399999999997</v>
      </c>
      <c r="L588" s="103">
        <f>IF(VLOOKUP(A588,$U$12:$AD$125,8)=VLOOKUP(A587,$U$12:$AD$125,8),0,VLOOKUP(A588,U$12:$AD$125,8))</f>
        <v>0</v>
      </c>
      <c r="M588" s="104">
        <f>IF(L588&gt;0,VLOOKUP(L588,T$12:$AC$125,7),0)</f>
        <v>0</v>
      </c>
      <c r="N588" s="99">
        <f t="shared" si="139"/>
        <v>0</v>
      </c>
      <c r="O588" s="99">
        <f t="shared" ca="1" si="140"/>
        <v>89.699399999999997</v>
      </c>
      <c r="P588" s="105" t="str">
        <f t="shared" si="145"/>
        <v>J=</v>
      </c>
      <c r="Q588" s="106">
        <f t="shared" si="146"/>
        <v>43825</v>
      </c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</row>
    <row r="589" spans="1:156" x14ac:dyDescent="0.2">
      <c r="A589" s="97">
        <f t="shared" si="141"/>
        <v>43687</v>
      </c>
      <c r="B589" s="98">
        <f t="shared" ca="1" si="147"/>
        <v>10092.339299990001</v>
      </c>
      <c r="C589" s="99">
        <f t="shared" si="142"/>
        <v>10000</v>
      </c>
      <c r="D589" s="100">
        <f ca="1">IF(A589&lt;$B$1,VLOOKUP(A589,[1]DI!$A$4:$B$15000,2,FALSE),0)</f>
        <v>0</v>
      </c>
      <c r="E589" s="99">
        <f t="shared" ref="E589:E652" ca="1" si="148">ROUND((((1+D589)^(1/252)-1)),8)</f>
        <v>0</v>
      </c>
      <c r="F589" s="101">
        <f t="shared" si="143"/>
        <v>1.1499999999999999</v>
      </c>
      <c r="G589" s="102">
        <f t="shared" ca="1" si="136"/>
        <v>1</v>
      </c>
      <c r="H589" s="99">
        <f ca="1">TRUNC(PRODUCT(G$10:G588),15)</f>
        <v>1.1202101536445499</v>
      </c>
      <c r="I589" s="99">
        <f t="shared" ca="1" si="144"/>
        <v>1.1099608571249999</v>
      </c>
      <c r="J589" s="99">
        <f t="shared" ca="1" si="137"/>
        <v>1.0092339299999999</v>
      </c>
      <c r="K589" s="99">
        <f t="shared" ca="1" si="138"/>
        <v>92.339299990000001</v>
      </c>
      <c r="L589" s="103">
        <f>IF(VLOOKUP(A589,$U$12:$AD$125,8)=VLOOKUP(A588,$U$12:$AD$125,8),0,VLOOKUP(A589,U$12:$AD$125,8))</f>
        <v>0</v>
      </c>
      <c r="M589" s="104">
        <f>IF(L589&gt;0,VLOOKUP(L589,T$12:$AC$125,7),0)</f>
        <v>0</v>
      </c>
      <c r="N589" s="99">
        <f t="shared" si="139"/>
        <v>0</v>
      </c>
      <c r="O589" s="99">
        <f t="shared" ca="1" si="140"/>
        <v>92.339299990000001</v>
      </c>
      <c r="P589" s="105" t="str">
        <f t="shared" si="145"/>
        <v>J=</v>
      </c>
      <c r="Q589" s="106">
        <f t="shared" si="146"/>
        <v>43825</v>
      </c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</row>
    <row r="590" spans="1:156" x14ac:dyDescent="0.2">
      <c r="A590" s="97">
        <f t="shared" si="141"/>
        <v>43688</v>
      </c>
      <c r="B590" s="98">
        <f t="shared" ca="1" si="147"/>
        <v>10092.339299990001</v>
      </c>
      <c r="C590" s="99">
        <f t="shared" si="142"/>
        <v>10000</v>
      </c>
      <c r="D590" s="100">
        <f ca="1">IF(A590&lt;$B$1,VLOOKUP(A590,[1]DI!$A$4:$B$15000,2,FALSE),0)</f>
        <v>0</v>
      </c>
      <c r="E590" s="99">
        <f t="shared" ca="1" si="148"/>
        <v>0</v>
      </c>
      <c r="F590" s="101">
        <f t="shared" si="143"/>
        <v>1.1499999999999999</v>
      </c>
      <c r="G590" s="102">
        <f t="shared" ca="1" si="136"/>
        <v>1</v>
      </c>
      <c r="H590" s="99">
        <f ca="1">TRUNC(PRODUCT(G$10:G589),15)</f>
        <v>1.1202101536445499</v>
      </c>
      <c r="I590" s="99">
        <f t="shared" ca="1" si="144"/>
        <v>1.1099608571249999</v>
      </c>
      <c r="J590" s="99">
        <f t="shared" ca="1" si="137"/>
        <v>1.0092339299999999</v>
      </c>
      <c r="K590" s="99">
        <f t="shared" ca="1" si="138"/>
        <v>92.339299990000001</v>
      </c>
      <c r="L590" s="103">
        <f>IF(VLOOKUP(A590,$U$12:$AD$125,8)=VLOOKUP(A589,$U$12:$AD$125,8),0,VLOOKUP(A590,U$12:$AD$125,8))</f>
        <v>0</v>
      </c>
      <c r="M590" s="104">
        <f>IF(L590&gt;0,VLOOKUP(L590,T$12:$AC$125,7),0)</f>
        <v>0</v>
      </c>
      <c r="N590" s="99">
        <f t="shared" si="139"/>
        <v>0</v>
      </c>
      <c r="O590" s="99">
        <f t="shared" ca="1" si="140"/>
        <v>92.339299990000001</v>
      </c>
      <c r="P590" s="105" t="str">
        <f t="shared" si="145"/>
        <v>J=</v>
      </c>
      <c r="Q590" s="106">
        <f t="shared" si="146"/>
        <v>43825</v>
      </c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</row>
    <row r="591" spans="1:156" x14ac:dyDescent="0.2">
      <c r="A591" s="97">
        <f t="shared" si="141"/>
        <v>43689</v>
      </c>
      <c r="B591" s="98">
        <f t="shared" ca="1" si="147"/>
        <v>10092.339299990001</v>
      </c>
      <c r="C591" s="99">
        <f t="shared" si="142"/>
        <v>10000</v>
      </c>
      <c r="D591" s="100">
        <f ca="1">IF(A591&lt;$B$1,VLOOKUP(A591,[1]DI!$A$4:$B$15000,2,FALSE),0)</f>
        <v>5.8999999999999997E-2</v>
      </c>
      <c r="E591" s="99">
        <f t="shared" ca="1" si="148"/>
        <v>2.2751E-4</v>
      </c>
      <c r="F591" s="101">
        <f t="shared" si="143"/>
        <v>1.1499999999999999</v>
      </c>
      <c r="G591" s="102">
        <f t="shared" ca="1" si="136"/>
        <v>1.0002616365000001</v>
      </c>
      <c r="H591" s="99">
        <f ca="1">TRUNC(PRODUCT(G$10:G590),15)</f>
        <v>1.1202101536445499</v>
      </c>
      <c r="I591" s="99">
        <f t="shared" ca="1" si="144"/>
        <v>1.1099608571249999</v>
      </c>
      <c r="J591" s="99">
        <f t="shared" ca="1" si="137"/>
        <v>1.0092339299999999</v>
      </c>
      <c r="K591" s="99">
        <f t="shared" ca="1" si="138"/>
        <v>92.339299990000001</v>
      </c>
      <c r="L591" s="103">
        <f>IF(VLOOKUP(A591,$U$12:$AD$125,8)=VLOOKUP(A590,$U$12:$AD$125,8),0,VLOOKUP(A591,U$12:$AD$125,8))</f>
        <v>0</v>
      </c>
      <c r="M591" s="104">
        <f>IF(L591&gt;0,VLOOKUP(L591,T$12:$AC$125,7),0)</f>
        <v>0</v>
      </c>
      <c r="N591" s="99">
        <f t="shared" si="139"/>
        <v>0</v>
      </c>
      <c r="O591" s="99">
        <f t="shared" ca="1" si="140"/>
        <v>92.339299990000001</v>
      </c>
      <c r="P591" s="105" t="str">
        <f t="shared" si="145"/>
        <v>J=</v>
      </c>
      <c r="Q591" s="106">
        <f t="shared" si="146"/>
        <v>43825</v>
      </c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</row>
    <row r="592" spans="1:156" x14ac:dyDescent="0.2">
      <c r="A592" s="97">
        <f t="shared" si="141"/>
        <v>43690</v>
      </c>
      <c r="B592" s="98">
        <f t="shared" ca="1" si="147"/>
        <v>10094.97979999</v>
      </c>
      <c r="C592" s="99">
        <f t="shared" si="142"/>
        <v>10000</v>
      </c>
      <c r="D592" s="100">
        <f ca="1">IF(A592&lt;$B$1,VLOOKUP(A592,[1]DI!$A$4:$B$15000,2,FALSE),0)</f>
        <v>5.8999999999999997E-2</v>
      </c>
      <c r="E592" s="99">
        <f t="shared" ca="1" si="148"/>
        <v>2.2751E-4</v>
      </c>
      <c r="F592" s="101">
        <f t="shared" si="143"/>
        <v>1.1499999999999999</v>
      </c>
      <c r="G592" s="102">
        <f t="shared" ca="1" si="136"/>
        <v>1.0002616365000001</v>
      </c>
      <c r="H592" s="99">
        <f ca="1">TRUNC(PRODUCT(G$10:G591),15)</f>
        <v>1.12050324150842</v>
      </c>
      <c r="I592" s="99">
        <f t="shared" ca="1" si="144"/>
        <v>1.1099608571249999</v>
      </c>
      <c r="J592" s="99">
        <f t="shared" ca="1" si="137"/>
        <v>1.0094979799999999</v>
      </c>
      <c r="K592" s="99">
        <f t="shared" ca="1" si="138"/>
        <v>94.979799990000004</v>
      </c>
      <c r="L592" s="103">
        <f>IF(VLOOKUP(A592,$U$12:$AD$125,8)=VLOOKUP(A591,$U$12:$AD$125,8),0,VLOOKUP(A592,U$12:$AD$125,8))</f>
        <v>0</v>
      </c>
      <c r="M592" s="104">
        <f>IF(L592&gt;0,VLOOKUP(L592,T$12:$AC$125,7),0)</f>
        <v>0</v>
      </c>
      <c r="N592" s="99">
        <f t="shared" si="139"/>
        <v>0</v>
      </c>
      <c r="O592" s="99">
        <f t="shared" ca="1" si="140"/>
        <v>94.979799990000004</v>
      </c>
      <c r="P592" s="105" t="str">
        <f t="shared" si="145"/>
        <v>J=</v>
      </c>
      <c r="Q592" s="106">
        <f t="shared" si="146"/>
        <v>43825</v>
      </c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</row>
    <row r="593" spans="1:156" x14ac:dyDescent="0.2">
      <c r="A593" s="97">
        <f t="shared" si="141"/>
        <v>43691</v>
      </c>
      <c r="B593" s="98">
        <f t="shared" ca="1" si="147"/>
        <v>10097.620999999999</v>
      </c>
      <c r="C593" s="99">
        <f t="shared" si="142"/>
        <v>10000</v>
      </c>
      <c r="D593" s="100">
        <f ca="1">IF(A593&lt;$B$1,VLOOKUP(A593,[1]DI!$A$4:$B$15000,2,FALSE),0)</f>
        <v>5.8999999999999997E-2</v>
      </c>
      <c r="E593" s="99">
        <f t="shared" ca="1" si="148"/>
        <v>2.2751E-4</v>
      </c>
      <c r="F593" s="101">
        <f t="shared" si="143"/>
        <v>1.1499999999999999</v>
      </c>
      <c r="G593" s="102">
        <f t="shared" ca="1" si="136"/>
        <v>1.0002616365000001</v>
      </c>
      <c r="H593" s="99">
        <f ca="1">TRUNC(PRODUCT(G$10:G592),15)</f>
        <v>1.1207964060547599</v>
      </c>
      <c r="I593" s="99">
        <f t="shared" ca="1" si="144"/>
        <v>1.1099608571249999</v>
      </c>
      <c r="J593" s="99">
        <f t="shared" ca="1" si="137"/>
        <v>1.0097621000000001</v>
      </c>
      <c r="K593" s="99">
        <f t="shared" ca="1" si="138"/>
        <v>97.620999999999995</v>
      </c>
      <c r="L593" s="103">
        <f>IF(VLOOKUP(A593,$U$12:$AD$125,8)=VLOOKUP(A592,$U$12:$AD$125,8),0,VLOOKUP(A593,U$12:$AD$125,8))</f>
        <v>0</v>
      </c>
      <c r="M593" s="104">
        <f>IF(L593&gt;0,VLOOKUP(L593,T$12:$AC$125,7),0)</f>
        <v>0</v>
      </c>
      <c r="N593" s="99">
        <f t="shared" si="139"/>
        <v>0</v>
      </c>
      <c r="O593" s="99">
        <f t="shared" ca="1" si="140"/>
        <v>97.620999999999995</v>
      </c>
      <c r="P593" s="105" t="str">
        <f t="shared" si="145"/>
        <v>J=</v>
      </c>
      <c r="Q593" s="106">
        <f t="shared" si="146"/>
        <v>43825</v>
      </c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</row>
    <row r="594" spans="1:156" x14ac:dyDescent="0.2">
      <c r="A594" s="97">
        <f t="shared" si="141"/>
        <v>43692</v>
      </c>
      <c r="B594" s="98">
        <f t="shared" ca="1" si="147"/>
        <v>10100.2629</v>
      </c>
      <c r="C594" s="99">
        <f t="shared" si="142"/>
        <v>10000</v>
      </c>
      <c r="D594" s="100">
        <f ca="1">IF(A594&lt;$B$1,VLOOKUP(A594,[1]DI!$A$4:$B$15000,2,FALSE),0)</f>
        <v>5.8999999999999997E-2</v>
      </c>
      <c r="E594" s="99">
        <f t="shared" ca="1" si="148"/>
        <v>2.2751E-4</v>
      </c>
      <c r="F594" s="101">
        <f t="shared" si="143"/>
        <v>1.1499999999999999</v>
      </c>
      <c r="G594" s="102">
        <f t="shared" ca="1" si="136"/>
        <v>1.0002616365000001</v>
      </c>
      <c r="H594" s="99">
        <f ca="1">TRUNC(PRODUCT(G$10:G593),15)</f>
        <v>1.12108964730366</v>
      </c>
      <c r="I594" s="99">
        <f t="shared" ca="1" si="144"/>
        <v>1.1099608571249999</v>
      </c>
      <c r="J594" s="99">
        <f t="shared" ca="1" si="137"/>
        <v>1.0100262900000001</v>
      </c>
      <c r="K594" s="99">
        <f t="shared" ca="1" si="138"/>
        <v>100.2629</v>
      </c>
      <c r="L594" s="103">
        <f>IF(VLOOKUP(A594,$U$12:$AD$125,8)=VLOOKUP(A593,$U$12:$AD$125,8),0,VLOOKUP(A594,U$12:$AD$125,8))</f>
        <v>0</v>
      </c>
      <c r="M594" s="104">
        <f>IF(L594&gt;0,VLOOKUP(L594,T$12:$AC$125,7),0)</f>
        <v>0</v>
      </c>
      <c r="N594" s="99">
        <f t="shared" si="139"/>
        <v>0</v>
      </c>
      <c r="O594" s="99">
        <f t="shared" ca="1" si="140"/>
        <v>100.2629</v>
      </c>
      <c r="P594" s="105" t="str">
        <f t="shared" si="145"/>
        <v>J=</v>
      </c>
      <c r="Q594" s="106">
        <f t="shared" si="146"/>
        <v>43825</v>
      </c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</row>
    <row r="595" spans="1:156" x14ac:dyDescent="0.2">
      <c r="A595" s="97">
        <f t="shared" si="141"/>
        <v>43693</v>
      </c>
      <c r="B595" s="98">
        <f t="shared" ca="1" si="147"/>
        <v>10102.90549999</v>
      </c>
      <c r="C595" s="99">
        <f t="shared" si="142"/>
        <v>10000</v>
      </c>
      <c r="D595" s="100">
        <f ca="1">IF(A595&lt;$B$1,VLOOKUP(A595,[1]DI!$A$4:$B$15000,2,FALSE),0)</f>
        <v>5.8999999999999997E-2</v>
      </c>
      <c r="E595" s="99">
        <f t="shared" ca="1" si="148"/>
        <v>2.2751E-4</v>
      </c>
      <c r="F595" s="101">
        <f t="shared" si="143"/>
        <v>1.1499999999999999</v>
      </c>
      <c r="G595" s="102">
        <f t="shared" ca="1" si="136"/>
        <v>1.0002616365000001</v>
      </c>
      <c r="H595" s="99">
        <f ca="1">TRUNC(PRODUCT(G$10:G594),15)</f>
        <v>1.1213829652751599</v>
      </c>
      <c r="I595" s="99">
        <f t="shared" ca="1" si="144"/>
        <v>1.1099608571249999</v>
      </c>
      <c r="J595" s="99">
        <f t="shared" ca="1" si="137"/>
        <v>1.0102905499999999</v>
      </c>
      <c r="K595" s="99">
        <f t="shared" ca="1" si="138"/>
        <v>102.90549999</v>
      </c>
      <c r="L595" s="103">
        <f>IF(VLOOKUP(A595,$U$12:$AD$125,8)=VLOOKUP(A594,$U$12:$AD$125,8),0,VLOOKUP(A595,U$12:$AD$125,8))</f>
        <v>0</v>
      </c>
      <c r="M595" s="104">
        <f>IF(L595&gt;0,VLOOKUP(L595,T$12:$AC$125,7),0)</f>
        <v>0</v>
      </c>
      <c r="N595" s="99">
        <f t="shared" si="139"/>
        <v>0</v>
      </c>
      <c r="O595" s="99">
        <f t="shared" ca="1" si="140"/>
        <v>102.90549999</v>
      </c>
      <c r="P595" s="105" t="str">
        <f t="shared" si="145"/>
        <v>J=</v>
      </c>
      <c r="Q595" s="106">
        <f t="shared" si="146"/>
        <v>43825</v>
      </c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</row>
    <row r="596" spans="1:156" x14ac:dyDescent="0.2">
      <c r="A596" s="97">
        <f t="shared" si="141"/>
        <v>43694</v>
      </c>
      <c r="B596" s="98">
        <f t="shared" ca="1" si="147"/>
        <v>10105.54879999</v>
      </c>
      <c r="C596" s="99">
        <f t="shared" si="142"/>
        <v>10000</v>
      </c>
      <c r="D596" s="100">
        <f ca="1">IF(A596&lt;$B$1,VLOOKUP(A596,[1]DI!$A$4:$B$15000,2,FALSE),0)</f>
        <v>0</v>
      </c>
      <c r="E596" s="99">
        <f t="shared" ca="1" si="148"/>
        <v>0</v>
      </c>
      <c r="F596" s="101">
        <f t="shared" si="143"/>
        <v>1.1499999999999999</v>
      </c>
      <c r="G596" s="102">
        <f t="shared" ca="1" si="136"/>
        <v>1</v>
      </c>
      <c r="H596" s="99">
        <f ca="1">TRUNC(PRODUCT(G$10:G595),15)</f>
        <v>1.12167635998936</v>
      </c>
      <c r="I596" s="99">
        <f t="shared" ca="1" si="144"/>
        <v>1.1099608571249999</v>
      </c>
      <c r="J596" s="99">
        <f t="shared" ca="1" si="137"/>
        <v>1.0105548799999999</v>
      </c>
      <c r="K596" s="99">
        <f t="shared" ca="1" si="138"/>
        <v>105.54879999000001</v>
      </c>
      <c r="L596" s="103">
        <f>IF(VLOOKUP(A596,$U$12:$AD$125,8)=VLOOKUP(A595,$U$12:$AD$125,8),0,VLOOKUP(A596,U$12:$AD$125,8))</f>
        <v>0</v>
      </c>
      <c r="M596" s="104">
        <f>IF(L596&gt;0,VLOOKUP(L596,T$12:$AC$125,7),0)</f>
        <v>0</v>
      </c>
      <c r="N596" s="99">
        <f t="shared" si="139"/>
        <v>0</v>
      </c>
      <c r="O596" s="99">
        <f t="shared" ca="1" si="140"/>
        <v>105.54879999000001</v>
      </c>
      <c r="P596" s="105" t="str">
        <f t="shared" si="145"/>
        <v>J=</v>
      </c>
      <c r="Q596" s="106">
        <f t="shared" si="146"/>
        <v>43825</v>
      </c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</row>
    <row r="597" spans="1:156" x14ac:dyDescent="0.2">
      <c r="A597" s="97">
        <f t="shared" si="141"/>
        <v>43695</v>
      </c>
      <c r="B597" s="98">
        <f t="shared" ca="1" si="147"/>
        <v>10105.54879999</v>
      </c>
      <c r="C597" s="99">
        <f t="shared" si="142"/>
        <v>10000</v>
      </c>
      <c r="D597" s="100">
        <f ca="1">IF(A597&lt;$B$1,VLOOKUP(A597,[1]DI!$A$4:$B$15000,2,FALSE),0)</f>
        <v>0</v>
      </c>
      <c r="E597" s="99">
        <f t="shared" ca="1" si="148"/>
        <v>0</v>
      </c>
      <c r="F597" s="101">
        <f t="shared" si="143"/>
        <v>1.1499999999999999</v>
      </c>
      <c r="G597" s="102">
        <f t="shared" ca="1" si="136"/>
        <v>1</v>
      </c>
      <c r="H597" s="99">
        <f ca="1">TRUNC(PRODUCT(G$10:G596),15)</f>
        <v>1.12167635998936</v>
      </c>
      <c r="I597" s="99">
        <f t="shared" ca="1" si="144"/>
        <v>1.1099608571249999</v>
      </c>
      <c r="J597" s="99">
        <f t="shared" ca="1" si="137"/>
        <v>1.0105548799999999</v>
      </c>
      <c r="K597" s="99">
        <f t="shared" ca="1" si="138"/>
        <v>105.54879999000001</v>
      </c>
      <c r="L597" s="103">
        <f>IF(VLOOKUP(A597,$U$12:$AD$125,8)=VLOOKUP(A596,$U$12:$AD$125,8),0,VLOOKUP(A597,U$12:$AD$125,8))</f>
        <v>0</v>
      </c>
      <c r="M597" s="104">
        <f>IF(L597&gt;0,VLOOKUP(L597,T$12:$AC$125,7),0)</f>
        <v>0</v>
      </c>
      <c r="N597" s="99">
        <f t="shared" si="139"/>
        <v>0</v>
      </c>
      <c r="O597" s="99">
        <f t="shared" ca="1" si="140"/>
        <v>105.54879999000001</v>
      </c>
      <c r="P597" s="105" t="str">
        <f t="shared" si="145"/>
        <v>J=</v>
      </c>
      <c r="Q597" s="106">
        <f t="shared" si="146"/>
        <v>43825</v>
      </c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</row>
    <row r="598" spans="1:156" x14ac:dyDescent="0.2">
      <c r="A598" s="97">
        <f t="shared" si="141"/>
        <v>43696</v>
      </c>
      <c r="B598" s="98">
        <f t="shared" ca="1" si="147"/>
        <v>10105.54879999</v>
      </c>
      <c r="C598" s="99">
        <f t="shared" si="142"/>
        <v>10000</v>
      </c>
      <c r="D598" s="100">
        <f ca="1">IF(A598&lt;$B$1,VLOOKUP(A598,[1]DI!$A$4:$B$15000,2,FALSE),0)</f>
        <v>5.8999999999999997E-2</v>
      </c>
      <c r="E598" s="99">
        <f t="shared" ca="1" si="148"/>
        <v>2.2751E-4</v>
      </c>
      <c r="F598" s="101">
        <f t="shared" si="143"/>
        <v>1.1499999999999999</v>
      </c>
      <c r="G598" s="102">
        <f t="shared" ca="1" si="136"/>
        <v>1.0002616365000001</v>
      </c>
      <c r="H598" s="99">
        <f ca="1">TRUNC(PRODUCT(G$10:G597),15)</f>
        <v>1.12167635998936</v>
      </c>
      <c r="I598" s="99">
        <f t="shared" ca="1" si="144"/>
        <v>1.1099608571249999</v>
      </c>
      <c r="J598" s="99">
        <f t="shared" ca="1" si="137"/>
        <v>1.0105548799999999</v>
      </c>
      <c r="K598" s="99">
        <f t="shared" ca="1" si="138"/>
        <v>105.54879999000001</v>
      </c>
      <c r="L598" s="103">
        <f>IF(VLOOKUP(A598,$U$12:$AD$125,8)=VLOOKUP(A597,$U$12:$AD$125,8),0,VLOOKUP(A598,U$12:$AD$125,8))</f>
        <v>0</v>
      </c>
      <c r="M598" s="104">
        <f>IF(L598&gt;0,VLOOKUP(L598,T$12:$AC$125,7),0)</f>
        <v>0</v>
      </c>
      <c r="N598" s="99">
        <f t="shared" si="139"/>
        <v>0</v>
      </c>
      <c r="O598" s="99">
        <f t="shared" ca="1" si="140"/>
        <v>105.54879999000001</v>
      </c>
      <c r="P598" s="105" t="str">
        <f t="shared" si="145"/>
        <v>J=</v>
      </c>
      <c r="Q598" s="106">
        <f t="shared" si="146"/>
        <v>43825</v>
      </c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</row>
    <row r="599" spans="1:156" x14ac:dyDescent="0.2">
      <c r="A599" s="97">
        <f t="shared" si="141"/>
        <v>43697</v>
      </c>
      <c r="B599" s="98">
        <f t="shared" ca="1" si="147"/>
        <v>10108.192800000001</v>
      </c>
      <c r="C599" s="99">
        <f t="shared" si="142"/>
        <v>10000</v>
      </c>
      <c r="D599" s="100">
        <f ca="1">IF(A599&lt;$B$1,VLOOKUP(A599,[1]DI!$A$4:$B$15000,2,FALSE),0)</f>
        <v>5.8999999999999997E-2</v>
      </c>
      <c r="E599" s="99">
        <f t="shared" ca="1" si="148"/>
        <v>2.2751E-4</v>
      </c>
      <c r="F599" s="101">
        <f t="shared" si="143"/>
        <v>1.1499999999999999</v>
      </c>
      <c r="G599" s="102">
        <f t="shared" ca="1" si="136"/>
        <v>1.0002616365000001</v>
      </c>
      <c r="H599" s="99">
        <f ca="1">TRUNC(PRODUCT(G$10:G598),15)</f>
        <v>1.12196983146632</v>
      </c>
      <c r="I599" s="99">
        <f t="shared" ca="1" si="144"/>
        <v>1.1099608571249999</v>
      </c>
      <c r="J599" s="99">
        <f t="shared" ca="1" si="137"/>
        <v>1.01081928</v>
      </c>
      <c r="K599" s="99">
        <f t="shared" ca="1" si="138"/>
        <v>108.19280000000001</v>
      </c>
      <c r="L599" s="103">
        <f>IF(VLOOKUP(A599,$U$12:$AD$125,8)=VLOOKUP(A598,$U$12:$AD$125,8),0,VLOOKUP(A599,U$12:$AD$125,8))</f>
        <v>0</v>
      </c>
      <c r="M599" s="104">
        <f>IF(L599&gt;0,VLOOKUP(L599,T$12:$AC$125,7),0)</f>
        <v>0</v>
      </c>
      <c r="N599" s="99">
        <f t="shared" si="139"/>
        <v>0</v>
      </c>
      <c r="O599" s="99">
        <f t="shared" ca="1" si="140"/>
        <v>108.19280000000001</v>
      </c>
      <c r="P599" s="105" t="str">
        <f t="shared" si="145"/>
        <v>J=</v>
      </c>
      <c r="Q599" s="106">
        <f t="shared" si="146"/>
        <v>43825</v>
      </c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</row>
    <row r="600" spans="1:156" x14ac:dyDescent="0.2">
      <c r="A600" s="97">
        <f t="shared" si="141"/>
        <v>43698</v>
      </c>
      <c r="B600" s="98">
        <f t="shared" ca="1" si="147"/>
        <v>10110.83739999</v>
      </c>
      <c r="C600" s="99">
        <f t="shared" si="142"/>
        <v>10000</v>
      </c>
      <c r="D600" s="100">
        <f ca="1">IF(A600&lt;$B$1,VLOOKUP(A600,[1]DI!$A$4:$B$15000,2,FALSE),0)</f>
        <v>5.8999999999999997E-2</v>
      </c>
      <c r="E600" s="99">
        <f t="shared" ca="1" si="148"/>
        <v>2.2751E-4</v>
      </c>
      <c r="F600" s="101">
        <f t="shared" si="143"/>
        <v>1.1499999999999999</v>
      </c>
      <c r="G600" s="102">
        <f t="shared" ca="1" si="136"/>
        <v>1.0002616365000001</v>
      </c>
      <c r="H600" s="99">
        <f ca="1">TRUNC(PRODUCT(G$10:G599),15)</f>
        <v>1.1222633797261301</v>
      </c>
      <c r="I600" s="99">
        <f t="shared" ca="1" si="144"/>
        <v>1.1099608571249999</v>
      </c>
      <c r="J600" s="99">
        <f t="shared" ca="1" si="137"/>
        <v>1.0110837399999999</v>
      </c>
      <c r="K600" s="99">
        <f t="shared" ca="1" si="138"/>
        <v>110.83739998999999</v>
      </c>
      <c r="L600" s="103">
        <f>IF(VLOOKUP(A600,$U$12:$AD$125,8)=VLOOKUP(A599,$U$12:$AD$125,8),0,VLOOKUP(A600,U$12:$AD$125,8))</f>
        <v>0</v>
      </c>
      <c r="M600" s="104">
        <f>IF(L600&gt;0,VLOOKUP(L600,T$12:$AC$125,7),0)</f>
        <v>0</v>
      </c>
      <c r="N600" s="99">
        <f t="shared" si="139"/>
        <v>0</v>
      </c>
      <c r="O600" s="99">
        <f t="shared" ca="1" si="140"/>
        <v>110.83739998999999</v>
      </c>
      <c r="P600" s="105" t="str">
        <f t="shared" si="145"/>
        <v>J=</v>
      </c>
      <c r="Q600" s="106">
        <f t="shared" si="146"/>
        <v>43825</v>
      </c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</row>
    <row r="601" spans="1:156" x14ac:dyDescent="0.2">
      <c r="A601" s="97">
        <f t="shared" si="141"/>
        <v>43699</v>
      </c>
      <c r="B601" s="98">
        <f t="shared" ca="1" si="147"/>
        <v>10113.4828</v>
      </c>
      <c r="C601" s="99">
        <f t="shared" si="142"/>
        <v>10000</v>
      </c>
      <c r="D601" s="100">
        <f ca="1">IF(A601&lt;$B$1,VLOOKUP(A601,[1]DI!$A$4:$B$15000,2,FALSE),0)</f>
        <v>5.8999999999999997E-2</v>
      </c>
      <c r="E601" s="99">
        <f t="shared" ca="1" si="148"/>
        <v>2.2751E-4</v>
      </c>
      <c r="F601" s="101">
        <f t="shared" si="143"/>
        <v>1.1499999999999999</v>
      </c>
      <c r="G601" s="102">
        <f t="shared" ca="1" si="136"/>
        <v>1.0002616365000001</v>
      </c>
      <c r="H601" s="99">
        <f ca="1">TRUNC(PRODUCT(G$10:G600),15)</f>
        <v>1.12255700478888</v>
      </c>
      <c r="I601" s="99">
        <f t="shared" ca="1" si="144"/>
        <v>1.1099608571249999</v>
      </c>
      <c r="J601" s="99">
        <f t="shared" ca="1" si="137"/>
        <v>1.01134828</v>
      </c>
      <c r="K601" s="99">
        <f t="shared" ca="1" si="138"/>
        <v>113.4828</v>
      </c>
      <c r="L601" s="103">
        <f>IF(VLOOKUP(A601,$U$12:$AD$125,8)=VLOOKUP(A600,$U$12:$AD$125,8),0,VLOOKUP(A601,U$12:$AD$125,8))</f>
        <v>0</v>
      </c>
      <c r="M601" s="104">
        <f>IF(L601&gt;0,VLOOKUP(L601,T$12:$AC$125,7),0)</f>
        <v>0</v>
      </c>
      <c r="N601" s="99">
        <f t="shared" si="139"/>
        <v>0</v>
      </c>
      <c r="O601" s="99">
        <f t="shared" ca="1" si="140"/>
        <v>113.4828</v>
      </c>
      <c r="P601" s="105" t="str">
        <f t="shared" si="145"/>
        <v>J=</v>
      </c>
      <c r="Q601" s="106">
        <f t="shared" si="146"/>
        <v>43825</v>
      </c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</row>
    <row r="602" spans="1:156" x14ac:dyDescent="0.2">
      <c r="A602" s="97">
        <f t="shared" si="141"/>
        <v>43700</v>
      </c>
      <c r="B602" s="98">
        <f t="shared" ca="1" si="147"/>
        <v>10116.1289</v>
      </c>
      <c r="C602" s="99">
        <f t="shared" si="142"/>
        <v>10000</v>
      </c>
      <c r="D602" s="100">
        <f ca="1">IF(A602&lt;$B$1,VLOOKUP(A602,[1]DI!$A$4:$B$15000,2,FALSE),0)</f>
        <v>5.8999999999999997E-2</v>
      </c>
      <c r="E602" s="99">
        <f t="shared" ca="1" si="148"/>
        <v>2.2751E-4</v>
      </c>
      <c r="F602" s="101">
        <f t="shared" si="143"/>
        <v>1.1499999999999999</v>
      </c>
      <c r="G602" s="102">
        <f t="shared" ca="1" si="136"/>
        <v>1.0002616365000001</v>
      </c>
      <c r="H602" s="99">
        <f ca="1">TRUNC(PRODUCT(G$10:G601),15)</f>
        <v>1.12285070667466</v>
      </c>
      <c r="I602" s="99">
        <f t="shared" ca="1" si="144"/>
        <v>1.1099608571249999</v>
      </c>
      <c r="J602" s="99">
        <f t="shared" ca="1" si="137"/>
        <v>1.0116128900000001</v>
      </c>
      <c r="K602" s="99">
        <f t="shared" ca="1" si="138"/>
        <v>116.1289</v>
      </c>
      <c r="L602" s="103">
        <f>IF(VLOOKUP(A602,$U$12:$AD$125,8)=VLOOKUP(A601,$U$12:$AD$125,8),0,VLOOKUP(A602,U$12:$AD$125,8))</f>
        <v>0</v>
      </c>
      <c r="M602" s="104">
        <f>IF(L602&gt;0,VLOOKUP(L602,T$12:$AC$125,7),0)</f>
        <v>0</v>
      </c>
      <c r="N602" s="99">
        <f t="shared" si="139"/>
        <v>0</v>
      </c>
      <c r="O602" s="99">
        <f t="shared" ca="1" si="140"/>
        <v>116.1289</v>
      </c>
      <c r="P602" s="105" t="str">
        <f t="shared" si="145"/>
        <v>J=</v>
      </c>
      <c r="Q602" s="106">
        <f t="shared" si="146"/>
        <v>43825</v>
      </c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</row>
    <row r="603" spans="1:156" x14ac:dyDescent="0.2">
      <c r="A603" s="97">
        <f t="shared" si="141"/>
        <v>43701</v>
      </c>
      <c r="B603" s="98">
        <f t="shared" ca="1" si="147"/>
        <v>10118.775600000001</v>
      </c>
      <c r="C603" s="99">
        <f t="shared" si="142"/>
        <v>10000</v>
      </c>
      <c r="D603" s="100">
        <f ca="1">IF(A603&lt;$B$1,VLOOKUP(A603,[1]DI!$A$4:$B$15000,2,FALSE),0)</f>
        <v>0</v>
      </c>
      <c r="E603" s="99">
        <f t="shared" ca="1" si="148"/>
        <v>0</v>
      </c>
      <c r="F603" s="101">
        <f t="shared" si="143"/>
        <v>1.1499999999999999</v>
      </c>
      <c r="G603" s="102">
        <f t="shared" ca="1" si="136"/>
        <v>1</v>
      </c>
      <c r="H603" s="99">
        <f ca="1">TRUNC(PRODUCT(G$10:G602),15)</f>
        <v>1.1231444854035799</v>
      </c>
      <c r="I603" s="99">
        <f t="shared" ca="1" si="144"/>
        <v>1.1099608571249999</v>
      </c>
      <c r="J603" s="99">
        <f t="shared" ca="1" si="137"/>
        <v>1.0118775600000001</v>
      </c>
      <c r="K603" s="99">
        <f t="shared" ca="1" si="138"/>
        <v>118.7756</v>
      </c>
      <c r="L603" s="103">
        <f>IF(VLOOKUP(A603,$U$12:$AD$125,8)=VLOOKUP(A602,$U$12:$AD$125,8),0,VLOOKUP(A603,U$12:$AD$125,8))</f>
        <v>0</v>
      </c>
      <c r="M603" s="104">
        <f>IF(L603&gt;0,VLOOKUP(L603,T$12:$AC$125,7),0)</f>
        <v>0</v>
      </c>
      <c r="N603" s="99">
        <f t="shared" si="139"/>
        <v>0</v>
      </c>
      <c r="O603" s="99">
        <f t="shared" ca="1" si="140"/>
        <v>118.7756</v>
      </c>
      <c r="P603" s="105" t="str">
        <f t="shared" si="145"/>
        <v>J=</v>
      </c>
      <c r="Q603" s="106">
        <f t="shared" si="146"/>
        <v>43825</v>
      </c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</row>
    <row r="604" spans="1:156" x14ac:dyDescent="0.2">
      <c r="A604" s="97">
        <f t="shared" si="141"/>
        <v>43702</v>
      </c>
      <c r="B604" s="98">
        <f t="shared" ca="1" si="147"/>
        <v>10118.775600000001</v>
      </c>
      <c r="C604" s="99">
        <f t="shared" si="142"/>
        <v>10000</v>
      </c>
      <c r="D604" s="100">
        <f ca="1">IF(A604&lt;$B$1,VLOOKUP(A604,[1]DI!$A$4:$B$15000,2,FALSE),0)</f>
        <v>0</v>
      </c>
      <c r="E604" s="99">
        <f t="shared" ca="1" si="148"/>
        <v>0</v>
      </c>
      <c r="F604" s="101">
        <f t="shared" si="143"/>
        <v>1.1499999999999999</v>
      </c>
      <c r="G604" s="102">
        <f t="shared" ca="1" si="136"/>
        <v>1</v>
      </c>
      <c r="H604" s="99">
        <f ca="1">TRUNC(PRODUCT(G$10:G603),15)</f>
        <v>1.1231444854035799</v>
      </c>
      <c r="I604" s="99">
        <f t="shared" ca="1" si="144"/>
        <v>1.1099608571249999</v>
      </c>
      <c r="J604" s="99">
        <f t="shared" ca="1" si="137"/>
        <v>1.0118775600000001</v>
      </c>
      <c r="K604" s="99">
        <f t="shared" ca="1" si="138"/>
        <v>118.7756</v>
      </c>
      <c r="L604" s="103">
        <f>IF(VLOOKUP(A604,$U$12:$AD$125,8)=VLOOKUP(A603,$U$12:$AD$125,8),0,VLOOKUP(A604,U$12:$AD$125,8))</f>
        <v>0</v>
      </c>
      <c r="M604" s="104">
        <f>IF(L604&gt;0,VLOOKUP(L604,T$12:$AC$125,7),0)</f>
        <v>0</v>
      </c>
      <c r="N604" s="99">
        <f t="shared" si="139"/>
        <v>0</v>
      </c>
      <c r="O604" s="99">
        <f t="shared" ca="1" si="140"/>
        <v>118.7756</v>
      </c>
      <c r="P604" s="105" t="str">
        <f t="shared" si="145"/>
        <v>J=</v>
      </c>
      <c r="Q604" s="106">
        <f t="shared" si="146"/>
        <v>43825</v>
      </c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</row>
    <row r="605" spans="1:156" x14ac:dyDescent="0.2">
      <c r="A605" s="97">
        <f t="shared" si="141"/>
        <v>43703</v>
      </c>
      <c r="B605" s="98">
        <f t="shared" ca="1" si="147"/>
        <v>10118.775600000001</v>
      </c>
      <c r="C605" s="99">
        <f t="shared" si="142"/>
        <v>10000</v>
      </c>
      <c r="D605" s="100">
        <f ca="1">IF(A605&lt;$B$1,VLOOKUP(A605,[1]DI!$A$4:$B$15000,2,FALSE),0)</f>
        <v>5.8999999999999997E-2</v>
      </c>
      <c r="E605" s="99">
        <f t="shared" ca="1" si="148"/>
        <v>2.2751E-4</v>
      </c>
      <c r="F605" s="101">
        <f t="shared" si="143"/>
        <v>1.1499999999999999</v>
      </c>
      <c r="G605" s="102">
        <f t="shared" ca="1" si="136"/>
        <v>1.0002616365000001</v>
      </c>
      <c r="H605" s="99">
        <f ca="1">TRUNC(PRODUCT(G$10:G604),15)</f>
        <v>1.1231444854035799</v>
      </c>
      <c r="I605" s="99">
        <f t="shared" ca="1" si="144"/>
        <v>1.1099608571249999</v>
      </c>
      <c r="J605" s="99">
        <f t="shared" ca="1" si="137"/>
        <v>1.0118775600000001</v>
      </c>
      <c r="K605" s="99">
        <f t="shared" ca="1" si="138"/>
        <v>118.7756</v>
      </c>
      <c r="L605" s="103">
        <f>IF(VLOOKUP(A605,$U$12:$AD$125,8)=VLOOKUP(A604,$U$12:$AD$125,8),0,VLOOKUP(A605,U$12:$AD$125,8))</f>
        <v>0</v>
      </c>
      <c r="M605" s="104">
        <f>IF(L605&gt;0,VLOOKUP(L605,T$12:$AC$125,7),0)</f>
        <v>0</v>
      </c>
      <c r="N605" s="99">
        <f t="shared" si="139"/>
        <v>0</v>
      </c>
      <c r="O605" s="99">
        <f t="shared" ca="1" si="140"/>
        <v>118.7756</v>
      </c>
      <c r="P605" s="105" t="str">
        <f t="shared" si="145"/>
        <v>J=</v>
      </c>
      <c r="Q605" s="106">
        <f t="shared" si="146"/>
        <v>43825</v>
      </c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</row>
    <row r="606" spans="1:156" x14ac:dyDescent="0.2">
      <c r="A606" s="97">
        <f t="shared" si="141"/>
        <v>43704</v>
      </c>
      <c r="B606" s="98">
        <f t="shared" ca="1" si="147"/>
        <v>10121.4231</v>
      </c>
      <c r="C606" s="99">
        <f t="shared" si="142"/>
        <v>10000</v>
      </c>
      <c r="D606" s="100">
        <f ca="1">IF(A606&lt;$B$1,VLOOKUP(A606,[1]DI!$A$4:$B$15000,2,FALSE),0)</f>
        <v>5.8999999999999997E-2</v>
      </c>
      <c r="E606" s="99">
        <f t="shared" ca="1" si="148"/>
        <v>2.2751E-4</v>
      </c>
      <c r="F606" s="101">
        <f t="shared" si="143"/>
        <v>1.1499999999999999</v>
      </c>
      <c r="G606" s="102">
        <f t="shared" ca="1" si="136"/>
        <v>1.0002616365000001</v>
      </c>
      <c r="H606" s="99">
        <f ca="1">TRUNC(PRODUCT(G$10:G605),15)</f>
        <v>1.12343834099573</v>
      </c>
      <c r="I606" s="99">
        <f t="shared" ca="1" si="144"/>
        <v>1.1099608571249999</v>
      </c>
      <c r="J606" s="99">
        <f t="shared" ca="1" si="137"/>
        <v>1.01214231</v>
      </c>
      <c r="K606" s="99">
        <f t="shared" ca="1" si="138"/>
        <v>121.42310000000001</v>
      </c>
      <c r="L606" s="103">
        <f>IF(VLOOKUP(A606,$U$12:$AD$125,8)=VLOOKUP(A605,$U$12:$AD$125,8),0,VLOOKUP(A606,U$12:$AD$125,8))</f>
        <v>0</v>
      </c>
      <c r="M606" s="104">
        <f>IF(L606&gt;0,VLOOKUP(L606,T$12:$AC$125,7),0)</f>
        <v>0</v>
      </c>
      <c r="N606" s="99">
        <f t="shared" si="139"/>
        <v>0</v>
      </c>
      <c r="O606" s="99">
        <f t="shared" ca="1" si="140"/>
        <v>121.42310000000001</v>
      </c>
      <c r="P606" s="105" t="str">
        <f t="shared" si="145"/>
        <v>J=</v>
      </c>
      <c r="Q606" s="106">
        <f t="shared" si="146"/>
        <v>43825</v>
      </c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</row>
    <row r="607" spans="1:156" x14ac:dyDescent="0.2">
      <c r="A607" s="97">
        <f t="shared" si="141"/>
        <v>43705</v>
      </c>
      <c r="B607" s="98">
        <f t="shared" ca="1" si="147"/>
        <v>10124.0712</v>
      </c>
      <c r="C607" s="99">
        <f t="shared" si="142"/>
        <v>10000</v>
      </c>
      <c r="D607" s="100">
        <f ca="1">IF(A607&lt;$B$1,VLOOKUP(A607,[1]DI!$A$4:$B$15000,2,FALSE),0)</f>
        <v>5.8999999999999997E-2</v>
      </c>
      <c r="E607" s="99">
        <f t="shared" ca="1" si="148"/>
        <v>2.2751E-4</v>
      </c>
      <c r="F607" s="101">
        <f t="shared" si="143"/>
        <v>1.1499999999999999</v>
      </c>
      <c r="G607" s="102">
        <f t="shared" ca="1" si="136"/>
        <v>1.0002616365000001</v>
      </c>
      <c r="H607" s="99">
        <f ca="1">TRUNC(PRODUCT(G$10:G606),15)</f>
        <v>1.1237322734712401</v>
      </c>
      <c r="I607" s="99">
        <f t="shared" ca="1" si="144"/>
        <v>1.1099608571249999</v>
      </c>
      <c r="J607" s="99">
        <f t="shared" ca="1" si="137"/>
        <v>1.01240712</v>
      </c>
      <c r="K607" s="99">
        <f t="shared" ca="1" si="138"/>
        <v>124.0712</v>
      </c>
      <c r="L607" s="103">
        <f>IF(VLOOKUP(A607,$U$12:$AD$125,8)=VLOOKUP(A606,$U$12:$AD$125,8),0,VLOOKUP(A607,U$12:$AD$125,8))</f>
        <v>0</v>
      </c>
      <c r="M607" s="104">
        <f>IF(L607&gt;0,VLOOKUP(L607,T$12:$AC$125,7),0)</f>
        <v>0</v>
      </c>
      <c r="N607" s="99">
        <f t="shared" si="139"/>
        <v>0</v>
      </c>
      <c r="O607" s="99">
        <f t="shared" ca="1" si="140"/>
        <v>124.0712</v>
      </c>
      <c r="P607" s="105" t="str">
        <f t="shared" si="145"/>
        <v>J=</v>
      </c>
      <c r="Q607" s="106">
        <f t="shared" si="146"/>
        <v>43825</v>
      </c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</row>
    <row r="608" spans="1:156" x14ac:dyDescent="0.2">
      <c r="A608" s="97">
        <f t="shared" si="141"/>
        <v>43706</v>
      </c>
      <c r="B608" s="98">
        <f t="shared" ca="1" si="147"/>
        <v>10126.719999999999</v>
      </c>
      <c r="C608" s="99">
        <f t="shared" si="142"/>
        <v>10000</v>
      </c>
      <c r="D608" s="100">
        <f ca="1">IF(A608&lt;$B$1,VLOOKUP(A608,[1]DI!$A$4:$B$15000,2,FALSE),0)</f>
        <v>5.8999999999999997E-2</v>
      </c>
      <c r="E608" s="99">
        <f t="shared" ca="1" si="148"/>
        <v>2.2751E-4</v>
      </c>
      <c r="F608" s="101">
        <f t="shared" si="143"/>
        <v>1.1499999999999999</v>
      </c>
      <c r="G608" s="102">
        <f t="shared" ca="1" si="136"/>
        <v>1.0002616365000001</v>
      </c>
      <c r="H608" s="99">
        <f ca="1">TRUNC(PRODUCT(G$10:G607),15)</f>
        <v>1.1240262828502099</v>
      </c>
      <c r="I608" s="99">
        <f t="shared" ca="1" si="144"/>
        <v>1.1099608571249999</v>
      </c>
      <c r="J608" s="99">
        <f t="shared" ca="1" si="137"/>
        <v>1.012672</v>
      </c>
      <c r="K608" s="99">
        <f t="shared" ca="1" si="138"/>
        <v>126.72</v>
      </c>
      <c r="L608" s="103">
        <f>IF(VLOOKUP(A608,$U$12:$AD$125,8)=VLOOKUP(A607,$U$12:$AD$125,8),0,VLOOKUP(A608,U$12:$AD$125,8))</f>
        <v>0</v>
      </c>
      <c r="M608" s="104">
        <f>IF(L608&gt;0,VLOOKUP(L608,T$12:$AC$125,7),0)</f>
        <v>0</v>
      </c>
      <c r="N608" s="99">
        <f t="shared" si="139"/>
        <v>0</v>
      </c>
      <c r="O608" s="99">
        <f t="shared" ca="1" si="140"/>
        <v>126.72</v>
      </c>
      <c r="P608" s="105" t="str">
        <f t="shared" si="145"/>
        <v>J=</v>
      </c>
      <c r="Q608" s="106">
        <f t="shared" si="146"/>
        <v>43825</v>
      </c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</row>
    <row r="609" spans="1:159" x14ac:dyDescent="0.2">
      <c r="A609" s="97">
        <f t="shared" si="141"/>
        <v>43707</v>
      </c>
      <c r="B609" s="98">
        <f t="shared" ca="1" si="147"/>
        <v>10129.369500000001</v>
      </c>
      <c r="C609" s="99">
        <f t="shared" si="142"/>
        <v>10000</v>
      </c>
      <c r="D609" s="100">
        <f ca="1">IF(A609&lt;$B$1,VLOOKUP(A609,[1]DI!$A$4:$B$15000,2,FALSE),0)</f>
        <v>5.8999999999999997E-2</v>
      </c>
      <c r="E609" s="99">
        <f t="shared" ca="1" si="148"/>
        <v>2.2751E-4</v>
      </c>
      <c r="F609" s="101">
        <f t="shared" si="143"/>
        <v>1.1499999999999999</v>
      </c>
      <c r="G609" s="102">
        <f t="shared" ca="1" si="136"/>
        <v>1.0002616365000001</v>
      </c>
      <c r="H609" s="99">
        <f ca="1">TRUNC(PRODUCT(G$10:G608),15)</f>
        <v>1.1243203691527599</v>
      </c>
      <c r="I609" s="99">
        <f t="shared" ca="1" si="144"/>
        <v>1.1099608571249999</v>
      </c>
      <c r="J609" s="99">
        <f t="shared" ca="1" si="137"/>
        <v>1.0129369500000001</v>
      </c>
      <c r="K609" s="99">
        <f t="shared" ca="1" si="138"/>
        <v>129.36949999999999</v>
      </c>
      <c r="L609" s="103">
        <f>IF(VLOOKUP(A609,$U$12:$AD$125,8)=VLOOKUP(A608,$U$12:$AD$125,8),0,VLOOKUP(A609,U$12:$AD$125,8))</f>
        <v>0</v>
      </c>
      <c r="M609" s="104">
        <f>IF(L609&gt;0,VLOOKUP(L609,T$12:$AC$125,7),0)</f>
        <v>0</v>
      </c>
      <c r="N609" s="99">
        <f t="shared" si="139"/>
        <v>0</v>
      </c>
      <c r="O609" s="99">
        <f t="shared" ca="1" si="140"/>
        <v>129.36949999999999</v>
      </c>
      <c r="P609" s="105" t="str">
        <f t="shared" si="145"/>
        <v>J=</v>
      </c>
      <c r="Q609" s="106">
        <f t="shared" si="146"/>
        <v>43825</v>
      </c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</row>
    <row r="610" spans="1:159" x14ac:dyDescent="0.2">
      <c r="A610" s="97">
        <f t="shared" si="141"/>
        <v>43708</v>
      </c>
      <c r="B610" s="98">
        <f t="shared" ca="1" si="147"/>
        <v>10132.01969999</v>
      </c>
      <c r="C610" s="99">
        <f t="shared" si="142"/>
        <v>10000</v>
      </c>
      <c r="D610" s="100">
        <f ca="1">IF(A610&lt;$B$1,VLOOKUP(A610,[1]DI!$A$4:$B$15000,2,FALSE),0)</f>
        <v>0</v>
      </c>
      <c r="E610" s="99">
        <f t="shared" ca="1" si="148"/>
        <v>0</v>
      </c>
      <c r="F610" s="101">
        <f t="shared" si="143"/>
        <v>1.1499999999999999</v>
      </c>
      <c r="G610" s="102">
        <f t="shared" ca="1" si="136"/>
        <v>1</v>
      </c>
      <c r="H610" s="99">
        <f ca="1">TRUNC(PRODUCT(G$10:G609),15)</f>
        <v>1.12461453239902</v>
      </c>
      <c r="I610" s="99">
        <f t="shared" ca="1" si="144"/>
        <v>1.1099608571249999</v>
      </c>
      <c r="J610" s="99">
        <f t="shared" ca="1" si="137"/>
        <v>1.0132019699999999</v>
      </c>
      <c r="K610" s="99">
        <f t="shared" ca="1" si="138"/>
        <v>132.01969998999999</v>
      </c>
      <c r="L610" s="103">
        <f>IF(VLOOKUP(A610,$U$12:$AD$125,8)=VLOOKUP(A609,$U$12:$AD$125,8),0,VLOOKUP(A610,U$12:$AD$125,8))</f>
        <v>0</v>
      </c>
      <c r="M610" s="104">
        <f>IF(L610&gt;0,VLOOKUP(L610,T$12:$AC$125,7),0)</f>
        <v>0</v>
      </c>
      <c r="N610" s="99">
        <f t="shared" si="139"/>
        <v>0</v>
      </c>
      <c r="O610" s="99">
        <f t="shared" ca="1" si="140"/>
        <v>132.01969998999999</v>
      </c>
      <c r="P610" s="105" t="str">
        <f t="shared" si="145"/>
        <v>J=</v>
      </c>
      <c r="Q610" s="106">
        <f t="shared" si="146"/>
        <v>43825</v>
      </c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</row>
    <row r="611" spans="1:159" x14ac:dyDescent="0.2">
      <c r="A611" s="97">
        <f t="shared" si="141"/>
        <v>43709</v>
      </c>
      <c r="B611" s="98">
        <f t="shared" ca="1" si="147"/>
        <v>10132.01969999</v>
      </c>
      <c r="C611" s="99">
        <f t="shared" si="142"/>
        <v>10000</v>
      </c>
      <c r="D611" s="100">
        <f ca="1">IF(A611&lt;$B$1,VLOOKUP(A611,[1]DI!$A$4:$B$15000,2,FALSE),0)</f>
        <v>0</v>
      </c>
      <c r="E611" s="99">
        <f t="shared" ca="1" si="148"/>
        <v>0</v>
      </c>
      <c r="F611" s="101">
        <f t="shared" si="143"/>
        <v>1.1499999999999999</v>
      </c>
      <c r="G611" s="102">
        <f t="shared" ca="1" si="136"/>
        <v>1</v>
      </c>
      <c r="H611" s="99">
        <f ca="1">TRUNC(PRODUCT(G$10:G610),15)</f>
        <v>1.12461453239902</v>
      </c>
      <c r="I611" s="99">
        <f t="shared" ca="1" si="144"/>
        <v>1.1099608571249999</v>
      </c>
      <c r="J611" s="99">
        <f t="shared" ca="1" si="137"/>
        <v>1.0132019699999999</v>
      </c>
      <c r="K611" s="99">
        <f t="shared" ca="1" si="138"/>
        <v>132.01969998999999</v>
      </c>
      <c r="L611" s="103">
        <f>IF(VLOOKUP(A611,$U$12:$AD$125,8)=VLOOKUP(A610,$U$12:$AD$125,8),0,VLOOKUP(A611,U$12:$AD$125,8))</f>
        <v>0</v>
      </c>
      <c r="M611" s="104">
        <f>IF(L611&gt;0,VLOOKUP(L611,T$12:$AC$125,7),0)</f>
        <v>0</v>
      </c>
      <c r="N611" s="99">
        <f t="shared" si="139"/>
        <v>0</v>
      </c>
      <c r="O611" s="99">
        <f t="shared" ca="1" si="140"/>
        <v>132.01969998999999</v>
      </c>
      <c r="P611" s="105" t="str">
        <f t="shared" si="145"/>
        <v>J=</v>
      </c>
      <c r="Q611" s="106">
        <f t="shared" si="146"/>
        <v>43825</v>
      </c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</row>
    <row r="612" spans="1:159" x14ac:dyDescent="0.2">
      <c r="A612" s="97">
        <f t="shared" si="141"/>
        <v>43710</v>
      </c>
      <c r="B612" s="98">
        <f t="shared" ca="1" si="147"/>
        <v>10132.01969999</v>
      </c>
      <c r="C612" s="99">
        <f t="shared" si="142"/>
        <v>10000</v>
      </c>
      <c r="D612" s="100">
        <f ca="1">IF(A612&lt;$B$1,VLOOKUP(A612,[1]DI!$A$4:$B$15000,2,FALSE),0)</f>
        <v>5.8999999999999997E-2</v>
      </c>
      <c r="E612" s="99">
        <f t="shared" ca="1" si="148"/>
        <v>2.2751E-4</v>
      </c>
      <c r="F612" s="101">
        <f t="shared" si="143"/>
        <v>1.1499999999999999</v>
      </c>
      <c r="G612" s="102">
        <f t="shared" ca="1" si="136"/>
        <v>1.0002616365000001</v>
      </c>
      <c r="H612" s="99">
        <f ca="1">TRUNC(PRODUCT(G$10:G611),15)</f>
        <v>1.12461453239902</v>
      </c>
      <c r="I612" s="99">
        <f t="shared" ca="1" si="144"/>
        <v>1.1099608571249999</v>
      </c>
      <c r="J612" s="99">
        <f t="shared" ca="1" si="137"/>
        <v>1.0132019699999999</v>
      </c>
      <c r="K612" s="99">
        <f t="shared" ca="1" si="138"/>
        <v>132.01969998999999</v>
      </c>
      <c r="L612" s="103">
        <f>IF(VLOOKUP(A612,$U$12:$AD$125,8)=VLOOKUP(A611,$U$12:$AD$125,8),0,VLOOKUP(A612,U$12:$AD$125,8))</f>
        <v>0</v>
      </c>
      <c r="M612" s="104">
        <f>IF(L612&gt;0,VLOOKUP(L612,T$12:$AC$125,7),0)</f>
        <v>0</v>
      </c>
      <c r="N612" s="99">
        <f t="shared" si="139"/>
        <v>0</v>
      </c>
      <c r="O612" s="99">
        <f t="shared" ca="1" si="140"/>
        <v>132.01969998999999</v>
      </c>
      <c r="P612" s="105" t="str">
        <f t="shared" si="145"/>
        <v>J=</v>
      </c>
      <c r="Q612" s="106">
        <f t="shared" si="146"/>
        <v>43825</v>
      </c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</row>
    <row r="613" spans="1:159" x14ac:dyDescent="0.2">
      <c r="A613" s="97">
        <f t="shared" si="141"/>
        <v>43711</v>
      </c>
      <c r="B613" s="98">
        <f t="shared" ca="1" si="147"/>
        <v>10134.67069999</v>
      </c>
      <c r="C613" s="99">
        <f t="shared" si="142"/>
        <v>10000</v>
      </c>
      <c r="D613" s="100">
        <f ca="1">IF(A613&lt;$B$1,VLOOKUP(A613,[1]DI!$A$4:$B$15000,2,FALSE),0)</f>
        <v>5.8999999999999997E-2</v>
      </c>
      <c r="E613" s="99">
        <f t="shared" ca="1" si="148"/>
        <v>2.2751E-4</v>
      </c>
      <c r="F613" s="101">
        <f t="shared" si="143"/>
        <v>1.1499999999999999</v>
      </c>
      <c r="G613" s="102">
        <f t="shared" ca="1" si="136"/>
        <v>1.0002616365000001</v>
      </c>
      <c r="H613" s="99">
        <f ca="1">TRUNC(PRODUCT(G$10:G612),15)</f>
        <v>1.12490877260913</v>
      </c>
      <c r="I613" s="99">
        <f t="shared" ca="1" si="144"/>
        <v>1.1099608571249999</v>
      </c>
      <c r="J613" s="99">
        <f t="shared" ca="1" si="137"/>
        <v>1.0134670699999999</v>
      </c>
      <c r="K613" s="99">
        <f t="shared" ca="1" si="138"/>
        <v>134.67069999</v>
      </c>
      <c r="L613" s="103">
        <f>IF(VLOOKUP(A613,$U$12:$AD$125,8)=VLOOKUP(A612,$U$12:$AD$125,8),0,VLOOKUP(A613,U$12:$AD$125,8))</f>
        <v>0</v>
      </c>
      <c r="M613" s="104">
        <f>IF(L613&gt;0,VLOOKUP(L613,T$12:$AC$125,7),0)</f>
        <v>0</v>
      </c>
      <c r="N613" s="99">
        <f t="shared" si="139"/>
        <v>0</v>
      </c>
      <c r="O613" s="99">
        <f t="shared" ca="1" si="140"/>
        <v>134.67069999</v>
      </c>
      <c r="P613" s="105" t="str">
        <f t="shared" si="145"/>
        <v>J=</v>
      </c>
      <c r="Q613" s="106">
        <f t="shared" si="146"/>
        <v>43825</v>
      </c>
      <c r="R613" s="13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/>
      <c r="BP613" s="39"/>
      <c r="BQ613" s="39"/>
      <c r="BR613" s="39"/>
      <c r="BS613" s="39"/>
      <c r="BT613" s="39"/>
      <c r="BU613" s="39"/>
      <c r="BV613" s="39"/>
      <c r="BW613" s="39"/>
      <c r="BX613" s="39"/>
      <c r="BY613" s="39"/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39"/>
      <c r="CL613" s="39"/>
      <c r="CM613" s="39"/>
      <c r="CN613" s="39"/>
      <c r="CO613" s="39"/>
      <c r="CP613" s="39"/>
      <c r="CQ613" s="39"/>
      <c r="CR613" s="39"/>
      <c r="CS613" s="39"/>
      <c r="CT613" s="39"/>
      <c r="CU613" s="39"/>
      <c r="CV613" s="39"/>
      <c r="CW613" s="39"/>
      <c r="CX613" s="39"/>
      <c r="CY613" s="39"/>
      <c r="CZ613" s="39"/>
      <c r="DA613" s="39"/>
      <c r="DB613" s="39"/>
      <c r="DC613" s="39"/>
      <c r="DD613" s="39"/>
      <c r="DE613" s="39"/>
      <c r="DF613" s="39"/>
      <c r="DG613" s="39"/>
      <c r="DH613" s="39"/>
      <c r="DI613" s="39"/>
      <c r="DJ613" s="39"/>
      <c r="DK613" s="39"/>
      <c r="DL613" s="39"/>
      <c r="DM613" s="39"/>
      <c r="DN613" s="39"/>
      <c r="DO613" s="39"/>
      <c r="DP613" s="39"/>
      <c r="DQ613" s="39"/>
      <c r="DR613" s="39"/>
      <c r="DS613" s="39"/>
      <c r="DT613" s="39"/>
      <c r="DU613" s="39"/>
      <c r="DV613" s="39"/>
      <c r="DW613" s="39"/>
      <c r="DX613" s="39"/>
      <c r="DY613" s="39"/>
      <c r="DZ613" s="39"/>
      <c r="EA613" s="39"/>
      <c r="EB613" s="39"/>
      <c r="EC613" s="39"/>
      <c r="ED613" s="39"/>
      <c r="EE613" s="39"/>
      <c r="EF613" s="39"/>
      <c r="EG613" s="39"/>
      <c r="EH613" s="39"/>
      <c r="EI613" s="39"/>
      <c r="EJ613" s="39"/>
      <c r="EK613" s="39"/>
      <c r="EL613" s="39"/>
      <c r="EM613" s="39"/>
      <c r="EN613" s="39"/>
      <c r="EO613" s="39"/>
      <c r="EP613" s="39"/>
      <c r="EQ613" s="39"/>
      <c r="ER613" s="39"/>
      <c r="ES613" s="39"/>
      <c r="ET613" s="39"/>
      <c r="EU613" s="39"/>
      <c r="EV613" s="39"/>
      <c r="EW613" s="39"/>
      <c r="EX613" s="39"/>
      <c r="EY613" s="39"/>
      <c r="EZ613" s="39"/>
      <c r="FA613" s="39"/>
      <c r="FB613" s="39"/>
      <c r="FC613" s="39"/>
    </row>
    <row r="614" spans="1:159" x14ac:dyDescent="0.2">
      <c r="A614" s="97">
        <f t="shared" si="141"/>
        <v>43712</v>
      </c>
      <c r="B614" s="98">
        <f t="shared" ca="1" si="147"/>
        <v>10137.3223</v>
      </c>
      <c r="C614" s="99">
        <f t="shared" si="142"/>
        <v>10000</v>
      </c>
      <c r="D614" s="100">
        <f ca="1">IF(A614&lt;$B$1,VLOOKUP(A614,[1]DI!$A$4:$B$15000,2,FALSE),0)</f>
        <v>5.8999999999999997E-2</v>
      </c>
      <c r="E614" s="99">
        <f t="shared" ca="1" si="148"/>
        <v>2.2751E-4</v>
      </c>
      <c r="F614" s="101">
        <f t="shared" si="143"/>
        <v>1.1499999999999999</v>
      </c>
      <c r="G614" s="102">
        <f t="shared" ca="1" si="136"/>
        <v>1.0002616365000001</v>
      </c>
      <c r="H614" s="99">
        <f ca="1">TRUNC(PRODUCT(G$10:G613),15)</f>
        <v>1.1252030898032099</v>
      </c>
      <c r="I614" s="99">
        <f t="shared" ca="1" si="144"/>
        <v>1.1099608571249999</v>
      </c>
      <c r="J614" s="99">
        <f t="shared" ca="1" si="137"/>
        <v>1.01373223</v>
      </c>
      <c r="K614" s="99">
        <f t="shared" ca="1" si="138"/>
        <v>137.32230000000001</v>
      </c>
      <c r="L614" s="103">
        <f>IF(VLOOKUP(A614,$U$12:$AD$125,8)=VLOOKUP(A613,$U$12:$AD$125,8),0,VLOOKUP(A614,U$12:$AD$125,8))</f>
        <v>0</v>
      </c>
      <c r="M614" s="104">
        <f>IF(L614&gt;0,VLOOKUP(L614,T$12:$AC$125,7),0)</f>
        <v>0</v>
      </c>
      <c r="N614" s="99">
        <f t="shared" si="139"/>
        <v>0</v>
      </c>
      <c r="O614" s="99">
        <f t="shared" ca="1" si="140"/>
        <v>137.32230000000001</v>
      </c>
      <c r="P614" s="105" t="str">
        <f t="shared" si="145"/>
        <v>J=</v>
      </c>
      <c r="Q614" s="106">
        <f t="shared" si="146"/>
        <v>43825</v>
      </c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</row>
    <row r="615" spans="1:159" x14ac:dyDescent="0.2">
      <c r="A615" s="97">
        <f t="shared" si="141"/>
        <v>43713</v>
      </c>
      <c r="B615" s="98">
        <f t="shared" ca="1" si="147"/>
        <v>10139.9745</v>
      </c>
      <c r="C615" s="99">
        <f t="shared" si="142"/>
        <v>10000</v>
      </c>
      <c r="D615" s="100">
        <f ca="1">IF(A615&lt;$B$1,VLOOKUP(A615,[1]DI!$A$4:$B$15000,2,FALSE),0)</f>
        <v>5.8999999999999997E-2</v>
      </c>
      <c r="E615" s="99">
        <f t="shared" ca="1" si="148"/>
        <v>2.2751E-4</v>
      </c>
      <c r="F615" s="101">
        <f t="shared" si="143"/>
        <v>1.1499999999999999</v>
      </c>
      <c r="G615" s="102">
        <f t="shared" ca="1" si="136"/>
        <v>1.0002616365000001</v>
      </c>
      <c r="H615" s="99">
        <f ca="1">TRUNC(PRODUCT(G$10:G614),15)</f>
        <v>1.12549748400142</v>
      </c>
      <c r="I615" s="99">
        <f t="shared" ca="1" si="144"/>
        <v>1.1099608571249999</v>
      </c>
      <c r="J615" s="99">
        <f t="shared" ca="1" si="137"/>
        <v>1.01399745</v>
      </c>
      <c r="K615" s="99">
        <f t="shared" ca="1" si="138"/>
        <v>139.97450000000001</v>
      </c>
      <c r="L615" s="103">
        <f>IF(VLOOKUP(A615,$U$12:$AD$125,8)=VLOOKUP(A614,$U$12:$AD$125,8),0,VLOOKUP(A615,U$12:$AD$125,8))</f>
        <v>0</v>
      </c>
      <c r="M615" s="104">
        <f>IF(L615&gt;0,VLOOKUP(L615,T$12:$AC$125,7),0)</f>
        <v>0</v>
      </c>
      <c r="N615" s="99">
        <f t="shared" si="139"/>
        <v>0</v>
      </c>
      <c r="O615" s="99">
        <f t="shared" ca="1" si="140"/>
        <v>139.97450000000001</v>
      </c>
      <c r="P615" s="105" t="str">
        <f t="shared" si="145"/>
        <v>J=</v>
      </c>
      <c r="Q615" s="106">
        <f t="shared" si="146"/>
        <v>43825</v>
      </c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</row>
    <row r="616" spans="1:159" x14ac:dyDescent="0.2">
      <c r="A616" s="97">
        <f t="shared" si="141"/>
        <v>43714</v>
      </c>
      <c r="B616" s="98">
        <f t="shared" ca="1" si="147"/>
        <v>10142.627500000001</v>
      </c>
      <c r="C616" s="99">
        <f t="shared" si="142"/>
        <v>10000</v>
      </c>
      <c r="D616" s="100">
        <f ca="1">IF(A616&lt;$B$1,VLOOKUP(A616,[1]DI!$A$4:$B$15000,2,FALSE),0)</f>
        <v>5.8999999999999997E-2</v>
      </c>
      <c r="E616" s="99">
        <f t="shared" ca="1" si="148"/>
        <v>2.2751E-4</v>
      </c>
      <c r="F616" s="101">
        <f t="shared" si="143"/>
        <v>1.1499999999999999</v>
      </c>
      <c r="G616" s="102">
        <f t="shared" ca="1" si="136"/>
        <v>1.0002616365000001</v>
      </c>
      <c r="H616" s="99">
        <f ca="1">TRUNC(PRODUCT(G$10:G615),15)</f>
        <v>1.12579195522389</v>
      </c>
      <c r="I616" s="99">
        <f t="shared" ca="1" si="144"/>
        <v>1.1099608571249999</v>
      </c>
      <c r="J616" s="99">
        <f t="shared" ca="1" si="137"/>
        <v>1.0142627500000001</v>
      </c>
      <c r="K616" s="99">
        <f t="shared" ca="1" si="138"/>
        <v>142.6275</v>
      </c>
      <c r="L616" s="103">
        <f>IF(VLOOKUP(A616,$U$12:$AD$125,8)=VLOOKUP(A615,$U$12:$AD$125,8),0,VLOOKUP(A616,U$12:$AD$125,8))</f>
        <v>0</v>
      </c>
      <c r="M616" s="104">
        <f>IF(L616&gt;0,VLOOKUP(L616,T$12:$AC$125,7),0)</f>
        <v>0</v>
      </c>
      <c r="N616" s="99">
        <f t="shared" si="139"/>
        <v>0</v>
      </c>
      <c r="O616" s="99">
        <f t="shared" ca="1" si="140"/>
        <v>142.6275</v>
      </c>
      <c r="P616" s="105" t="str">
        <f t="shared" si="145"/>
        <v>J=</v>
      </c>
      <c r="Q616" s="106">
        <f t="shared" si="146"/>
        <v>43825</v>
      </c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</row>
    <row r="617" spans="1:159" x14ac:dyDescent="0.2">
      <c r="A617" s="97">
        <f t="shared" si="141"/>
        <v>43715</v>
      </c>
      <c r="B617" s="98">
        <f t="shared" ca="1" si="147"/>
        <v>10145.281199999999</v>
      </c>
      <c r="C617" s="99">
        <f t="shared" si="142"/>
        <v>10000</v>
      </c>
      <c r="D617" s="100">
        <f ca="1">IF(A617&lt;$B$1,VLOOKUP(A617,[1]DI!$A$4:$B$15000,2,FALSE),0)</f>
        <v>0</v>
      </c>
      <c r="E617" s="99">
        <f t="shared" ca="1" si="148"/>
        <v>0</v>
      </c>
      <c r="F617" s="101">
        <f t="shared" si="143"/>
        <v>1.1499999999999999</v>
      </c>
      <c r="G617" s="102">
        <f t="shared" ca="1" si="136"/>
        <v>1</v>
      </c>
      <c r="H617" s="99">
        <f ca="1">TRUNC(PRODUCT(G$10:G616),15)</f>
        <v>1.1260865034907801</v>
      </c>
      <c r="I617" s="99">
        <f t="shared" ca="1" si="144"/>
        <v>1.1099608571249999</v>
      </c>
      <c r="J617" s="99">
        <f t="shared" ca="1" si="137"/>
        <v>1.01452812</v>
      </c>
      <c r="K617" s="99">
        <f t="shared" ca="1" si="138"/>
        <v>145.28120000000001</v>
      </c>
      <c r="L617" s="103">
        <f>IF(VLOOKUP(A617,$U$12:$AD$125,8)=VLOOKUP(A616,$U$12:$AD$125,8),0,VLOOKUP(A617,U$12:$AD$125,8))</f>
        <v>0</v>
      </c>
      <c r="M617" s="104">
        <f>IF(L617&gt;0,VLOOKUP(L617,T$12:$AC$125,7),0)</f>
        <v>0</v>
      </c>
      <c r="N617" s="99">
        <f t="shared" si="139"/>
        <v>0</v>
      </c>
      <c r="O617" s="99">
        <f t="shared" ca="1" si="140"/>
        <v>145.28120000000001</v>
      </c>
      <c r="P617" s="105" t="str">
        <f t="shared" si="145"/>
        <v>J=</v>
      </c>
      <c r="Q617" s="106">
        <f t="shared" si="146"/>
        <v>43825</v>
      </c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</row>
    <row r="618" spans="1:159" x14ac:dyDescent="0.2">
      <c r="A618" s="97">
        <f t="shared" si="141"/>
        <v>43716</v>
      </c>
      <c r="B618" s="98">
        <f t="shared" ca="1" si="147"/>
        <v>10145.281199999999</v>
      </c>
      <c r="C618" s="99">
        <f t="shared" si="142"/>
        <v>10000</v>
      </c>
      <c r="D618" s="100">
        <f ca="1">IF(A618&lt;$B$1,VLOOKUP(A618,[1]DI!$A$4:$B$15000,2,FALSE),0)</f>
        <v>0</v>
      </c>
      <c r="E618" s="99">
        <f t="shared" ca="1" si="148"/>
        <v>0</v>
      </c>
      <c r="F618" s="101">
        <f t="shared" si="143"/>
        <v>1.1499999999999999</v>
      </c>
      <c r="G618" s="102">
        <f t="shared" ca="1" si="136"/>
        <v>1</v>
      </c>
      <c r="H618" s="99">
        <f ca="1">TRUNC(PRODUCT(G$10:G617),15)</f>
        <v>1.1260865034907801</v>
      </c>
      <c r="I618" s="99">
        <f t="shared" ca="1" si="144"/>
        <v>1.1099608571249999</v>
      </c>
      <c r="J618" s="99">
        <f t="shared" ca="1" si="137"/>
        <v>1.01452812</v>
      </c>
      <c r="K618" s="99">
        <f t="shared" ca="1" si="138"/>
        <v>145.28120000000001</v>
      </c>
      <c r="L618" s="103">
        <f>IF(VLOOKUP(A618,$U$12:$AD$125,8)=VLOOKUP(A617,$U$12:$AD$125,8),0,VLOOKUP(A618,U$12:$AD$125,8))</f>
        <v>0</v>
      </c>
      <c r="M618" s="104">
        <f>IF(L618&gt;0,VLOOKUP(L618,T$12:$AC$125,7),0)</f>
        <v>0</v>
      </c>
      <c r="N618" s="99">
        <f t="shared" si="139"/>
        <v>0</v>
      </c>
      <c r="O618" s="99">
        <f t="shared" ca="1" si="140"/>
        <v>145.28120000000001</v>
      </c>
      <c r="P618" s="105" t="str">
        <f t="shared" si="145"/>
        <v>J=</v>
      </c>
      <c r="Q618" s="106">
        <f t="shared" si="146"/>
        <v>43825</v>
      </c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</row>
    <row r="619" spans="1:159" x14ac:dyDescent="0.2">
      <c r="A619" s="97">
        <f t="shared" si="141"/>
        <v>43717</v>
      </c>
      <c r="B619" s="98">
        <f t="shared" ca="1" si="147"/>
        <v>10145.281199999999</v>
      </c>
      <c r="C619" s="99">
        <f t="shared" si="142"/>
        <v>10000</v>
      </c>
      <c r="D619" s="100">
        <f ca="1">IF(A619&lt;$B$1,VLOOKUP(A619,[1]DI!$A$4:$B$15000,2,FALSE),0)</f>
        <v>5.8999999999999997E-2</v>
      </c>
      <c r="E619" s="99">
        <f t="shared" ca="1" si="148"/>
        <v>2.2751E-4</v>
      </c>
      <c r="F619" s="101">
        <f t="shared" si="143"/>
        <v>1.1499999999999999</v>
      </c>
      <c r="G619" s="102">
        <f t="shared" ca="1" si="136"/>
        <v>1.0002616365000001</v>
      </c>
      <c r="H619" s="99">
        <f ca="1">TRUNC(PRODUCT(G$10:G618),15)</f>
        <v>1.1260865034907801</v>
      </c>
      <c r="I619" s="99">
        <f t="shared" ca="1" si="144"/>
        <v>1.1099608571249999</v>
      </c>
      <c r="J619" s="99">
        <f t="shared" ca="1" si="137"/>
        <v>1.01452812</v>
      </c>
      <c r="K619" s="99">
        <f t="shared" ca="1" si="138"/>
        <v>145.28120000000001</v>
      </c>
      <c r="L619" s="103">
        <f>IF(VLOOKUP(A619,$U$12:$AD$125,8)=VLOOKUP(A618,$U$12:$AD$125,8),0,VLOOKUP(A619,U$12:$AD$125,8))</f>
        <v>0</v>
      </c>
      <c r="M619" s="104">
        <f>IF(L619&gt;0,VLOOKUP(L619,T$12:$AC$125,7),0)</f>
        <v>0</v>
      </c>
      <c r="N619" s="99">
        <f t="shared" si="139"/>
        <v>0</v>
      </c>
      <c r="O619" s="99">
        <f t="shared" ca="1" si="140"/>
        <v>145.28120000000001</v>
      </c>
      <c r="P619" s="105" t="str">
        <f t="shared" si="145"/>
        <v>J=</v>
      </c>
      <c r="Q619" s="106">
        <f t="shared" si="146"/>
        <v>43825</v>
      </c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</row>
    <row r="620" spans="1:159" x14ac:dyDescent="0.2">
      <c r="A620" s="97">
        <f t="shared" si="141"/>
        <v>43718</v>
      </c>
      <c r="B620" s="98">
        <f t="shared" ca="1" si="147"/>
        <v>10147.935600000001</v>
      </c>
      <c r="C620" s="99">
        <f t="shared" si="142"/>
        <v>10000</v>
      </c>
      <c r="D620" s="100">
        <f ca="1">IF(A620&lt;$B$1,VLOOKUP(A620,[1]DI!$A$4:$B$15000,2,FALSE),0)</f>
        <v>5.8999999999999997E-2</v>
      </c>
      <c r="E620" s="99">
        <f t="shared" ca="1" si="148"/>
        <v>2.2751E-4</v>
      </c>
      <c r="F620" s="101">
        <f t="shared" si="143"/>
        <v>1.1499999999999999</v>
      </c>
      <c r="G620" s="102">
        <f t="shared" ca="1" si="136"/>
        <v>1.0002616365000001</v>
      </c>
      <c r="H620" s="99">
        <f ca="1">TRUNC(PRODUCT(G$10:G619),15)</f>
        <v>1.12638112882226</v>
      </c>
      <c r="I620" s="99">
        <f t="shared" ca="1" si="144"/>
        <v>1.1099608571249999</v>
      </c>
      <c r="J620" s="99">
        <f t="shared" ca="1" si="137"/>
        <v>1.01479356</v>
      </c>
      <c r="K620" s="99">
        <f t="shared" ca="1" si="138"/>
        <v>147.93559999999999</v>
      </c>
      <c r="L620" s="103">
        <f>IF(VLOOKUP(A620,$U$12:$AD$125,8)=VLOOKUP(A619,$U$12:$AD$125,8),0,VLOOKUP(A620,U$12:$AD$125,8))</f>
        <v>0</v>
      </c>
      <c r="M620" s="104">
        <f>IF(L620&gt;0,VLOOKUP(L620,T$12:$AC$125,7),0)</f>
        <v>0</v>
      </c>
      <c r="N620" s="99">
        <f t="shared" si="139"/>
        <v>0</v>
      </c>
      <c r="O620" s="99">
        <f t="shared" ca="1" si="140"/>
        <v>147.93559999999999</v>
      </c>
      <c r="P620" s="105" t="str">
        <f t="shared" si="145"/>
        <v>J=</v>
      </c>
      <c r="Q620" s="106">
        <f t="shared" si="146"/>
        <v>43825</v>
      </c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</row>
    <row r="621" spans="1:159" x14ac:dyDescent="0.2">
      <c r="A621" s="97">
        <f t="shared" si="141"/>
        <v>43719</v>
      </c>
      <c r="B621" s="98">
        <f t="shared" ca="1" si="147"/>
        <v>10150.590700000001</v>
      </c>
      <c r="C621" s="99">
        <f t="shared" si="142"/>
        <v>10000</v>
      </c>
      <c r="D621" s="100">
        <f ca="1">IF(A621&lt;$B$1,VLOOKUP(A621,[1]DI!$A$4:$B$15000,2,FALSE),0)</f>
        <v>5.8999999999999997E-2</v>
      </c>
      <c r="E621" s="99">
        <f t="shared" ca="1" si="148"/>
        <v>2.2751E-4</v>
      </c>
      <c r="F621" s="101">
        <f t="shared" si="143"/>
        <v>1.1499999999999999</v>
      </c>
      <c r="G621" s="102">
        <f t="shared" ca="1" si="136"/>
        <v>1.0002616365000001</v>
      </c>
      <c r="H621" s="99">
        <f ca="1">TRUNC(PRODUCT(G$10:G620),15)</f>
        <v>1.1266758312384699</v>
      </c>
      <c r="I621" s="99">
        <f t="shared" ca="1" si="144"/>
        <v>1.1099608571249999</v>
      </c>
      <c r="J621" s="99">
        <f t="shared" ca="1" si="137"/>
        <v>1.01505907</v>
      </c>
      <c r="K621" s="99">
        <f t="shared" ca="1" si="138"/>
        <v>150.5907</v>
      </c>
      <c r="L621" s="103">
        <f>IF(VLOOKUP(A621,$U$12:$AD$125,8)=VLOOKUP(A620,$U$12:$AD$125,8),0,VLOOKUP(A621,U$12:$AD$125,8))</f>
        <v>0</v>
      </c>
      <c r="M621" s="104">
        <f>IF(L621&gt;0,VLOOKUP(L621,T$12:$AC$125,7),0)</f>
        <v>0</v>
      </c>
      <c r="N621" s="99">
        <f t="shared" si="139"/>
        <v>0</v>
      </c>
      <c r="O621" s="99">
        <f t="shared" ca="1" si="140"/>
        <v>150.5907</v>
      </c>
      <c r="P621" s="105" t="str">
        <f t="shared" si="145"/>
        <v>J=</v>
      </c>
      <c r="Q621" s="106">
        <f t="shared" si="146"/>
        <v>43825</v>
      </c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</row>
    <row r="622" spans="1:159" x14ac:dyDescent="0.2">
      <c r="A622" s="97">
        <f t="shared" si="141"/>
        <v>43720</v>
      </c>
      <c r="B622" s="98">
        <f t="shared" ca="1" si="147"/>
        <v>10153.2464</v>
      </c>
      <c r="C622" s="99">
        <f t="shared" si="142"/>
        <v>10000</v>
      </c>
      <c r="D622" s="100">
        <f ca="1">IF(A622&lt;$B$1,VLOOKUP(A622,[1]DI!$A$4:$B$15000,2,FALSE),0)</f>
        <v>5.8999999999999997E-2</v>
      </c>
      <c r="E622" s="99">
        <f t="shared" ca="1" si="148"/>
        <v>2.2751E-4</v>
      </c>
      <c r="F622" s="101">
        <f t="shared" si="143"/>
        <v>1.1499999999999999</v>
      </c>
      <c r="G622" s="102">
        <f t="shared" ca="1" si="136"/>
        <v>1.0002616365000001</v>
      </c>
      <c r="H622" s="99">
        <f ca="1">TRUNC(PRODUCT(G$10:G621),15)</f>
        <v>1.12697061075959</v>
      </c>
      <c r="I622" s="99">
        <f t="shared" ca="1" si="144"/>
        <v>1.1099608571249999</v>
      </c>
      <c r="J622" s="99">
        <f t="shared" ca="1" si="137"/>
        <v>1.01532464</v>
      </c>
      <c r="K622" s="99">
        <f t="shared" ca="1" si="138"/>
        <v>153.24639999999999</v>
      </c>
      <c r="L622" s="103">
        <f>IF(VLOOKUP(A622,$U$12:$AD$125,8)=VLOOKUP(A621,$U$12:$AD$125,8),0,VLOOKUP(A622,U$12:$AD$125,8))</f>
        <v>0</v>
      </c>
      <c r="M622" s="104">
        <f>IF(L622&gt;0,VLOOKUP(L622,T$12:$AC$125,7),0)</f>
        <v>0</v>
      </c>
      <c r="N622" s="99">
        <f t="shared" si="139"/>
        <v>0</v>
      </c>
      <c r="O622" s="99">
        <f t="shared" ca="1" si="140"/>
        <v>153.24639999999999</v>
      </c>
      <c r="P622" s="105" t="str">
        <f t="shared" si="145"/>
        <v>J=</v>
      </c>
      <c r="Q622" s="106">
        <f t="shared" si="146"/>
        <v>43825</v>
      </c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</row>
    <row r="623" spans="1:159" x14ac:dyDescent="0.2">
      <c r="A623" s="97">
        <f t="shared" si="141"/>
        <v>43721</v>
      </c>
      <c r="B623" s="98">
        <f t="shared" ca="1" si="147"/>
        <v>10155.902899999999</v>
      </c>
      <c r="C623" s="99">
        <f t="shared" si="142"/>
        <v>10000</v>
      </c>
      <c r="D623" s="100">
        <f ca="1">IF(A623&lt;$B$1,VLOOKUP(A623,[1]DI!$A$4:$B$15000,2,FALSE),0)</f>
        <v>5.8999999999999997E-2</v>
      </c>
      <c r="E623" s="99">
        <f t="shared" ca="1" si="148"/>
        <v>2.2751E-4</v>
      </c>
      <c r="F623" s="101">
        <f t="shared" si="143"/>
        <v>1.1499999999999999</v>
      </c>
      <c r="G623" s="102">
        <f t="shared" ca="1" si="136"/>
        <v>1.0002616365000001</v>
      </c>
      <c r="H623" s="99">
        <f ca="1">TRUNC(PRODUCT(G$10:G622),15)</f>
        <v>1.12726546740579</v>
      </c>
      <c r="I623" s="99">
        <f t="shared" ca="1" si="144"/>
        <v>1.1099608571249999</v>
      </c>
      <c r="J623" s="99">
        <f t="shared" ca="1" si="137"/>
        <v>1.01559029</v>
      </c>
      <c r="K623" s="99">
        <f t="shared" ca="1" si="138"/>
        <v>155.90289999999999</v>
      </c>
      <c r="L623" s="103">
        <f>IF(VLOOKUP(A623,$U$12:$AD$125,8)=VLOOKUP(A622,$U$12:$AD$125,8),0,VLOOKUP(A623,U$12:$AD$125,8))</f>
        <v>0</v>
      </c>
      <c r="M623" s="104">
        <f>IF(L623&gt;0,VLOOKUP(L623,T$12:$AC$125,7),0)</f>
        <v>0</v>
      </c>
      <c r="N623" s="99">
        <f t="shared" si="139"/>
        <v>0</v>
      </c>
      <c r="O623" s="99">
        <f t="shared" ca="1" si="140"/>
        <v>155.90289999999999</v>
      </c>
      <c r="P623" s="105" t="str">
        <f t="shared" si="145"/>
        <v>J=</v>
      </c>
      <c r="Q623" s="106">
        <f t="shared" si="146"/>
        <v>43825</v>
      </c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</row>
    <row r="624" spans="1:159" x14ac:dyDescent="0.2">
      <c r="A624" s="97">
        <f t="shared" si="141"/>
        <v>43722</v>
      </c>
      <c r="B624" s="98">
        <f t="shared" ca="1" si="147"/>
        <v>10158.56</v>
      </c>
      <c r="C624" s="99">
        <f t="shared" si="142"/>
        <v>10000</v>
      </c>
      <c r="D624" s="100">
        <f ca="1">IF(A624&lt;$B$1,VLOOKUP(A624,[1]DI!$A$4:$B$15000,2,FALSE),0)</f>
        <v>0</v>
      </c>
      <c r="E624" s="99">
        <f t="shared" ca="1" si="148"/>
        <v>0</v>
      </c>
      <c r="F624" s="101">
        <f t="shared" si="143"/>
        <v>1.1499999999999999</v>
      </c>
      <c r="G624" s="102">
        <f t="shared" ca="1" si="136"/>
        <v>1</v>
      </c>
      <c r="H624" s="99">
        <f ca="1">TRUNC(PRODUCT(G$10:G623),15)</f>
        <v>1.12756040119725</v>
      </c>
      <c r="I624" s="99">
        <f t="shared" ca="1" si="144"/>
        <v>1.1099608571249999</v>
      </c>
      <c r="J624" s="99">
        <f t="shared" ca="1" si="137"/>
        <v>1.0158560000000001</v>
      </c>
      <c r="K624" s="99">
        <f t="shared" ca="1" si="138"/>
        <v>158.56</v>
      </c>
      <c r="L624" s="103">
        <f>IF(VLOOKUP(A624,$U$12:$AD$125,8)=VLOOKUP(A623,$U$12:$AD$125,8),0,VLOOKUP(A624,U$12:$AD$125,8))</f>
        <v>0</v>
      </c>
      <c r="M624" s="104">
        <f>IF(L624&gt;0,VLOOKUP(L624,T$12:$AC$125,7),0)</f>
        <v>0</v>
      </c>
      <c r="N624" s="99">
        <f t="shared" si="139"/>
        <v>0</v>
      </c>
      <c r="O624" s="99">
        <f t="shared" ca="1" si="140"/>
        <v>158.56</v>
      </c>
      <c r="P624" s="105" t="str">
        <f t="shared" si="145"/>
        <v>J=</v>
      </c>
      <c r="Q624" s="106">
        <f t="shared" si="146"/>
        <v>43825</v>
      </c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</row>
    <row r="625" spans="1:156" x14ac:dyDescent="0.2">
      <c r="A625" s="97">
        <f t="shared" si="141"/>
        <v>43723</v>
      </c>
      <c r="B625" s="98">
        <f t="shared" ca="1" si="147"/>
        <v>10158.56</v>
      </c>
      <c r="C625" s="99">
        <f t="shared" si="142"/>
        <v>10000</v>
      </c>
      <c r="D625" s="100">
        <f ca="1">IF(A625&lt;$B$1,VLOOKUP(A625,[1]DI!$A$4:$B$15000,2,FALSE),0)</f>
        <v>0</v>
      </c>
      <c r="E625" s="99">
        <f t="shared" ca="1" si="148"/>
        <v>0</v>
      </c>
      <c r="F625" s="101">
        <f t="shared" si="143"/>
        <v>1.1499999999999999</v>
      </c>
      <c r="G625" s="102">
        <f t="shared" ca="1" si="136"/>
        <v>1</v>
      </c>
      <c r="H625" s="99">
        <f ca="1">TRUNC(PRODUCT(G$10:G624),15)</f>
        <v>1.12756040119725</v>
      </c>
      <c r="I625" s="99">
        <f t="shared" ca="1" si="144"/>
        <v>1.1099608571249999</v>
      </c>
      <c r="J625" s="99">
        <f t="shared" ca="1" si="137"/>
        <v>1.0158560000000001</v>
      </c>
      <c r="K625" s="99">
        <f t="shared" ca="1" si="138"/>
        <v>158.56</v>
      </c>
      <c r="L625" s="103">
        <f>IF(VLOOKUP(A625,$U$12:$AD$125,8)=VLOOKUP(A624,$U$12:$AD$125,8),0,VLOOKUP(A625,U$12:$AD$125,8))</f>
        <v>0</v>
      </c>
      <c r="M625" s="104">
        <f>IF(L625&gt;0,VLOOKUP(L625,T$12:$AC$125,7),0)</f>
        <v>0</v>
      </c>
      <c r="N625" s="99">
        <f t="shared" si="139"/>
        <v>0</v>
      </c>
      <c r="O625" s="99">
        <f t="shared" ca="1" si="140"/>
        <v>158.56</v>
      </c>
      <c r="P625" s="105" t="str">
        <f t="shared" si="145"/>
        <v>J=</v>
      </c>
      <c r="Q625" s="106">
        <f t="shared" si="146"/>
        <v>43825</v>
      </c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</row>
    <row r="626" spans="1:156" x14ac:dyDescent="0.2">
      <c r="A626" s="97">
        <f t="shared" si="141"/>
        <v>43724</v>
      </c>
      <c r="B626" s="98">
        <f t="shared" ca="1" si="147"/>
        <v>10158.56</v>
      </c>
      <c r="C626" s="99">
        <f t="shared" si="142"/>
        <v>10000</v>
      </c>
      <c r="D626" s="100">
        <f ca="1">IF(A626&lt;$B$1,VLOOKUP(A626,[1]DI!$A$4:$B$15000,2,FALSE),0)</f>
        <v>5.8999999999999997E-2</v>
      </c>
      <c r="E626" s="99">
        <f t="shared" ca="1" si="148"/>
        <v>2.2751E-4</v>
      </c>
      <c r="F626" s="101">
        <f t="shared" si="143"/>
        <v>1.1499999999999999</v>
      </c>
      <c r="G626" s="102">
        <f t="shared" ca="1" si="136"/>
        <v>1.0002616365000001</v>
      </c>
      <c r="H626" s="99">
        <f ca="1">TRUNC(PRODUCT(G$10:G625),15)</f>
        <v>1.12756040119725</v>
      </c>
      <c r="I626" s="99">
        <f t="shared" ca="1" si="144"/>
        <v>1.1099608571249999</v>
      </c>
      <c r="J626" s="99">
        <f t="shared" ca="1" si="137"/>
        <v>1.0158560000000001</v>
      </c>
      <c r="K626" s="99">
        <f t="shared" ca="1" si="138"/>
        <v>158.56</v>
      </c>
      <c r="L626" s="103">
        <f>IF(VLOOKUP(A626,$U$12:$AD$125,8)=VLOOKUP(A625,$U$12:$AD$125,8),0,VLOOKUP(A626,U$12:$AD$125,8))</f>
        <v>0</v>
      </c>
      <c r="M626" s="104">
        <f>IF(L626&gt;0,VLOOKUP(L626,T$12:$AC$125,7),0)</f>
        <v>0</v>
      </c>
      <c r="N626" s="99">
        <f t="shared" si="139"/>
        <v>0</v>
      </c>
      <c r="O626" s="99">
        <f t="shared" ca="1" si="140"/>
        <v>158.56</v>
      </c>
      <c r="P626" s="105" t="str">
        <f t="shared" si="145"/>
        <v>J=</v>
      </c>
      <c r="Q626" s="106">
        <f t="shared" si="146"/>
        <v>43825</v>
      </c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</row>
    <row r="627" spans="1:156" x14ac:dyDescent="0.2">
      <c r="A627" s="97">
        <f t="shared" si="141"/>
        <v>43725</v>
      </c>
      <c r="B627" s="98">
        <f t="shared" ca="1" si="147"/>
        <v>10161.217899990001</v>
      </c>
      <c r="C627" s="99">
        <f t="shared" si="142"/>
        <v>10000</v>
      </c>
      <c r="D627" s="100">
        <f ca="1">IF(A627&lt;$B$1,VLOOKUP(A627,[1]DI!$A$4:$B$15000,2,FALSE),0)</f>
        <v>5.8999999999999997E-2</v>
      </c>
      <c r="E627" s="99">
        <f t="shared" ca="1" si="148"/>
        <v>2.2751E-4</v>
      </c>
      <c r="F627" s="101">
        <f t="shared" si="143"/>
        <v>1.1499999999999999</v>
      </c>
      <c r="G627" s="102">
        <f t="shared" ca="1" si="136"/>
        <v>1.0002616365000001</v>
      </c>
      <c r="H627" s="99">
        <f ca="1">TRUNC(PRODUCT(G$10:G626),15)</f>
        <v>1.12785541215416</v>
      </c>
      <c r="I627" s="99">
        <f t="shared" ca="1" si="144"/>
        <v>1.1099608571249999</v>
      </c>
      <c r="J627" s="99">
        <f t="shared" ca="1" si="137"/>
        <v>1.0161217899999999</v>
      </c>
      <c r="K627" s="99">
        <f t="shared" ca="1" si="138"/>
        <v>161.21789999000001</v>
      </c>
      <c r="L627" s="103">
        <f>IF(VLOOKUP(A627,$U$12:$AD$125,8)=VLOOKUP(A626,$U$12:$AD$125,8),0,VLOOKUP(A627,U$12:$AD$125,8))</f>
        <v>0</v>
      </c>
      <c r="M627" s="104">
        <f>IF(L627&gt;0,VLOOKUP(L627,T$12:$AC$125,7),0)</f>
        <v>0</v>
      </c>
      <c r="N627" s="99">
        <f t="shared" si="139"/>
        <v>0</v>
      </c>
      <c r="O627" s="99">
        <f t="shared" ca="1" si="140"/>
        <v>161.21789999000001</v>
      </c>
      <c r="P627" s="105" t="str">
        <f t="shared" si="145"/>
        <v>J=</v>
      </c>
      <c r="Q627" s="106">
        <f t="shared" si="146"/>
        <v>43825</v>
      </c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</row>
    <row r="628" spans="1:156" x14ac:dyDescent="0.2">
      <c r="A628" s="97">
        <f t="shared" si="141"/>
        <v>43726</v>
      </c>
      <c r="B628" s="98">
        <f t="shared" ca="1" si="147"/>
        <v>10163.876399999999</v>
      </c>
      <c r="C628" s="99">
        <f t="shared" si="142"/>
        <v>10000</v>
      </c>
      <c r="D628" s="100">
        <f ca="1">IF(A628&lt;$B$1,VLOOKUP(A628,[1]DI!$A$4:$B$15000,2,FALSE),0)</f>
        <v>5.8999999999999997E-2</v>
      </c>
      <c r="E628" s="99">
        <f t="shared" ca="1" si="148"/>
        <v>2.2751E-4</v>
      </c>
      <c r="F628" s="101">
        <f t="shared" si="143"/>
        <v>1.1499999999999999</v>
      </c>
      <c r="G628" s="102">
        <f t="shared" ca="1" si="136"/>
        <v>1.0002616365000001</v>
      </c>
      <c r="H628" s="99">
        <f ca="1">TRUNC(PRODUCT(G$10:G627),15)</f>
        <v>1.1281505002967001</v>
      </c>
      <c r="I628" s="99">
        <f t="shared" ca="1" si="144"/>
        <v>1.1099608571249999</v>
      </c>
      <c r="J628" s="99">
        <f t="shared" ca="1" si="137"/>
        <v>1.01638764</v>
      </c>
      <c r="K628" s="99">
        <f t="shared" ca="1" si="138"/>
        <v>163.87639999999999</v>
      </c>
      <c r="L628" s="103">
        <f>IF(VLOOKUP(A628,$U$12:$AD$125,8)=VLOOKUP(A627,$U$12:$AD$125,8),0,VLOOKUP(A628,U$12:$AD$125,8))</f>
        <v>0</v>
      </c>
      <c r="M628" s="104">
        <f>IF(L628&gt;0,VLOOKUP(L628,T$12:$AC$125,7),0)</f>
        <v>0</v>
      </c>
      <c r="N628" s="99">
        <f t="shared" si="139"/>
        <v>0</v>
      </c>
      <c r="O628" s="99">
        <f t="shared" ca="1" si="140"/>
        <v>163.87639999999999</v>
      </c>
      <c r="P628" s="105" t="str">
        <f t="shared" si="145"/>
        <v>J=</v>
      </c>
      <c r="Q628" s="106">
        <f t="shared" si="146"/>
        <v>43825</v>
      </c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</row>
    <row r="629" spans="1:156" x14ac:dyDescent="0.2">
      <c r="A629" s="97">
        <f t="shared" si="141"/>
        <v>43727</v>
      </c>
      <c r="B629" s="98">
        <f t="shared" ca="1" si="147"/>
        <v>10166.53569999</v>
      </c>
      <c r="C629" s="99">
        <f t="shared" si="142"/>
        <v>10000</v>
      </c>
      <c r="D629" s="100">
        <f ca="1">IF(A629&lt;$B$1,VLOOKUP(A629,[1]DI!$A$4:$B$15000,2,FALSE),0)</f>
        <v>5.3999999999999999E-2</v>
      </c>
      <c r="E629" s="99">
        <f t="shared" ca="1" si="148"/>
        <v>2.0871999999999999E-4</v>
      </c>
      <c r="F629" s="101">
        <f t="shared" si="143"/>
        <v>1.1499999999999999</v>
      </c>
      <c r="G629" s="102">
        <f t="shared" ca="1" si="136"/>
        <v>1.0002400279999999</v>
      </c>
      <c r="H629" s="99">
        <f ca="1">TRUNC(PRODUCT(G$10:G628),15)</f>
        <v>1.1284456656450701</v>
      </c>
      <c r="I629" s="99">
        <f t="shared" ca="1" si="144"/>
        <v>1.1099608571249999</v>
      </c>
      <c r="J629" s="99">
        <f t="shared" ca="1" si="137"/>
        <v>1.0166535699999999</v>
      </c>
      <c r="K629" s="99">
        <f t="shared" ca="1" si="138"/>
        <v>166.53569999000001</v>
      </c>
      <c r="L629" s="103">
        <f>IF(VLOOKUP(A629,$U$12:$AD$125,8)=VLOOKUP(A628,$U$12:$AD$125,8),0,VLOOKUP(A629,U$12:$AD$125,8))</f>
        <v>0</v>
      </c>
      <c r="M629" s="104">
        <f>IF(L629&gt;0,VLOOKUP(L629,T$12:$AC$125,7),0)</f>
        <v>0</v>
      </c>
      <c r="N629" s="99">
        <f t="shared" si="139"/>
        <v>0</v>
      </c>
      <c r="O629" s="99">
        <f t="shared" ca="1" si="140"/>
        <v>166.53569999000001</v>
      </c>
      <c r="P629" s="105" t="str">
        <f t="shared" si="145"/>
        <v>J=</v>
      </c>
      <c r="Q629" s="106">
        <f t="shared" si="146"/>
        <v>43825</v>
      </c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</row>
    <row r="630" spans="1:156" x14ac:dyDescent="0.2">
      <c r="A630" s="97">
        <f t="shared" si="141"/>
        <v>43728</v>
      </c>
      <c r="B630" s="98">
        <f t="shared" ca="1" si="147"/>
        <v>10168.97589999</v>
      </c>
      <c r="C630" s="99">
        <f t="shared" si="142"/>
        <v>10000</v>
      </c>
      <c r="D630" s="100">
        <f ca="1">IF(A630&lt;$B$1,VLOOKUP(A630,[1]DI!$A$4:$B$15000,2,FALSE),0)</f>
        <v>5.3999999999999999E-2</v>
      </c>
      <c r="E630" s="99">
        <f t="shared" ca="1" si="148"/>
        <v>2.0871999999999999E-4</v>
      </c>
      <c r="F630" s="101">
        <f t="shared" si="143"/>
        <v>1.1499999999999999</v>
      </c>
      <c r="G630" s="102">
        <f t="shared" ca="1" si="136"/>
        <v>1.0002400279999999</v>
      </c>
      <c r="H630" s="99">
        <f ca="1">TRUNC(PRODUCT(G$10:G629),15)</f>
        <v>1.12871652420131</v>
      </c>
      <c r="I630" s="99">
        <f t="shared" ca="1" si="144"/>
        <v>1.1099608571249999</v>
      </c>
      <c r="J630" s="99">
        <f t="shared" ca="1" si="137"/>
        <v>1.0168975899999999</v>
      </c>
      <c r="K630" s="99">
        <f t="shared" ca="1" si="138"/>
        <v>168.97589998999999</v>
      </c>
      <c r="L630" s="103">
        <f>IF(VLOOKUP(A630,$U$12:$AD$125,8)=VLOOKUP(A629,$U$12:$AD$125,8),0,VLOOKUP(A630,U$12:$AD$125,8))</f>
        <v>0</v>
      </c>
      <c r="M630" s="104">
        <f>IF(L630&gt;0,VLOOKUP(L630,T$12:$AC$125,7),0)</f>
        <v>0</v>
      </c>
      <c r="N630" s="99">
        <f t="shared" si="139"/>
        <v>0</v>
      </c>
      <c r="O630" s="99">
        <f t="shared" ca="1" si="140"/>
        <v>168.97589998999999</v>
      </c>
      <c r="P630" s="105" t="str">
        <f t="shared" si="145"/>
        <v>J=</v>
      </c>
      <c r="Q630" s="106">
        <f t="shared" si="146"/>
        <v>43825</v>
      </c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</row>
    <row r="631" spans="1:156" x14ac:dyDescent="0.2">
      <c r="A631" s="97">
        <f t="shared" si="141"/>
        <v>43729</v>
      </c>
      <c r="B631" s="98">
        <f t="shared" ca="1" si="147"/>
        <v>10171.41679999</v>
      </c>
      <c r="C631" s="99">
        <f t="shared" si="142"/>
        <v>10000</v>
      </c>
      <c r="D631" s="100">
        <f ca="1">IF(A631&lt;$B$1,VLOOKUP(A631,[1]DI!$A$4:$B$15000,2,FALSE),0)</f>
        <v>0</v>
      </c>
      <c r="E631" s="99">
        <f t="shared" ca="1" si="148"/>
        <v>0</v>
      </c>
      <c r="F631" s="101">
        <f t="shared" si="143"/>
        <v>1.1499999999999999</v>
      </c>
      <c r="G631" s="102">
        <f t="shared" ca="1" si="136"/>
        <v>1</v>
      </c>
      <c r="H631" s="99">
        <f ca="1">TRUNC(PRODUCT(G$10:G630),15)</f>
        <v>1.1289874477711801</v>
      </c>
      <c r="I631" s="99">
        <f t="shared" ca="1" si="144"/>
        <v>1.1099608571249999</v>
      </c>
      <c r="J631" s="99">
        <f t="shared" ca="1" si="137"/>
        <v>1.0171416799999999</v>
      </c>
      <c r="K631" s="99">
        <f t="shared" ca="1" si="138"/>
        <v>171.41679998999999</v>
      </c>
      <c r="L631" s="103">
        <f>IF(VLOOKUP(A631,$U$12:$AD$125,8)=VLOOKUP(A630,$U$12:$AD$125,8),0,VLOOKUP(A631,U$12:$AD$125,8))</f>
        <v>0</v>
      </c>
      <c r="M631" s="104">
        <f>IF(L631&gt;0,VLOOKUP(L631,T$12:$AC$125,7),0)</f>
        <v>0</v>
      </c>
      <c r="N631" s="99">
        <f t="shared" si="139"/>
        <v>0</v>
      </c>
      <c r="O631" s="99">
        <f t="shared" ca="1" si="140"/>
        <v>171.41679998999999</v>
      </c>
      <c r="P631" s="105" t="str">
        <f t="shared" si="145"/>
        <v>J=</v>
      </c>
      <c r="Q631" s="106">
        <f t="shared" si="146"/>
        <v>43825</v>
      </c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</row>
    <row r="632" spans="1:156" x14ac:dyDescent="0.2">
      <c r="A632" s="97">
        <f t="shared" si="141"/>
        <v>43730</v>
      </c>
      <c r="B632" s="98">
        <f t="shared" ca="1" si="147"/>
        <v>10171.41679999</v>
      </c>
      <c r="C632" s="99">
        <f t="shared" si="142"/>
        <v>10000</v>
      </c>
      <c r="D632" s="100">
        <f ca="1">IF(A632&lt;$B$1,VLOOKUP(A632,[1]DI!$A$4:$B$15000,2,FALSE),0)</f>
        <v>0</v>
      </c>
      <c r="E632" s="99">
        <f t="shared" ca="1" si="148"/>
        <v>0</v>
      </c>
      <c r="F632" s="101">
        <f t="shared" si="143"/>
        <v>1.1499999999999999</v>
      </c>
      <c r="G632" s="102">
        <f t="shared" ca="1" si="136"/>
        <v>1</v>
      </c>
      <c r="H632" s="99">
        <f ca="1">TRUNC(PRODUCT(G$10:G631),15)</f>
        <v>1.1289874477711801</v>
      </c>
      <c r="I632" s="99">
        <f t="shared" ca="1" si="144"/>
        <v>1.1099608571249999</v>
      </c>
      <c r="J632" s="99">
        <f t="shared" ca="1" si="137"/>
        <v>1.0171416799999999</v>
      </c>
      <c r="K632" s="99">
        <f t="shared" ca="1" si="138"/>
        <v>171.41679998999999</v>
      </c>
      <c r="L632" s="103">
        <f>IF(VLOOKUP(A632,$U$12:$AD$125,8)=VLOOKUP(A631,$U$12:$AD$125,8),0,VLOOKUP(A632,U$12:$AD$125,8))</f>
        <v>0</v>
      </c>
      <c r="M632" s="104">
        <f>IF(L632&gt;0,VLOOKUP(L632,T$12:$AC$125,7),0)</f>
        <v>0</v>
      </c>
      <c r="N632" s="99">
        <f t="shared" si="139"/>
        <v>0</v>
      </c>
      <c r="O632" s="99">
        <f t="shared" ca="1" si="140"/>
        <v>171.41679998999999</v>
      </c>
      <c r="P632" s="105" t="str">
        <f t="shared" si="145"/>
        <v>J=</v>
      </c>
      <c r="Q632" s="106">
        <f t="shared" si="146"/>
        <v>43825</v>
      </c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</row>
    <row r="633" spans="1:156" x14ac:dyDescent="0.2">
      <c r="A633" s="97">
        <f t="shared" si="141"/>
        <v>43731</v>
      </c>
      <c r="B633" s="98">
        <f t="shared" ca="1" si="147"/>
        <v>10171.41679999</v>
      </c>
      <c r="C633" s="99">
        <f t="shared" si="142"/>
        <v>10000</v>
      </c>
      <c r="D633" s="100">
        <f ca="1">IF(A633&lt;$B$1,VLOOKUP(A633,[1]DI!$A$4:$B$15000,2,FALSE),0)</f>
        <v>5.3999999999999999E-2</v>
      </c>
      <c r="E633" s="99">
        <f t="shared" ca="1" si="148"/>
        <v>2.0871999999999999E-4</v>
      </c>
      <c r="F633" s="101">
        <f t="shared" si="143"/>
        <v>1.1499999999999999</v>
      </c>
      <c r="G633" s="102">
        <f t="shared" ca="1" si="136"/>
        <v>1.0002400279999999</v>
      </c>
      <c r="H633" s="99">
        <f ca="1">TRUNC(PRODUCT(G$10:G632),15)</f>
        <v>1.1289874477711801</v>
      </c>
      <c r="I633" s="99">
        <f t="shared" ca="1" si="144"/>
        <v>1.1099608571249999</v>
      </c>
      <c r="J633" s="99">
        <f t="shared" ca="1" si="137"/>
        <v>1.0171416799999999</v>
      </c>
      <c r="K633" s="99">
        <f t="shared" ca="1" si="138"/>
        <v>171.41679998999999</v>
      </c>
      <c r="L633" s="103">
        <f>IF(VLOOKUP(A633,$U$12:$AD$125,8)=VLOOKUP(A632,$U$12:$AD$125,8),0,VLOOKUP(A633,U$12:$AD$125,8))</f>
        <v>0</v>
      </c>
      <c r="M633" s="104">
        <f>IF(L633&gt;0,VLOOKUP(L633,T$12:$AC$125,7),0)</f>
        <v>0</v>
      </c>
      <c r="N633" s="99">
        <f t="shared" si="139"/>
        <v>0</v>
      </c>
      <c r="O633" s="99">
        <f t="shared" ca="1" si="140"/>
        <v>171.41679998999999</v>
      </c>
      <c r="P633" s="105" t="str">
        <f t="shared" si="145"/>
        <v>J=</v>
      </c>
      <c r="Q633" s="106">
        <f t="shared" si="146"/>
        <v>43825</v>
      </c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</row>
    <row r="634" spans="1:156" x14ac:dyDescent="0.2">
      <c r="A634" s="97">
        <f t="shared" si="141"/>
        <v>43732</v>
      </c>
      <c r="B634" s="98">
        <f t="shared" ca="1" si="147"/>
        <v>10173.858200000001</v>
      </c>
      <c r="C634" s="99">
        <f t="shared" si="142"/>
        <v>10000</v>
      </c>
      <c r="D634" s="100">
        <f ca="1">IF(A634&lt;$B$1,VLOOKUP(A634,[1]DI!$A$4:$B$15000,2,FALSE),0)</f>
        <v>5.3999999999999999E-2</v>
      </c>
      <c r="E634" s="99">
        <f t="shared" ca="1" si="148"/>
        <v>2.0871999999999999E-4</v>
      </c>
      <c r="F634" s="101">
        <f t="shared" si="143"/>
        <v>1.1499999999999999</v>
      </c>
      <c r="G634" s="102">
        <f t="shared" ca="1" si="136"/>
        <v>1.0002400279999999</v>
      </c>
      <c r="H634" s="99">
        <f ca="1">TRUNC(PRODUCT(G$10:G633),15)</f>
        <v>1.12925843637029</v>
      </c>
      <c r="I634" s="99">
        <f t="shared" ca="1" si="144"/>
        <v>1.1099608571249999</v>
      </c>
      <c r="J634" s="99">
        <f t="shared" ca="1" si="137"/>
        <v>1.0173858200000001</v>
      </c>
      <c r="K634" s="99">
        <f t="shared" ca="1" si="138"/>
        <v>173.85820000000001</v>
      </c>
      <c r="L634" s="103">
        <f>IF(VLOOKUP(A634,$U$12:$AD$125,8)=VLOOKUP(A633,$U$12:$AD$125,8),0,VLOOKUP(A634,U$12:$AD$125,8))</f>
        <v>0</v>
      </c>
      <c r="M634" s="104">
        <f>IF(L634&gt;0,VLOOKUP(L634,T$12:$AC$125,7),0)</f>
        <v>0</v>
      </c>
      <c r="N634" s="99">
        <f t="shared" si="139"/>
        <v>0</v>
      </c>
      <c r="O634" s="99">
        <f t="shared" ca="1" si="140"/>
        <v>173.85820000000001</v>
      </c>
      <c r="P634" s="105" t="str">
        <f t="shared" si="145"/>
        <v>J=</v>
      </c>
      <c r="Q634" s="106">
        <f t="shared" si="146"/>
        <v>43825</v>
      </c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</row>
    <row r="635" spans="1:156" x14ac:dyDescent="0.2">
      <c r="A635" s="97">
        <f t="shared" si="141"/>
        <v>43733</v>
      </c>
      <c r="B635" s="98">
        <f t="shared" ca="1" si="147"/>
        <v>10176.300199990001</v>
      </c>
      <c r="C635" s="99">
        <f t="shared" si="142"/>
        <v>10000</v>
      </c>
      <c r="D635" s="100">
        <f ca="1">IF(A635&lt;$B$1,VLOOKUP(A635,[1]DI!$A$4:$B$15000,2,FALSE),0)</f>
        <v>5.3999999999999999E-2</v>
      </c>
      <c r="E635" s="99">
        <f t="shared" ca="1" si="148"/>
        <v>2.0871999999999999E-4</v>
      </c>
      <c r="F635" s="101">
        <f t="shared" si="143"/>
        <v>1.1499999999999999</v>
      </c>
      <c r="G635" s="102">
        <f t="shared" ca="1" si="136"/>
        <v>1.0002400279999999</v>
      </c>
      <c r="H635" s="99">
        <f ca="1">TRUNC(PRODUCT(G$10:G634),15)</f>
        <v>1.1295294900142601</v>
      </c>
      <c r="I635" s="99">
        <f t="shared" ca="1" si="144"/>
        <v>1.1099608571249999</v>
      </c>
      <c r="J635" s="99">
        <f t="shared" ca="1" si="137"/>
        <v>1.0176300199999999</v>
      </c>
      <c r="K635" s="99">
        <f t="shared" ca="1" si="138"/>
        <v>176.30019999000001</v>
      </c>
      <c r="L635" s="103">
        <f>IF(VLOOKUP(A635,$U$12:$AD$125,8)=VLOOKUP(A634,$U$12:$AD$125,8),0,VLOOKUP(A635,U$12:$AD$125,8))</f>
        <v>0</v>
      </c>
      <c r="M635" s="104">
        <f>IF(L635&gt;0,VLOOKUP(L635,T$12:$AC$125,7),0)</f>
        <v>0</v>
      </c>
      <c r="N635" s="99">
        <f t="shared" si="139"/>
        <v>0</v>
      </c>
      <c r="O635" s="99">
        <f t="shared" ca="1" si="140"/>
        <v>176.30019999000001</v>
      </c>
      <c r="P635" s="105" t="str">
        <f t="shared" si="145"/>
        <v>J=</v>
      </c>
      <c r="Q635" s="106">
        <f t="shared" si="146"/>
        <v>43825</v>
      </c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</row>
    <row r="636" spans="1:156" x14ac:dyDescent="0.2">
      <c r="A636" s="97">
        <f t="shared" si="141"/>
        <v>43734</v>
      </c>
      <c r="B636" s="98">
        <f t="shared" ca="1" si="147"/>
        <v>10178.7428</v>
      </c>
      <c r="C636" s="99">
        <f t="shared" si="142"/>
        <v>10000</v>
      </c>
      <c r="D636" s="100">
        <f ca="1">IF(A636&lt;$B$1,VLOOKUP(A636,[1]DI!$A$4:$B$15000,2,FALSE),0)</f>
        <v>5.3999999999999999E-2</v>
      </c>
      <c r="E636" s="99">
        <f t="shared" ca="1" si="148"/>
        <v>2.0871999999999999E-4</v>
      </c>
      <c r="F636" s="101">
        <f t="shared" si="143"/>
        <v>1.1499999999999999</v>
      </c>
      <c r="G636" s="102">
        <f t="shared" ca="1" si="136"/>
        <v>1.0002400279999999</v>
      </c>
      <c r="H636" s="99">
        <f ca="1">TRUNC(PRODUCT(G$10:G635),15)</f>
        <v>1.12980060871868</v>
      </c>
      <c r="I636" s="99">
        <f t="shared" ca="1" si="144"/>
        <v>1.1099608571249999</v>
      </c>
      <c r="J636" s="99">
        <f t="shared" ca="1" si="137"/>
        <v>1.01787428</v>
      </c>
      <c r="K636" s="99">
        <f t="shared" ca="1" si="138"/>
        <v>178.74279999999999</v>
      </c>
      <c r="L636" s="103">
        <f>IF(VLOOKUP(A636,$U$12:$AD$125,8)=VLOOKUP(A635,$U$12:$AD$125,8),0,VLOOKUP(A636,U$12:$AD$125,8))</f>
        <v>0</v>
      </c>
      <c r="M636" s="104">
        <f>IF(L636&gt;0,VLOOKUP(L636,T$12:$AC$125,7),0)</f>
        <v>0</v>
      </c>
      <c r="N636" s="99">
        <f t="shared" si="139"/>
        <v>0</v>
      </c>
      <c r="O636" s="99">
        <f t="shared" ca="1" si="140"/>
        <v>178.74279999999999</v>
      </c>
      <c r="P636" s="105" t="str">
        <f t="shared" si="145"/>
        <v>J=</v>
      </c>
      <c r="Q636" s="106">
        <f t="shared" si="146"/>
        <v>43825</v>
      </c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</row>
    <row r="637" spans="1:156" x14ac:dyDescent="0.2">
      <c r="A637" s="97">
        <f t="shared" si="141"/>
        <v>43735</v>
      </c>
      <c r="B637" s="98">
        <f t="shared" ca="1" si="147"/>
        <v>10181.186</v>
      </c>
      <c r="C637" s="99">
        <f t="shared" si="142"/>
        <v>10000</v>
      </c>
      <c r="D637" s="100">
        <f ca="1">IF(A637&lt;$B$1,VLOOKUP(A637,[1]DI!$A$4:$B$15000,2,FALSE),0)</f>
        <v>5.3999999999999999E-2</v>
      </c>
      <c r="E637" s="99">
        <f t="shared" ca="1" si="148"/>
        <v>2.0871999999999999E-4</v>
      </c>
      <c r="F637" s="101">
        <f t="shared" si="143"/>
        <v>1.1499999999999999</v>
      </c>
      <c r="G637" s="102">
        <f t="shared" ca="1" si="136"/>
        <v>1.0002400279999999</v>
      </c>
      <c r="H637" s="99">
        <f ca="1">TRUNC(PRODUCT(G$10:G636),15)</f>
        <v>1.1300717924991901</v>
      </c>
      <c r="I637" s="99">
        <f t="shared" ca="1" si="144"/>
        <v>1.1099608571249999</v>
      </c>
      <c r="J637" s="99">
        <f t="shared" ca="1" si="137"/>
        <v>1.0181186</v>
      </c>
      <c r="K637" s="99">
        <f t="shared" ca="1" si="138"/>
        <v>181.18600000000001</v>
      </c>
      <c r="L637" s="103">
        <f>IF(VLOOKUP(A637,$U$12:$AD$125,8)=VLOOKUP(A636,$U$12:$AD$125,8),0,VLOOKUP(A637,U$12:$AD$125,8))</f>
        <v>0</v>
      </c>
      <c r="M637" s="104">
        <f>IF(L637&gt;0,VLOOKUP(L637,T$12:$AC$125,7),0)</f>
        <v>0</v>
      </c>
      <c r="N637" s="99">
        <f t="shared" si="139"/>
        <v>0</v>
      </c>
      <c r="O637" s="99">
        <f t="shared" ca="1" si="140"/>
        <v>181.18600000000001</v>
      </c>
      <c r="P637" s="105" t="str">
        <f t="shared" si="145"/>
        <v>J=</v>
      </c>
      <c r="Q637" s="106">
        <f t="shared" si="146"/>
        <v>43825</v>
      </c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</row>
    <row r="638" spans="1:156" x14ac:dyDescent="0.2">
      <c r="A638" s="97">
        <f t="shared" si="141"/>
        <v>43736</v>
      </c>
      <c r="B638" s="98">
        <f t="shared" ca="1" si="147"/>
        <v>10183.629800000001</v>
      </c>
      <c r="C638" s="99">
        <f t="shared" si="142"/>
        <v>10000</v>
      </c>
      <c r="D638" s="100">
        <f ca="1">IF(A638&lt;$B$1,VLOOKUP(A638,[1]DI!$A$4:$B$15000,2,FALSE),0)</f>
        <v>0</v>
      </c>
      <c r="E638" s="99">
        <f t="shared" ca="1" si="148"/>
        <v>0</v>
      </c>
      <c r="F638" s="101">
        <f t="shared" si="143"/>
        <v>1.1499999999999999</v>
      </c>
      <c r="G638" s="102">
        <f t="shared" ca="1" si="136"/>
        <v>1</v>
      </c>
      <c r="H638" s="99">
        <f ca="1">TRUNC(PRODUCT(G$10:G637),15)</f>
        <v>1.1303430413714</v>
      </c>
      <c r="I638" s="99">
        <f t="shared" ca="1" si="144"/>
        <v>1.1099608571249999</v>
      </c>
      <c r="J638" s="99">
        <f t="shared" ca="1" si="137"/>
        <v>1.01836298</v>
      </c>
      <c r="K638" s="99">
        <f t="shared" ca="1" si="138"/>
        <v>183.62979999999999</v>
      </c>
      <c r="L638" s="103">
        <f>IF(VLOOKUP(A638,$U$12:$AD$125,8)=VLOOKUP(A637,$U$12:$AD$125,8),0,VLOOKUP(A638,U$12:$AD$125,8))</f>
        <v>0</v>
      </c>
      <c r="M638" s="104">
        <f>IF(L638&gt;0,VLOOKUP(L638,T$12:$AC$125,7),0)</f>
        <v>0</v>
      </c>
      <c r="N638" s="99">
        <f t="shared" si="139"/>
        <v>0</v>
      </c>
      <c r="O638" s="99">
        <f t="shared" ca="1" si="140"/>
        <v>183.62979999999999</v>
      </c>
      <c r="P638" s="105" t="str">
        <f t="shared" si="145"/>
        <v>J=</v>
      </c>
      <c r="Q638" s="106">
        <f t="shared" si="146"/>
        <v>43825</v>
      </c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</row>
    <row r="639" spans="1:156" x14ac:dyDescent="0.2">
      <c r="A639" s="97">
        <f t="shared" si="141"/>
        <v>43737</v>
      </c>
      <c r="B639" s="98">
        <f t="shared" ca="1" si="147"/>
        <v>10183.629800000001</v>
      </c>
      <c r="C639" s="99">
        <f t="shared" si="142"/>
        <v>10000</v>
      </c>
      <c r="D639" s="100">
        <f ca="1">IF(A639&lt;$B$1,VLOOKUP(A639,[1]DI!$A$4:$B$15000,2,FALSE),0)</f>
        <v>0</v>
      </c>
      <c r="E639" s="99">
        <f t="shared" ca="1" si="148"/>
        <v>0</v>
      </c>
      <c r="F639" s="101">
        <f t="shared" si="143"/>
        <v>1.1499999999999999</v>
      </c>
      <c r="G639" s="102">
        <f t="shared" ca="1" si="136"/>
        <v>1</v>
      </c>
      <c r="H639" s="99">
        <f ca="1">TRUNC(PRODUCT(G$10:G638),15)</f>
        <v>1.1303430413714</v>
      </c>
      <c r="I639" s="99">
        <f t="shared" ca="1" si="144"/>
        <v>1.1099608571249999</v>
      </c>
      <c r="J639" s="99">
        <f t="shared" ca="1" si="137"/>
        <v>1.01836298</v>
      </c>
      <c r="K639" s="99">
        <f t="shared" ca="1" si="138"/>
        <v>183.62979999999999</v>
      </c>
      <c r="L639" s="103">
        <f>IF(VLOOKUP(A639,$U$12:$AD$125,8)=VLOOKUP(A638,$U$12:$AD$125,8),0,VLOOKUP(A639,U$12:$AD$125,8))</f>
        <v>0</v>
      </c>
      <c r="M639" s="104">
        <f>IF(L639&gt;0,VLOOKUP(L639,T$12:$AC$125,7),0)</f>
        <v>0</v>
      </c>
      <c r="N639" s="99">
        <f t="shared" si="139"/>
        <v>0</v>
      </c>
      <c r="O639" s="99">
        <f t="shared" ca="1" si="140"/>
        <v>183.62979999999999</v>
      </c>
      <c r="P639" s="105" t="str">
        <f t="shared" si="145"/>
        <v>J=</v>
      </c>
      <c r="Q639" s="106">
        <f t="shared" si="146"/>
        <v>43825</v>
      </c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</row>
    <row r="640" spans="1:156" x14ac:dyDescent="0.2">
      <c r="A640" s="97">
        <f t="shared" si="141"/>
        <v>43738</v>
      </c>
      <c r="B640" s="98">
        <f t="shared" ca="1" si="147"/>
        <v>10183.629800000001</v>
      </c>
      <c r="C640" s="99">
        <f t="shared" si="142"/>
        <v>10000</v>
      </c>
      <c r="D640" s="100">
        <f ca="1">IF(A640&lt;$B$1,VLOOKUP(A640,[1]DI!$A$4:$B$15000,2,FALSE),0)</f>
        <v>5.3999999999999999E-2</v>
      </c>
      <c r="E640" s="99">
        <f t="shared" ca="1" si="148"/>
        <v>2.0871999999999999E-4</v>
      </c>
      <c r="F640" s="101">
        <f t="shared" si="143"/>
        <v>1.1499999999999999</v>
      </c>
      <c r="G640" s="102">
        <f t="shared" ca="1" si="136"/>
        <v>1.0002400279999999</v>
      </c>
      <c r="H640" s="99">
        <f ca="1">TRUNC(PRODUCT(G$10:G639),15)</f>
        <v>1.1303430413714</v>
      </c>
      <c r="I640" s="99">
        <f t="shared" ca="1" si="144"/>
        <v>1.1099608571249999</v>
      </c>
      <c r="J640" s="99">
        <f t="shared" ca="1" si="137"/>
        <v>1.01836298</v>
      </c>
      <c r="K640" s="99">
        <f t="shared" ca="1" si="138"/>
        <v>183.62979999999999</v>
      </c>
      <c r="L640" s="103">
        <f>IF(VLOOKUP(A640,$U$12:$AD$125,8)=VLOOKUP(A639,$U$12:$AD$125,8),0,VLOOKUP(A640,U$12:$AD$125,8))</f>
        <v>0</v>
      </c>
      <c r="M640" s="104">
        <f>IF(L640&gt;0,VLOOKUP(L640,T$12:$AC$125,7),0)</f>
        <v>0</v>
      </c>
      <c r="N640" s="99">
        <f t="shared" si="139"/>
        <v>0</v>
      </c>
      <c r="O640" s="99">
        <f t="shared" ca="1" si="140"/>
        <v>183.62979999999999</v>
      </c>
      <c r="P640" s="105" t="str">
        <f t="shared" si="145"/>
        <v>J=</v>
      </c>
      <c r="Q640" s="106">
        <f t="shared" si="146"/>
        <v>43825</v>
      </c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</row>
    <row r="641" spans="1:159" x14ac:dyDescent="0.2">
      <c r="A641" s="97">
        <f t="shared" si="141"/>
        <v>43739</v>
      </c>
      <c r="B641" s="98">
        <f t="shared" ca="1" si="147"/>
        <v>10186.0741</v>
      </c>
      <c r="C641" s="99">
        <f t="shared" si="142"/>
        <v>10000</v>
      </c>
      <c r="D641" s="100">
        <f ca="1">IF(A641&lt;$B$1,VLOOKUP(A641,[1]DI!$A$4:$B$15000,2,FALSE),0)</f>
        <v>5.3999999999999999E-2</v>
      </c>
      <c r="E641" s="99">
        <f t="shared" ca="1" si="148"/>
        <v>2.0871999999999999E-4</v>
      </c>
      <c r="F641" s="101">
        <f t="shared" si="143"/>
        <v>1.1499999999999999</v>
      </c>
      <c r="G641" s="102">
        <f t="shared" ca="1" si="136"/>
        <v>1.0002400279999999</v>
      </c>
      <c r="H641" s="99">
        <f ca="1">TRUNC(PRODUCT(G$10:G640),15)</f>
        <v>1.13061435535094</v>
      </c>
      <c r="I641" s="99">
        <f t="shared" ca="1" si="144"/>
        <v>1.1099608571249999</v>
      </c>
      <c r="J641" s="99">
        <f t="shared" ca="1" si="137"/>
        <v>1.01860741</v>
      </c>
      <c r="K641" s="99">
        <f t="shared" ca="1" si="138"/>
        <v>186.07409999999999</v>
      </c>
      <c r="L641" s="103">
        <f>IF(VLOOKUP(A641,$U$12:$AD$125,8)=VLOOKUP(A640,$U$12:$AD$125,8),0,VLOOKUP(A641,U$12:$AD$125,8))</f>
        <v>0</v>
      </c>
      <c r="M641" s="104">
        <f>IF(L641&gt;0,VLOOKUP(L641,T$12:$AC$125,7),0)</f>
        <v>0</v>
      </c>
      <c r="N641" s="99">
        <f t="shared" si="139"/>
        <v>0</v>
      </c>
      <c r="O641" s="99">
        <f t="shared" ca="1" si="140"/>
        <v>186.07409999999999</v>
      </c>
      <c r="P641" s="105" t="str">
        <f t="shared" si="145"/>
        <v>J=</v>
      </c>
      <c r="Q641" s="106">
        <f t="shared" si="146"/>
        <v>43825</v>
      </c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</row>
    <row r="642" spans="1:159" x14ac:dyDescent="0.2">
      <c r="A642" s="97">
        <f t="shared" si="141"/>
        <v>43740</v>
      </c>
      <c r="B642" s="98">
        <f t="shared" ca="1" si="147"/>
        <v>10188.5191</v>
      </c>
      <c r="C642" s="99">
        <f t="shared" si="142"/>
        <v>10000</v>
      </c>
      <c r="D642" s="100">
        <f ca="1">IF(A642&lt;$B$1,VLOOKUP(A642,[1]DI!$A$4:$B$15000,2,FALSE),0)</f>
        <v>5.3999999999999999E-2</v>
      </c>
      <c r="E642" s="99">
        <f t="shared" ca="1" si="148"/>
        <v>2.0871999999999999E-4</v>
      </c>
      <c r="F642" s="101">
        <f t="shared" si="143"/>
        <v>1.1499999999999999</v>
      </c>
      <c r="G642" s="102">
        <f t="shared" ca="1" si="136"/>
        <v>1.0002400279999999</v>
      </c>
      <c r="H642" s="99">
        <f ca="1">TRUNC(PRODUCT(G$10:G641),15)</f>
        <v>1.13088573445342</v>
      </c>
      <c r="I642" s="99">
        <f t="shared" ca="1" si="144"/>
        <v>1.1099608571249999</v>
      </c>
      <c r="J642" s="99">
        <f t="shared" ca="1" si="137"/>
        <v>1.01885191</v>
      </c>
      <c r="K642" s="99">
        <f t="shared" ca="1" si="138"/>
        <v>188.51910000000001</v>
      </c>
      <c r="L642" s="103">
        <f>IF(VLOOKUP(A642,$U$12:$AD$125,8)=VLOOKUP(A641,$U$12:$AD$125,8),0,VLOOKUP(A642,U$12:$AD$125,8))</f>
        <v>0</v>
      </c>
      <c r="M642" s="104">
        <f>IF(L642&gt;0,VLOOKUP(L642,T$12:$AC$125,7),0)</f>
        <v>0</v>
      </c>
      <c r="N642" s="99">
        <f t="shared" si="139"/>
        <v>0</v>
      </c>
      <c r="O642" s="99">
        <f t="shared" ca="1" si="140"/>
        <v>188.51910000000001</v>
      </c>
      <c r="P642" s="105" t="str">
        <f t="shared" si="145"/>
        <v>J=</v>
      </c>
      <c r="Q642" s="106">
        <f t="shared" si="146"/>
        <v>43825</v>
      </c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</row>
    <row r="643" spans="1:159" x14ac:dyDescent="0.2">
      <c r="A643" s="97">
        <f t="shared" si="141"/>
        <v>43741</v>
      </c>
      <c r="B643" s="98">
        <f t="shared" ca="1" si="147"/>
        <v>10190.964599999999</v>
      </c>
      <c r="C643" s="99">
        <f t="shared" si="142"/>
        <v>10000</v>
      </c>
      <c r="D643" s="100">
        <f ca="1">IF(A643&lt;$B$1,VLOOKUP(A643,[1]DI!$A$4:$B$15000,2,FALSE),0)</f>
        <v>5.3999999999999999E-2</v>
      </c>
      <c r="E643" s="99">
        <f t="shared" ca="1" si="148"/>
        <v>2.0871999999999999E-4</v>
      </c>
      <c r="F643" s="101">
        <f t="shared" si="143"/>
        <v>1.1499999999999999</v>
      </c>
      <c r="G643" s="102">
        <f t="shared" ca="1" si="136"/>
        <v>1.0002400279999999</v>
      </c>
      <c r="H643" s="99">
        <f ca="1">TRUNC(PRODUCT(G$10:G642),15)</f>
        <v>1.1311571786944901</v>
      </c>
      <c r="I643" s="99">
        <f t="shared" ca="1" si="144"/>
        <v>1.1099608571249999</v>
      </c>
      <c r="J643" s="99">
        <f t="shared" ca="1" si="137"/>
        <v>1.0190964600000001</v>
      </c>
      <c r="K643" s="99">
        <f t="shared" ca="1" si="138"/>
        <v>190.96459999999999</v>
      </c>
      <c r="L643" s="103">
        <f>IF(VLOOKUP(A643,$U$12:$AD$125,8)=VLOOKUP(A642,$U$12:$AD$125,8),0,VLOOKUP(A643,U$12:$AD$125,8))</f>
        <v>0</v>
      </c>
      <c r="M643" s="104">
        <f>IF(L643&gt;0,VLOOKUP(L643,T$12:$AC$125,7),0)</f>
        <v>0</v>
      </c>
      <c r="N643" s="99">
        <f t="shared" si="139"/>
        <v>0</v>
      </c>
      <c r="O643" s="99">
        <f t="shared" ca="1" si="140"/>
        <v>190.96459999999999</v>
      </c>
      <c r="P643" s="105" t="str">
        <f t="shared" si="145"/>
        <v>J=</v>
      </c>
      <c r="Q643" s="106">
        <f t="shared" si="146"/>
        <v>43825</v>
      </c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</row>
    <row r="644" spans="1:159" x14ac:dyDescent="0.2">
      <c r="A644" s="97">
        <f t="shared" si="141"/>
        <v>43742</v>
      </c>
      <c r="B644" s="98">
        <f t="shared" ca="1" si="147"/>
        <v>10193.4107</v>
      </c>
      <c r="C644" s="99">
        <f t="shared" si="142"/>
        <v>10000</v>
      </c>
      <c r="D644" s="100">
        <f ca="1">IF(A644&lt;$B$1,VLOOKUP(A644,[1]DI!$A$4:$B$15000,2,FALSE),0)</f>
        <v>5.3999999999999999E-2</v>
      </c>
      <c r="E644" s="99">
        <f t="shared" ca="1" si="148"/>
        <v>2.0871999999999999E-4</v>
      </c>
      <c r="F644" s="101">
        <f t="shared" si="143"/>
        <v>1.1499999999999999</v>
      </c>
      <c r="G644" s="102">
        <f t="shared" ca="1" si="136"/>
        <v>1.0002400279999999</v>
      </c>
      <c r="H644" s="99">
        <f ca="1">TRUNC(PRODUCT(G$10:G643),15)</f>
        <v>1.1314286880897799</v>
      </c>
      <c r="I644" s="99">
        <f t="shared" ca="1" si="144"/>
        <v>1.1099608571249999</v>
      </c>
      <c r="J644" s="99">
        <f t="shared" ca="1" si="137"/>
        <v>1.0193410700000001</v>
      </c>
      <c r="K644" s="99">
        <f t="shared" ca="1" si="138"/>
        <v>193.41069999999999</v>
      </c>
      <c r="L644" s="103">
        <f>IF(VLOOKUP(A644,$U$12:$AD$125,8)=VLOOKUP(A643,$U$12:$AD$125,8),0,VLOOKUP(A644,U$12:$AD$125,8))</f>
        <v>0</v>
      </c>
      <c r="M644" s="104">
        <f>IF(L644&gt;0,VLOOKUP(L644,T$12:$AC$125,7),0)</f>
        <v>0</v>
      </c>
      <c r="N644" s="99">
        <f t="shared" si="139"/>
        <v>0</v>
      </c>
      <c r="O644" s="99">
        <f t="shared" ca="1" si="140"/>
        <v>193.41069999999999</v>
      </c>
      <c r="P644" s="105" t="str">
        <f t="shared" si="145"/>
        <v>J=</v>
      </c>
      <c r="Q644" s="106">
        <f t="shared" si="146"/>
        <v>43825</v>
      </c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</row>
    <row r="645" spans="1:159" x14ac:dyDescent="0.2">
      <c r="A645" s="97">
        <f t="shared" si="141"/>
        <v>43743</v>
      </c>
      <c r="B645" s="98">
        <f t="shared" ca="1" si="147"/>
        <v>10195.85739999</v>
      </c>
      <c r="C645" s="99">
        <f t="shared" si="142"/>
        <v>10000</v>
      </c>
      <c r="D645" s="100">
        <f ca="1">IF(A645&lt;$B$1,VLOOKUP(A645,[1]DI!$A$4:$B$15000,2,FALSE),0)</f>
        <v>0</v>
      </c>
      <c r="E645" s="99">
        <f t="shared" ca="1" si="148"/>
        <v>0</v>
      </c>
      <c r="F645" s="101">
        <f t="shared" si="143"/>
        <v>1.1499999999999999</v>
      </c>
      <c r="G645" s="102">
        <f t="shared" ca="1" si="136"/>
        <v>1</v>
      </c>
      <c r="H645" s="99">
        <f ca="1">TRUNC(PRODUCT(G$10:G644),15)</f>
        <v>1.13170026265493</v>
      </c>
      <c r="I645" s="99">
        <f t="shared" ca="1" si="144"/>
        <v>1.1099608571249999</v>
      </c>
      <c r="J645" s="99">
        <f t="shared" ca="1" si="137"/>
        <v>1.0195857399999999</v>
      </c>
      <c r="K645" s="99">
        <f t="shared" ca="1" si="138"/>
        <v>195.85739999</v>
      </c>
      <c r="L645" s="103">
        <f>IF(VLOOKUP(A645,$U$12:$AD$125,8)=VLOOKUP(A644,$U$12:$AD$125,8),0,VLOOKUP(A645,U$12:$AD$125,8))</f>
        <v>0</v>
      </c>
      <c r="M645" s="104">
        <f>IF(L645&gt;0,VLOOKUP(L645,T$12:$AC$125,7),0)</f>
        <v>0</v>
      </c>
      <c r="N645" s="99">
        <f t="shared" si="139"/>
        <v>0</v>
      </c>
      <c r="O645" s="99">
        <f t="shared" ca="1" si="140"/>
        <v>195.85739999</v>
      </c>
      <c r="P645" s="105" t="str">
        <f t="shared" si="145"/>
        <v>J=</v>
      </c>
      <c r="Q645" s="106">
        <f t="shared" si="146"/>
        <v>43825</v>
      </c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</row>
    <row r="646" spans="1:159" x14ac:dyDescent="0.2">
      <c r="A646" s="97">
        <f t="shared" si="141"/>
        <v>43744</v>
      </c>
      <c r="B646" s="98">
        <f t="shared" ca="1" si="147"/>
        <v>10195.85739999</v>
      </c>
      <c r="C646" s="99">
        <f t="shared" si="142"/>
        <v>10000</v>
      </c>
      <c r="D646" s="100">
        <f ca="1">IF(A646&lt;$B$1,VLOOKUP(A646,[1]DI!$A$4:$B$15000,2,FALSE),0)</f>
        <v>0</v>
      </c>
      <c r="E646" s="99">
        <f t="shared" ca="1" si="148"/>
        <v>0</v>
      </c>
      <c r="F646" s="101">
        <f t="shared" si="143"/>
        <v>1.1499999999999999</v>
      </c>
      <c r="G646" s="102">
        <f t="shared" ca="1" si="136"/>
        <v>1</v>
      </c>
      <c r="H646" s="99">
        <f ca="1">TRUNC(PRODUCT(G$10:G645),15)</f>
        <v>1.13170026265493</v>
      </c>
      <c r="I646" s="99">
        <f t="shared" ca="1" si="144"/>
        <v>1.1099608571249999</v>
      </c>
      <c r="J646" s="99">
        <f t="shared" ca="1" si="137"/>
        <v>1.0195857399999999</v>
      </c>
      <c r="K646" s="99">
        <f t="shared" ca="1" si="138"/>
        <v>195.85739999</v>
      </c>
      <c r="L646" s="103">
        <f>IF(VLOOKUP(A646,$U$12:$AD$125,8)=VLOOKUP(A645,$U$12:$AD$125,8),0,VLOOKUP(A646,U$12:$AD$125,8))</f>
        <v>0</v>
      </c>
      <c r="M646" s="104">
        <f>IF(L646&gt;0,VLOOKUP(L646,T$12:$AC$125,7),0)</f>
        <v>0</v>
      </c>
      <c r="N646" s="99">
        <f t="shared" si="139"/>
        <v>0</v>
      </c>
      <c r="O646" s="99">
        <f t="shared" ca="1" si="140"/>
        <v>195.85739999</v>
      </c>
      <c r="P646" s="105" t="str">
        <f t="shared" si="145"/>
        <v>J=</v>
      </c>
      <c r="Q646" s="106">
        <f t="shared" si="146"/>
        <v>43825</v>
      </c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</row>
    <row r="647" spans="1:159" x14ac:dyDescent="0.2">
      <c r="A647" s="97">
        <f t="shared" si="141"/>
        <v>43745</v>
      </c>
      <c r="B647" s="98">
        <f t="shared" ca="1" si="147"/>
        <v>10195.85739999</v>
      </c>
      <c r="C647" s="99">
        <f t="shared" si="142"/>
        <v>10000</v>
      </c>
      <c r="D647" s="100">
        <f ca="1">IF(A647&lt;$B$1,VLOOKUP(A647,[1]DI!$A$4:$B$15000,2,FALSE),0)</f>
        <v>5.3999999999999999E-2</v>
      </c>
      <c r="E647" s="99">
        <f t="shared" ca="1" si="148"/>
        <v>2.0871999999999999E-4</v>
      </c>
      <c r="F647" s="101">
        <f t="shared" si="143"/>
        <v>1.1499999999999999</v>
      </c>
      <c r="G647" s="102">
        <f t="shared" ca="1" si="136"/>
        <v>1.0002400279999999</v>
      </c>
      <c r="H647" s="99">
        <f ca="1">TRUNC(PRODUCT(G$10:G646),15)</f>
        <v>1.13170026265493</v>
      </c>
      <c r="I647" s="99">
        <f t="shared" ca="1" si="144"/>
        <v>1.1099608571249999</v>
      </c>
      <c r="J647" s="99">
        <f t="shared" ca="1" si="137"/>
        <v>1.0195857399999999</v>
      </c>
      <c r="K647" s="99">
        <f t="shared" ca="1" si="138"/>
        <v>195.85739999</v>
      </c>
      <c r="L647" s="103">
        <f>IF(VLOOKUP(A647,$U$12:$AD$125,8)=VLOOKUP(A646,$U$12:$AD$125,8),0,VLOOKUP(A647,U$12:$AD$125,8))</f>
        <v>0</v>
      </c>
      <c r="M647" s="104">
        <f>IF(L647&gt;0,VLOOKUP(L647,T$12:$AC$125,7),0)</f>
        <v>0</v>
      </c>
      <c r="N647" s="99">
        <f t="shared" si="139"/>
        <v>0</v>
      </c>
      <c r="O647" s="99">
        <f t="shared" ca="1" si="140"/>
        <v>195.85739999</v>
      </c>
      <c r="P647" s="105" t="str">
        <f t="shared" si="145"/>
        <v>J=</v>
      </c>
      <c r="Q647" s="106">
        <f t="shared" si="146"/>
        <v>43825</v>
      </c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</row>
    <row r="648" spans="1:159" x14ac:dyDescent="0.2">
      <c r="A648" s="97">
        <f t="shared" si="141"/>
        <v>43746</v>
      </c>
      <c r="B648" s="98">
        <f t="shared" ca="1" si="147"/>
        <v>10198.304700000001</v>
      </c>
      <c r="C648" s="99">
        <f t="shared" si="142"/>
        <v>10000</v>
      </c>
      <c r="D648" s="100">
        <f ca="1">IF(A648&lt;$B$1,VLOOKUP(A648,[1]DI!$A$4:$B$15000,2,FALSE),0)</f>
        <v>5.3999999999999999E-2</v>
      </c>
      <c r="E648" s="99">
        <f t="shared" ca="1" si="148"/>
        <v>2.0871999999999999E-4</v>
      </c>
      <c r="F648" s="101">
        <f t="shared" si="143"/>
        <v>1.1499999999999999</v>
      </c>
      <c r="G648" s="102">
        <f t="shared" ca="1" si="136"/>
        <v>1.0002400279999999</v>
      </c>
      <c r="H648" s="99">
        <f ca="1">TRUNC(PRODUCT(G$10:G647),15)</f>
        <v>1.1319719024055701</v>
      </c>
      <c r="I648" s="99">
        <f t="shared" ca="1" si="144"/>
        <v>1.1099608571249999</v>
      </c>
      <c r="J648" s="99">
        <f t="shared" ca="1" si="137"/>
        <v>1.01983047</v>
      </c>
      <c r="K648" s="99">
        <f t="shared" ca="1" si="138"/>
        <v>198.3047</v>
      </c>
      <c r="L648" s="103">
        <f>IF(VLOOKUP(A648,$U$12:$AD$125,8)=VLOOKUP(A647,$U$12:$AD$125,8),0,VLOOKUP(A648,U$12:$AD$125,8))</f>
        <v>0</v>
      </c>
      <c r="M648" s="104">
        <f>IF(L648&gt;0,VLOOKUP(L648,T$12:$AC$125,7),0)</f>
        <v>0</v>
      </c>
      <c r="N648" s="99">
        <f t="shared" si="139"/>
        <v>0</v>
      </c>
      <c r="O648" s="99">
        <f t="shared" ca="1" si="140"/>
        <v>198.3047</v>
      </c>
      <c r="P648" s="105" t="str">
        <f t="shared" si="145"/>
        <v>J=</v>
      </c>
      <c r="Q648" s="106">
        <f t="shared" si="146"/>
        <v>43825</v>
      </c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</row>
    <row r="649" spans="1:159" x14ac:dyDescent="0.2">
      <c r="A649" s="97">
        <f t="shared" si="141"/>
        <v>43747</v>
      </c>
      <c r="B649" s="98">
        <f t="shared" ca="1" si="147"/>
        <v>10200.7526</v>
      </c>
      <c r="C649" s="99">
        <f t="shared" si="142"/>
        <v>10000</v>
      </c>
      <c r="D649" s="100">
        <f ca="1">IF(A649&lt;$B$1,VLOOKUP(A649,[1]DI!$A$4:$B$15000,2,FALSE),0)</f>
        <v>5.3999999999999999E-2</v>
      </c>
      <c r="E649" s="99">
        <f t="shared" ca="1" si="148"/>
        <v>2.0871999999999999E-4</v>
      </c>
      <c r="F649" s="101">
        <f t="shared" si="143"/>
        <v>1.1499999999999999</v>
      </c>
      <c r="G649" s="102">
        <f t="shared" ca="1" si="136"/>
        <v>1.0002400279999999</v>
      </c>
      <c r="H649" s="99">
        <f ca="1">TRUNC(PRODUCT(G$10:G648),15)</f>
        <v>1.1322436073573601</v>
      </c>
      <c r="I649" s="99">
        <f t="shared" ca="1" si="144"/>
        <v>1.1099608571249999</v>
      </c>
      <c r="J649" s="99">
        <f t="shared" ca="1" si="137"/>
        <v>1.02007526</v>
      </c>
      <c r="K649" s="99">
        <f t="shared" ca="1" si="138"/>
        <v>200.7526</v>
      </c>
      <c r="L649" s="103">
        <f>IF(VLOOKUP(A649,$U$12:$AD$125,8)=VLOOKUP(A648,$U$12:$AD$125,8),0,VLOOKUP(A649,U$12:$AD$125,8))</f>
        <v>0</v>
      </c>
      <c r="M649" s="104">
        <f>IF(L649&gt;0,VLOOKUP(L649,T$12:$AC$125,7),0)</f>
        <v>0</v>
      </c>
      <c r="N649" s="99">
        <f t="shared" si="139"/>
        <v>0</v>
      </c>
      <c r="O649" s="99">
        <f t="shared" ca="1" si="140"/>
        <v>200.7526</v>
      </c>
      <c r="P649" s="105" t="str">
        <f t="shared" si="145"/>
        <v>J=</v>
      </c>
      <c r="Q649" s="106">
        <f t="shared" si="146"/>
        <v>43825</v>
      </c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</row>
    <row r="650" spans="1:159" x14ac:dyDescent="0.2">
      <c r="A650" s="97">
        <f t="shared" si="141"/>
        <v>43748</v>
      </c>
      <c r="B650" s="98">
        <f t="shared" ca="1" si="147"/>
        <v>10203.200999999999</v>
      </c>
      <c r="C650" s="99">
        <f t="shared" si="142"/>
        <v>10000</v>
      </c>
      <c r="D650" s="100">
        <f ca="1">IF(A650&lt;$B$1,VLOOKUP(A650,[1]DI!$A$4:$B$15000,2,FALSE),0)</f>
        <v>5.3999999999999999E-2</v>
      </c>
      <c r="E650" s="99">
        <f t="shared" ca="1" si="148"/>
        <v>2.0871999999999999E-4</v>
      </c>
      <c r="F650" s="101">
        <f t="shared" si="143"/>
        <v>1.1499999999999999</v>
      </c>
      <c r="G650" s="102">
        <f t="shared" ref="G650:G713" ca="1" si="149">TRUNC((1+(E650*F650)),15)</f>
        <v>1.0002400279999999</v>
      </c>
      <c r="H650" s="99">
        <f ca="1">TRUNC(PRODUCT(G$10:G649),15)</f>
        <v>1.13251537752595</v>
      </c>
      <c r="I650" s="99">
        <f t="shared" ca="1" si="144"/>
        <v>1.1099608571249999</v>
      </c>
      <c r="J650" s="99">
        <f t="shared" ref="J650:J713" ca="1" si="150">ROUND(TRUNC(H650/I650,15),8)</f>
        <v>1.0203201</v>
      </c>
      <c r="K650" s="99">
        <f t="shared" ref="K650:K713" ca="1" si="151">TRUNC((C650*(J650-1)),8)</f>
        <v>203.20099999999999</v>
      </c>
      <c r="L650" s="103">
        <f>IF(VLOOKUP(A650,$U$12:$AD$125,8)=VLOOKUP(A649,$U$12:$AD$125,8),0,VLOOKUP(A650,U$12:$AD$125,8))</f>
        <v>0</v>
      </c>
      <c r="M650" s="104">
        <f>IF(L650&gt;0,VLOOKUP(L650,T$12:$AC$125,7),0)</f>
        <v>0</v>
      </c>
      <c r="N650" s="99">
        <f t="shared" ref="N650:N713" si="152">IF(M650&gt;0,(C$10*M650),0)</f>
        <v>0</v>
      </c>
      <c r="O650" s="99">
        <f t="shared" ref="O650:O713" ca="1" si="153">(K650+N650)</f>
        <v>203.20099999999999</v>
      </c>
      <c r="P650" s="105" t="str">
        <f t="shared" si="145"/>
        <v>J=</v>
      </c>
      <c r="Q650" s="106">
        <f t="shared" si="146"/>
        <v>43825</v>
      </c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</row>
    <row r="651" spans="1:159" x14ac:dyDescent="0.2">
      <c r="A651" s="97">
        <f t="shared" ref="A651:A714" si="154">(A650+1)</f>
        <v>43749</v>
      </c>
      <c r="B651" s="98">
        <f t="shared" ca="1" si="147"/>
        <v>10205.650100000001</v>
      </c>
      <c r="C651" s="99">
        <f t="shared" ref="C651:C714" si="155">TRUNC(C650-N650,8)</f>
        <v>10000</v>
      </c>
      <c r="D651" s="100">
        <f ca="1">IF(A651&lt;$B$1,VLOOKUP(A651,[1]DI!$A$4:$B$15000,2,FALSE),0)</f>
        <v>5.3999999999999999E-2</v>
      </c>
      <c r="E651" s="99">
        <f t="shared" ca="1" si="148"/>
        <v>2.0871999999999999E-4</v>
      </c>
      <c r="F651" s="101">
        <f t="shared" ref="F651:F714" si="156">F650</f>
        <v>1.1499999999999999</v>
      </c>
      <c r="G651" s="102">
        <f t="shared" ca="1" si="149"/>
        <v>1.0002400279999999</v>
      </c>
      <c r="H651" s="99">
        <f ca="1">TRUNC(PRODUCT(G$10:G650),15)</f>
        <v>1.13278721292698</v>
      </c>
      <c r="I651" s="99">
        <f t="shared" ref="I651:I714" ca="1" si="157">IF(OR(L650&gt;0,L650="E"),H650,I650)</f>
        <v>1.1099608571249999</v>
      </c>
      <c r="J651" s="99">
        <f t="shared" ca="1" si="150"/>
        <v>1.0205650100000001</v>
      </c>
      <c r="K651" s="99">
        <f t="shared" ca="1" si="151"/>
        <v>205.65010000000001</v>
      </c>
      <c r="L651" s="103">
        <f>IF(VLOOKUP(A651,$U$12:$AD$125,8)=VLOOKUP(A650,$U$12:$AD$125,8),0,VLOOKUP(A651,U$12:$AD$125,8))</f>
        <v>0</v>
      </c>
      <c r="M651" s="104">
        <f>IF(L651&gt;0,VLOOKUP(L651,T$12:$AC$125,7),0)</f>
        <v>0</v>
      </c>
      <c r="N651" s="99">
        <f t="shared" si="152"/>
        <v>0</v>
      </c>
      <c r="O651" s="99">
        <f t="shared" ca="1" si="153"/>
        <v>205.65010000000001</v>
      </c>
      <c r="P651" s="105" t="str">
        <f t="shared" ref="P651:P714" si="158">IF(L650&gt;0,VLOOKUP(A650,$U$12:$AD$125,9),P650)</f>
        <v>J=</v>
      </c>
      <c r="Q651" s="106">
        <f t="shared" ref="Q651:Q714" si="159">IF(L650&gt;0,VLOOKUP(A650,$U$12:$AD$125,10),Q650)</f>
        <v>43825</v>
      </c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</row>
    <row r="652" spans="1:159" x14ac:dyDescent="0.2">
      <c r="A652" s="97">
        <f t="shared" si="154"/>
        <v>43750</v>
      </c>
      <c r="B652" s="98">
        <f t="shared" ref="B652:B715" ca="1" si="160">IF(A652&lt;=TODAY(),C652+K652,IF(AND(A652&gt;TODAY(),A652&lt;=$B$1),IF(VLOOKUP(TODAY(),$A$10:$D$5000,4,FALSE)=0,"n.d",C652+K652),"n.d"))</f>
        <v>10208.099700000001</v>
      </c>
      <c r="C652" s="99">
        <f t="shared" si="155"/>
        <v>10000</v>
      </c>
      <c r="D652" s="100">
        <f ca="1">IF(A652&lt;$B$1,VLOOKUP(A652,[1]DI!$A$4:$B$15000,2,FALSE),0)</f>
        <v>0</v>
      </c>
      <c r="E652" s="99">
        <f t="shared" ca="1" si="148"/>
        <v>0</v>
      </c>
      <c r="F652" s="101">
        <f t="shared" si="156"/>
        <v>1.1499999999999999</v>
      </c>
      <c r="G652" s="102">
        <f t="shared" ca="1" si="149"/>
        <v>1</v>
      </c>
      <c r="H652" s="99">
        <f ca="1">TRUNC(PRODUCT(G$10:G651),15)</f>
        <v>1.1330591135761301</v>
      </c>
      <c r="I652" s="99">
        <f t="shared" ca="1" si="157"/>
        <v>1.1099608571249999</v>
      </c>
      <c r="J652" s="99">
        <f t="shared" ca="1" si="150"/>
        <v>1.02080997</v>
      </c>
      <c r="K652" s="99">
        <f t="shared" ca="1" si="151"/>
        <v>208.09970000000001</v>
      </c>
      <c r="L652" s="103">
        <f>IF(VLOOKUP(A652,$U$12:$AD$125,8)=VLOOKUP(A651,$U$12:$AD$125,8),0,VLOOKUP(A652,U$12:$AD$125,8))</f>
        <v>0</v>
      </c>
      <c r="M652" s="104">
        <f>IF(L652&gt;0,VLOOKUP(L652,T$12:$AC$125,7),0)</f>
        <v>0</v>
      </c>
      <c r="N652" s="99">
        <f t="shared" si="152"/>
        <v>0</v>
      </c>
      <c r="O652" s="99">
        <f t="shared" ca="1" si="153"/>
        <v>208.09970000000001</v>
      </c>
      <c r="P652" s="105" t="str">
        <f t="shared" si="158"/>
        <v>J=</v>
      </c>
      <c r="Q652" s="106">
        <f t="shared" si="159"/>
        <v>43825</v>
      </c>
      <c r="R652" s="13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  <c r="BY652" s="39"/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39"/>
      <c r="CL652" s="39"/>
      <c r="CM652" s="39"/>
      <c r="CN652" s="39"/>
      <c r="CO652" s="39"/>
      <c r="CP652" s="39"/>
      <c r="CQ652" s="39"/>
      <c r="CR652" s="39"/>
      <c r="CS652" s="39"/>
      <c r="CT652" s="39"/>
      <c r="CU652" s="39"/>
      <c r="CV652" s="39"/>
      <c r="CW652" s="39"/>
      <c r="CX652" s="39"/>
      <c r="CY652" s="39"/>
      <c r="CZ652" s="39"/>
      <c r="DA652" s="39"/>
      <c r="DB652" s="39"/>
      <c r="DC652" s="39"/>
      <c r="DD652" s="39"/>
      <c r="DE652" s="39"/>
      <c r="DF652" s="39"/>
      <c r="DG652" s="39"/>
      <c r="DH652" s="39"/>
      <c r="DI652" s="39"/>
      <c r="DJ652" s="39"/>
      <c r="DK652" s="39"/>
      <c r="DL652" s="39"/>
      <c r="DM652" s="39"/>
      <c r="DN652" s="39"/>
      <c r="DO652" s="39"/>
      <c r="DP652" s="39"/>
      <c r="DQ652" s="39"/>
      <c r="DR652" s="39"/>
      <c r="DS652" s="39"/>
      <c r="DT652" s="39"/>
      <c r="DU652" s="39"/>
      <c r="DV652" s="39"/>
      <c r="DW652" s="39"/>
      <c r="DX652" s="39"/>
      <c r="DY652" s="39"/>
      <c r="DZ652" s="39"/>
      <c r="EA652" s="39"/>
      <c r="EB652" s="39"/>
      <c r="EC652" s="39"/>
      <c r="ED652" s="39"/>
      <c r="EE652" s="39"/>
      <c r="EF652" s="39"/>
      <c r="EG652" s="39"/>
      <c r="EH652" s="39"/>
      <c r="EI652" s="39"/>
      <c r="EJ652" s="39"/>
      <c r="EK652" s="39"/>
      <c r="EL652" s="39"/>
      <c r="EM652" s="39"/>
      <c r="EN652" s="39"/>
      <c r="EO652" s="39"/>
      <c r="EP652" s="39"/>
      <c r="EQ652" s="39"/>
      <c r="ER652" s="39"/>
      <c r="ES652" s="39"/>
      <c r="ET652" s="39"/>
      <c r="EU652" s="39"/>
      <c r="EV652" s="39"/>
      <c r="EW652" s="39"/>
      <c r="EX652" s="39"/>
      <c r="EY652" s="39"/>
      <c r="EZ652" s="39"/>
      <c r="FA652" s="39"/>
      <c r="FB652" s="39"/>
      <c r="FC652" s="39"/>
    </row>
    <row r="653" spans="1:159" x14ac:dyDescent="0.2">
      <c r="A653" s="97">
        <f t="shared" si="154"/>
        <v>43751</v>
      </c>
      <c r="B653" s="98">
        <f t="shared" ca="1" si="160"/>
        <v>10208.099700000001</v>
      </c>
      <c r="C653" s="99">
        <f t="shared" si="155"/>
        <v>10000</v>
      </c>
      <c r="D653" s="100">
        <f ca="1">IF(A653&lt;$B$1,VLOOKUP(A653,[1]DI!$A$4:$B$15000,2,FALSE),0)</f>
        <v>0</v>
      </c>
      <c r="E653" s="99">
        <f t="shared" ref="E653:E716" ca="1" si="161">ROUND((((1+D653)^(1/252)-1)),8)</f>
        <v>0</v>
      </c>
      <c r="F653" s="101">
        <f t="shared" si="156"/>
        <v>1.1499999999999999</v>
      </c>
      <c r="G653" s="102">
        <f t="shared" ca="1" si="149"/>
        <v>1</v>
      </c>
      <c r="H653" s="99">
        <f ca="1">TRUNC(PRODUCT(G$10:G652),15)</f>
        <v>1.1330591135761301</v>
      </c>
      <c r="I653" s="99">
        <f t="shared" ca="1" si="157"/>
        <v>1.1099608571249999</v>
      </c>
      <c r="J653" s="99">
        <f t="shared" ca="1" si="150"/>
        <v>1.02080997</v>
      </c>
      <c r="K653" s="99">
        <f t="shared" ca="1" si="151"/>
        <v>208.09970000000001</v>
      </c>
      <c r="L653" s="103">
        <f>IF(VLOOKUP(A653,$U$12:$AD$125,8)=VLOOKUP(A652,$U$12:$AD$125,8),0,VLOOKUP(A653,U$12:$AD$125,8))</f>
        <v>0</v>
      </c>
      <c r="M653" s="104">
        <f>IF(L653&gt;0,VLOOKUP(L653,T$12:$AC$125,7),0)</f>
        <v>0</v>
      </c>
      <c r="N653" s="99">
        <f t="shared" si="152"/>
        <v>0</v>
      </c>
      <c r="O653" s="99">
        <f t="shared" ca="1" si="153"/>
        <v>208.09970000000001</v>
      </c>
      <c r="P653" s="105" t="str">
        <f t="shared" si="158"/>
        <v>J=</v>
      </c>
      <c r="Q653" s="106">
        <f t="shared" si="159"/>
        <v>43825</v>
      </c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</row>
    <row r="654" spans="1:159" x14ac:dyDescent="0.2">
      <c r="A654" s="97">
        <f t="shared" si="154"/>
        <v>43752</v>
      </c>
      <c r="B654" s="98">
        <f t="shared" ca="1" si="160"/>
        <v>10208.099700000001</v>
      </c>
      <c r="C654" s="99">
        <f t="shared" si="155"/>
        <v>10000</v>
      </c>
      <c r="D654" s="100">
        <f ca="1">IF(A654&lt;$B$1,VLOOKUP(A654,[1]DI!$A$4:$B$15000,2,FALSE),0)</f>
        <v>5.3999999999999999E-2</v>
      </c>
      <c r="E654" s="99">
        <f t="shared" ca="1" si="161"/>
        <v>2.0871999999999999E-4</v>
      </c>
      <c r="F654" s="101">
        <f t="shared" si="156"/>
        <v>1.1499999999999999</v>
      </c>
      <c r="G654" s="102">
        <f t="shared" ca="1" si="149"/>
        <v>1.0002400279999999</v>
      </c>
      <c r="H654" s="99">
        <f ca="1">TRUNC(PRODUCT(G$10:G653),15)</f>
        <v>1.1330591135761301</v>
      </c>
      <c r="I654" s="99">
        <f t="shared" ca="1" si="157"/>
        <v>1.1099608571249999</v>
      </c>
      <c r="J654" s="99">
        <f t="shared" ca="1" si="150"/>
        <v>1.02080997</v>
      </c>
      <c r="K654" s="99">
        <f t="shared" ca="1" si="151"/>
        <v>208.09970000000001</v>
      </c>
      <c r="L654" s="103">
        <f>IF(VLOOKUP(A654,$U$12:$AD$125,8)=VLOOKUP(A653,$U$12:$AD$125,8),0,VLOOKUP(A654,U$12:$AD$125,8))</f>
        <v>0</v>
      </c>
      <c r="M654" s="104">
        <f>IF(L654&gt;0,VLOOKUP(L654,T$12:$AC$125,7),0)</f>
        <v>0</v>
      </c>
      <c r="N654" s="99">
        <f t="shared" si="152"/>
        <v>0</v>
      </c>
      <c r="O654" s="99">
        <f t="shared" ca="1" si="153"/>
        <v>208.09970000000001</v>
      </c>
      <c r="P654" s="105" t="str">
        <f t="shared" si="158"/>
        <v>J=</v>
      </c>
      <c r="Q654" s="106">
        <f t="shared" si="159"/>
        <v>43825</v>
      </c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</row>
    <row r="655" spans="1:159" x14ac:dyDescent="0.2">
      <c r="A655" s="97">
        <f t="shared" si="154"/>
        <v>43753</v>
      </c>
      <c r="B655" s="98">
        <f t="shared" ca="1" si="160"/>
        <v>10210.549999999999</v>
      </c>
      <c r="C655" s="99">
        <f t="shared" si="155"/>
        <v>10000</v>
      </c>
      <c r="D655" s="100">
        <f ca="1">IF(A655&lt;$B$1,VLOOKUP(A655,[1]DI!$A$4:$B$15000,2,FALSE),0)</f>
        <v>5.3999999999999999E-2</v>
      </c>
      <c r="E655" s="99">
        <f t="shared" ca="1" si="161"/>
        <v>2.0871999999999999E-4</v>
      </c>
      <c r="F655" s="101">
        <f t="shared" si="156"/>
        <v>1.1499999999999999</v>
      </c>
      <c r="G655" s="102">
        <f t="shared" ca="1" si="149"/>
        <v>1.0002400279999999</v>
      </c>
      <c r="H655" s="99">
        <f ca="1">TRUNC(PRODUCT(G$10:G654),15)</f>
        <v>1.1333310794890401</v>
      </c>
      <c r="I655" s="99">
        <f t="shared" ca="1" si="157"/>
        <v>1.1099608571249999</v>
      </c>
      <c r="J655" s="99">
        <f t="shared" ca="1" si="150"/>
        <v>1.021055</v>
      </c>
      <c r="K655" s="99">
        <f t="shared" ca="1" si="151"/>
        <v>210.55</v>
      </c>
      <c r="L655" s="103">
        <f>IF(VLOOKUP(A655,$U$12:$AD$125,8)=VLOOKUP(A654,$U$12:$AD$125,8),0,VLOOKUP(A655,U$12:$AD$125,8))</f>
        <v>0</v>
      </c>
      <c r="M655" s="104">
        <f>IF(L655&gt;0,VLOOKUP(L655,T$12:$AC$125,7),0)</f>
        <v>0</v>
      </c>
      <c r="N655" s="99">
        <f t="shared" si="152"/>
        <v>0</v>
      </c>
      <c r="O655" s="99">
        <f t="shared" ca="1" si="153"/>
        <v>210.55</v>
      </c>
      <c r="P655" s="105" t="str">
        <f t="shared" si="158"/>
        <v>J=</v>
      </c>
      <c r="Q655" s="106">
        <f t="shared" si="159"/>
        <v>43825</v>
      </c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</row>
    <row r="656" spans="1:159" x14ac:dyDescent="0.2">
      <c r="A656" s="97">
        <f t="shared" si="154"/>
        <v>43754</v>
      </c>
      <c r="B656" s="98">
        <f t="shared" ca="1" si="160"/>
        <v>10213.0008</v>
      </c>
      <c r="C656" s="99">
        <f t="shared" si="155"/>
        <v>10000</v>
      </c>
      <c r="D656" s="100">
        <f ca="1">IF(A656&lt;$B$1,VLOOKUP(A656,[1]DI!$A$4:$B$15000,2,FALSE),0)</f>
        <v>5.3999999999999999E-2</v>
      </c>
      <c r="E656" s="99">
        <f t="shared" ca="1" si="161"/>
        <v>2.0871999999999999E-4</v>
      </c>
      <c r="F656" s="101">
        <f t="shared" si="156"/>
        <v>1.1499999999999999</v>
      </c>
      <c r="G656" s="102">
        <f t="shared" ca="1" si="149"/>
        <v>1.0002400279999999</v>
      </c>
      <c r="H656" s="99">
        <f ca="1">TRUNC(PRODUCT(G$10:G655),15)</f>
        <v>1.13360311068139</v>
      </c>
      <c r="I656" s="99">
        <f t="shared" ca="1" si="157"/>
        <v>1.1099608571249999</v>
      </c>
      <c r="J656" s="99">
        <f t="shared" ca="1" si="150"/>
        <v>1.0213000800000001</v>
      </c>
      <c r="K656" s="99">
        <f t="shared" ca="1" si="151"/>
        <v>213.0008</v>
      </c>
      <c r="L656" s="103">
        <f>IF(VLOOKUP(A656,$U$12:$AD$125,8)=VLOOKUP(A655,$U$12:$AD$125,8),0,VLOOKUP(A656,U$12:$AD$125,8))</f>
        <v>0</v>
      </c>
      <c r="M656" s="104">
        <f>IF(L656&gt;0,VLOOKUP(L656,T$12:$AC$125,7),0)</f>
        <v>0</v>
      </c>
      <c r="N656" s="99">
        <f t="shared" si="152"/>
        <v>0</v>
      </c>
      <c r="O656" s="99">
        <f t="shared" ca="1" si="153"/>
        <v>213.0008</v>
      </c>
      <c r="P656" s="105" t="str">
        <f t="shared" si="158"/>
        <v>J=</v>
      </c>
      <c r="Q656" s="106">
        <f t="shared" si="159"/>
        <v>43825</v>
      </c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</row>
    <row r="657" spans="1:156" x14ac:dyDescent="0.2">
      <c r="A657" s="97">
        <f t="shared" si="154"/>
        <v>43755</v>
      </c>
      <c r="B657" s="98">
        <f t="shared" ca="1" si="160"/>
        <v>10215.452199990001</v>
      </c>
      <c r="C657" s="99">
        <f t="shared" si="155"/>
        <v>10000</v>
      </c>
      <c r="D657" s="100">
        <f ca="1">IF(A657&lt;$B$1,VLOOKUP(A657,[1]DI!$A$4:$B$15000,2,FALSE),0)</f>
        <v>5.3999999999999999E-2</v>
      </c>
      <c r="E657" s="99">
        <f t="shared" ca="1" si="161"/>
        <v>2.0871999999999999E-4</v>
      </c>
      <c r="F657" s="101">
        <f t="shared" si="156"/>
        <v>1.1499999999999999</v>
      </c>
      <c r="G657" s="102">
        <f t="shared" ca="1" si="149"/>
        <v>1.0002400279999999</v>
      </c>
      <c r="H657" s="99">
        <f ca="1">TRUNC(PRODUCT(G$10:G656),15)</f>
        <v>1.13387520716884</v>
      </c>
      <c r="I657" s="99">
        <f t="shared" ca="1" si="157"/>
        <v>1.1099608571249999</v>
      </c>
      <c r="J657" s="99">
        <f t="shared" ca="1" si="150"/>
        <v>1.0215452199999999</v>
      </c>
      <c r="K657" s="99">
        <f t="shared" ca="1" si="151"/>
        <v>215.45219999</v>
      </c>
      <c r="L657" s="103">
        <f>IF(VLOOKUP(A657,$U$12:$AD$125,8)=VLOOKUP(A656,$U$12:$AD$125,8),0,VLOOKUP(A657,U$12:$AD$125,8))</f>
        <v>0</v>
      </c>
      <c r="M657" s="104">
        <f>IF(L657&gt;0,VLOOKUP(L657,T$12:$AC$125,7),0)</f>
        <v>0</v>
      </c>
      <c r="N657" s="99">
        <f t="shared" si="152"/>
        <v>0</v>
      </c>
      <c r="O657" s="99">
        <f t="shared" ca="1" si="153"/>
        <v>215.45219999</v>
      </c>
      <c r="P657" s="105" t="str">
        <f t="shared" si="158"/>
        <v>J=</v>
      </c>
      <c r="Q657" s="106">
        <f t="shared" si="159"/>
        <v>43825</v>
      </c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</row>
    <row r="658" spans="1:156" x14ac:dyDescent="0.2">
      <c r="A658" s="97">
        <f t="shared" si="154"/>
        <v>43756</v>
      </c>
      <c r="B658" s="98">
        <f t="shared" ca="1" si="160"/>
        <v>10217.904200000001</v>
      </c>
      <c r="C658" s="99">
        <f t="shared" si="155"/>
        <v>10000</v>
      </c>
      <c r="D658" s="100">
        <f ca="1">IF(A658&lt;$B$1,VLOOKUP(A658,[1]DI!$A$4:$B$15000,2,FALSE),0)</f>
        <v>5.3999999999999999E-2</v>
      </c>
      <c r="E658" s="99">
        <f t="shared" ca="1" si="161"/>
        <v>2.0871999999999999E-4</v>
      </c>
      <c r="F658" s="101">
        <f t="shared" si="156"/>
        <v>1.1499999999999999</v>
      </c>
      <c r="G658" s="102">
        <f t="shared" ca="1" si="149"/>
        <v>1.0002400279999999</v>
      </c>
      <c r="H658" s="99">
        <f ca="1">TRUNC(PRODUCT(G$10:G657),15)</f>
        <v>1.13414736896707</v>
      </c>
      <c r="I658" s="99">
        <f t="shared" ca="1" si="157"/>
        <v>1.1099608571249999</v>
      </c>
      <c r="J658" s="99">
        <f t="shared" ca="1" si="150"/>
        <v>1.0217904200000001</v>
      </c>
      <c r="K658" s="99">
        <f t="shared" ca="1" si="151"/>
        <v>217.9042</v>
      </c>
      <c r="L658" s="103">
        <f>IF(VLOOKUP(A658,$U$12:$AD$125,8)=VLOOKUP(A657,$U$12:$AD$125,8),0,VLOOKUP(A658,U$12:$AD$125,8))</f>
        <v>0</v>
      </c>
      <c r="M658" s="104">
        <f>IF(L658&gt;0,VLOOKUP(L658,T$12:$AC$125,7),0)</f>
        <v>0</v>
      </c>
      <c r="N658" s="99">
        <f t="shared" si="152"/>
        <v>0</v>
      </c>
      <c r="O658" s="99">
        <f t="shared" ca="1" si="153"/>
        <v>217.9042</v>
      </c>
      <c r="P658" s="105" t="str">
        <f t="shared" si="158"/>
        <v>J=</v>
      </c>
      <c r="Q658" s="106">
        <f t="shared" si="159"/>
        <v>43825</v>
      </c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</row>
    <row r="659" spans="1:156" x14ac:dyDescent="0.2">
      <c r="A659" s="97">
        <f t="shared" si="154"/>
        <v>43757</v>
      </c>
      <c r="B659" s="98">
        <f t="shared" ca="1" si="160"/>
        <v>10220.356799990001</v>
      </c>
      <c r="C659" s="99">
        <f t="shared" si="155"/>
        <v>10000</v>
      </c>
      <c r="D659" s="100">
        <f ca="1">IF(A659&lt;$B$1,VLOOKUP(A659,[1]DI!$A$4:$B$15000,2,FALSE),0)</f>
        <v>0</v>
      </c>
      <c r="E659" s="99">
        <f t="shared" ca="1" si="161"/>
        <v>0</v>
      </c>
      <c r="F659" s="101">
        <f t="shared" si="156"/>
        <v>1.1499999999999999</v>
      </c>
      <c r="G659" s="102">
        <f t="shared" ca="1" si="149"/>
        <v>1</v>
      </c>
      <c r="H659" s="99">
        <f ca="1">TRUNC(PRODUCT(G$10:G658),15)</f>
        <v>1.13441959609174</v>
      </c>
      <c r="I659" s="99">
        <f t="shared" ca="1" si="157"/>
        <v>1.1099608571249999</v>
      </c>
      <c r="J659" s="99">
        <f t="shared" ca="1" si="150"/>
        <v>1.0220356799999999</v>
      </c>
      <c r="K659" s="99">
        <f t="shared" ca="1" si="151"/>
        <v>220.35679999000001</v>
      </c>
      <c r="L659" s="103">
        <f>IF(VLOOKUP(A659,$U$12:$AD$125,8)=VLOOKUP(A658,$U$12:$AD$125,8),0,VLOOKUP(A659,U$12:$AD$125,8))</f>
        <v>0</v>
      </c>
      <c r="M659" s="104">
        <f>IF(L659&gt;0,VLOOKUP(L659,T$12:$AC$125,7),0)</f>
        <v>0</v>
      </c>
      <c r="N659" s="99">
        <f t="shared" si="152"/>
        <v>0</v>
      </c>
      <c r="O659" s="99">
        <f t="shared" ca="1" si="153"/>
        <v>220.35679999000001</v>
      </c>
      <c r="P659" s="105" t="str">
        <f t="shared" si="158"/>
        <v>J=</v>
      </c>
      <c r="Q659" s="106">
        <f t="shared" si="159"/>
        <v>43825</v>
      </c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</row>
    <row r="660" spans="1:156" x14ac:dyDescent="0.2">
      <c r="A660" s="97">
        <f t="shared" si="154"/>
        <v>43758</v>
      </c>
      <c r="B660" s="98">
        <f t="shared" ca="1" si="160"/>
        <v>10220.356799990001</v>
      </c>
      <c r="C660" s="99">
        <f t="shared" si="155"/>
        <v>10000</v>
      </c>
      <c r="D660" s="100">
        <f ca="1">IF(A660&lt;$B$1,VLOOKUP(A660,[1]DI!$A$4:$B$15000,2,FALSE),0)</f>
        <v>0</v>
      </c>
      <c r="E660" s="99">
        <f t="shared" ca="1" si="161"/>
        <v>0</v>
      </c>
      <c r="F660" s="101">
        <f t="shared" si="156"/>
        <v>1.1499999999999999</v>
      </c>
      <c r="G660" s="102">
        <f t="shared" ca="1" si="149"/>
        <v>1</v>
      </c>
      <c r="H660" s="99">
        <f ca="1">TRUNC(PRODUCT(G$10:G659),15)</f>
        <v>1.13441959609174</v>
      </c>
      <c r="I660" s="99">
        <f t="shared" ca="1" si="157"/>
        <v>1.1099608571249999</v>
      </c>
      <c r="J660" s="99">
        <f t="shared" ca="1" si="150"/>
        <v>1.0220356799999999</v>
      </c>
      <c r="K660" s="99">
        <f t="shared" ca="1" si="151"/>
        <v>220.35679999000001</v>
      </c>
      <c r="L660" s="103">
        <f>IF(VLOOKUP(A660,$U$12:$AD$125,8)=VLOOKUP(A659,$U$12:$AD$125,8),0,VLOOKUP(A660,U$12:$AD$125,8))</f>
        <v>0</v>
      </c>
      <c r="M660" s="104">
        <f>IF(L660&gt;0,VLOOKUP(L660,T$12:$AC$125,7),0)</f>
        <v>0</v>
      </c>
      <c r="N660" s="99">
        <f t="shared" si="152"/>
        <v>0</v>
      </c>
      <c r="O660" s="99">
        <f t="shared" ca="1" si="153"/>
        <v>220.35679999000001</v>
      </c>
      <c r="P660" s="105" t="str">
        <f t="shared" si="158"/>
        <v>J=</v>
      </c>
      <c r="Q660" s="106">
        <f t="shared" si="159"/>
        <v>43825</v>
      </c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</row>
    <row r="661" spans="1:156" x14ac:dyDescent="0.2">
      <c r="A661" s="97">
        <f t="shared" si="154"/>
        <v>43759</v>
      </c>
      <c r="B661" s="98">
        <f t="shared" ca="1" si="160"/>
        <v>10220.356799990001</v>
      </c>
      <c r="C661" s="99">
        <f t="shared" si="155"/>
        <v>10000</v>
      </c>
      <c r="D661" s="100">
        <f ca="1">IF(A661&lt;$B$1,VLOOKUP(A661,[1]DI!$A$4:$B$15000,2,FALSE),0)</f>
        <v>5.3999999999999999E-2</v>
      </c>
      <c r="E661" s="99">
        <f t="shared" ca="1" si="161"/>
        <v>2.0871999999999999E-4</v>
      </c>
      <c r="F661" s="101">
        <f t="shared" si="156"/>
        <v>1.1499999999999999</v>
      </c>
      <c r="G661" s="102">
        <f t="shared" ca="1" si="149"/>
        <v>1.0002400279999999</v>
      </c>
      <c r="H661" s="99">
        <f ca="1">TRUNC(PRODUCT(G$10:G660),15)</f>
        <v>1.13441959609174</v>
      </c>
      <c r="I661" s="99">
        <f t="shared" ca="1" si="157"/>
        <v>1.1099608571249999</v>
      </c>
      <c r="J661" s="99">
        <f t="shared" ca="1" si="150"/>
        <v>1.0220356799999999</v>
      </c>
      <c r="K661" s="99">
        <f t="shared" ca="1" si="151"/>
        <v>220.35679999000001</v>
      </c>
      <c r="L661" s="103">
        <f>IF(VLOOKUP(A661,$U$12:$AD$125,8)=VLOOKUP(A660,$U$12:$AD$125,8),0,VLOOKUP(A661,U$12:$AD$125,8))</f>
        <v>0</v>
      </c>
      <c r="M661" s="104">
        <f>IF(L661&gt;0,VLOOKUP(L661,T$12:$AC$125,7),0)</f>
        <v>0</v>
      </c>
      <c r="N661" s="99">
        <f t="shared" si="152"/>
        <v>0</v>
      </c>
      <c r="O661" s="99">
        <f t="shared" ca="1" si="153"/>
        <v>220.35679999000001</v>
      </c>
      <c r="P661" s="105" t="str">
        <f t="shared" si="158"/>
        <v>J=</v>
      </c>
      <c r="Q661" s="106">
        <f t="shared" si="159"/>
        <v>43825</v>
      </c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</row>
    <row r="662" spans="1:156" x14ac:dyDescent="0.2">
      <c r="A662" s="97">
        <f t="shared" si="154"/>
        <v>43760</v>
      </c>
      <c r="B662" s="98">
        <f t="shared" ca="1" si="160"/>
        <v>10222.8099</v>
      </c>
      <c r="C662" s="99">
        <f t="shared" si="155"/>
        <v>10000</v>
      </c>
      <c r="D662" s="100">
        <f ca="1">IF(A662&lt;$B$1,VLOOKUP(A662,[1]DI!$A$4:$B$15000,2,FALSE),0)</f>
        <v>5.3999999999999999E-2</v>
      </c>
      <c r="E662" s="99">
        <f t="shared" ca="1" si="161"/>
        <v>2.0871999999999999E-4</v>
      </c>
      <c r="F662" s="101">
        <f t="shared" si="156"/>
        <v>1.1499999999999999</v>
      </c>
      <c r="G662" s="102">
        <f t="shared" ca="1" si="149"/>
        <v>1.0002400279999999</v>
      </c>
      <c r="H662" s="99">
        <f ca="1">TRUNC(PRODUCT(G$10:G661),15)</f>
        <v>1.13469188855855</v>
      </c>
      <c r="I662" s="99">
        <f t="shared" ca="1" si="157"/>
        <v>1.1099608571249999</v>
      </c>
      <c r="J662" s="99">
        <f t="shared" ca="1" si="150"/>
        <v>1.0222809900000001</v>
      </c>
      <c r="K662" s="99">
        <f t="shared" ca="1" si="151"/>
        <v>222.8099</v>
      </c>
      <c r="L662" s="103">
        <f>IF(VLOOKUP(A662,$U$12:$AD$125,8)=VLOOKUP(A661,$U$12:$AD$125,8),0,VLOOKUP(A662,U$12:$AD$125,8))</f>
        <v>0</v>
      </c>
      <c r="M662" s="104">
        <f>IF(L662&gt;0,VLOOKUP(L662,T$12:$AC$125,7),0)</f>
        <v>0</v>
      </c>
      <c r="N662" s="99">
        <f t="shared" si="152"/>
        <v>0</v>
      </c>
      <c r="O662" s="99">
        <f t="shared" ca="1" si="153"/>
        <v>222.8099</v>
      </c>
      <c r="P662" s="105" t="str">
        <f t="shared" si="158"/>
        <v>J=</v>
      </c>
      <c r="Q662" s="106">
        <f t="shared" si="159"/>
        <v>43825</v>
      </c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</row>
    <row r="663" spans="1:156" x14ac:dyDescent="0.2">
      <c r="A663" s="97">
        <f t="shared" si="154"/>
        <v>43761</v>
      </c>
      <c r="B663" s="98">
        <f t="shared" ca="1" si="160"/>
        <v>10225.2637</v>
      </c>
      <c r="C663" s="99">
        <f t="shared" si="155"/>
        <v>10000</v>
      </c>
      <c r="D663" s="100">
        <f ca="1">IF(A663&lt;$B$1,VLOOKUP(A663,[1]DI!$A$4:$B$15000,2,FALSE),0)</f>
        <v>5.3999999999999999E-2</v>
      </c>
      <c r="E663" s="99">
        <f t="shared" ca="1" si="161"/>
        <v>2.0871999999999999E-4</v>
      </c>
      <c r="F663" s="101">
        <f t="shared" si="156"/>
        <v>1.1499999999999999</v>
      </c>
      <c r="G663" s="102">
        <f t="shared" ca="1" si="149"/>
        <v>1.0002400279999999</v>
      </c>
      <c r="H663" s="99">
        <f ca="1">TRUNC(PRODUCT(G$10:G662),15)</f>
        <v>1.1349642463831799</v>
      </c>
      <c r="I663" s="99">
        <f t="shared" ca="1" si="157"/>
        <v>1.1099608571249999</v>
      </c>
      <c r="J663" s="99">
        <f t="shared" ca="1" si="150"/>
        <v>1.02252637</v>
      </c>
      <c r="K663" s="99">
        <f t="shared" ca="1" si="151"/>
        <v>225.2637</v>
      </c>
      <c r="L663" s="103">
        <f>IF(VLOOKUP(A663,$U$12:$AD$125,8)=VLOOKUP(A662,$U$12:$AD$125,8),0,VLOOKUP(A663,U$12:$AD$125,8))</f>
        <v>0</v>
      </c>
      <c r="M663" s="104">
        <f>IF(L663&gt;0,VLOOKUP(L663,T$12:$AC$125,7),0)</f>
        <v>0</v>
      </c>
      <c r="N663" s="99">
        <f t="shared" si="152"/>
        <v>0</v>
      </c>
      <c r="O663" s="99">
        <f t="shared" ca="1" si="153"/>
        <v>225.2637</v>
      </c>
      <c r="P663" s="105" t="str">
        <f t="shared" si="158"/>
        <v>J=</v>
      </c>
      <c r="Q663" s="106">
        <f t="shared" si="159"/>
        <v>43825</v>
      </c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</row>
    <row r="664" spans="1:156" x14ac:dyDescent="0.2">
      <c r="A664" s="97">
        <f t="shared" si="154"/>
        <v>43762</v>
      </c>
      <c r="B664" s="98">
        <f t="shared" ca="1" si="160"/>
        <v>10227.7181</v>
      </c>
      <c r="C664" s="99">
        <f t="shared" si="155"/>
        <v>10000</v>
      </c>
      <c r="D664" s="100">
        <f ca="1">IF(A664&lt;$B$1,VLOOKUP(A664,[1]DI!$A$4:$B$15000,2,FALSE),0)</f>
        <v>5.3999999999999999E-2</v>
      </c>
      <c r="E664" s="99">
        <f t="shared" ca="1" si="161"/>
        <v>2.0871999999999999E-4</v>
      </c>
      <c r="F664" s="101">
        <f t="shared" si="156"/>
        <v>1.1499999999999999</v>
      </c>
      <c r="G664" s="102">
        <f t="shared" ca="1" si="149"/>
        <v>1.0002400279999999</v>
      </c>
      <c r="H664" s="99">
        <f ca="1">TRUNC(PRODUCT(G$10:G663),15)</f>
        <v>1.1352366695813101</v>
      </c>
      <c r="I664" s="99">
        <f t="shared" ca="1" si="157"/>
        <v>1.1099608571249999</v>
      </c>
      <c r="J664" s="99">
        <f t="shared" ca="1" si="150"/>
        <v>1.0227718100000001</v>
      </c>
      <c r="K664" s="99">
        <f t="shared" ca="1" si="151"/>
        <v>227.71809999999999</v>
      </c>
      <c r="L664" s="103">
        <f>IF(VLOOKUP(A664,$U$12:$AD$125,8)=VLOOKUP(A663,$U$12:$AD$125,8),0,VLOOKUP(A664,U$12:$AD$125,8))</f>
        <v>0</v>
      </c>
      <c r="M664" s="104">
        <f>IF(L664&gt;0,VLOOKUP(L664,T$12:$AC$125,7),0)</f>
        <v>0</v>
      </c>
      <c r="N664" s="99">
        <f t="shared" si="152"/>
        <v>0</v>
      </c>
      <c r="O664" s="99">
        <f t="shared" ca="1" si="153"/>
        <v>227.71809999999999</v>
      </c>
      <c r="P664" s="105" t="str">
        <f t="shared" si="158"/>
        <v>J=</v>
      </c>
      <c r="Q664" s="106">
        <f t="shared" si="159"/>
        <v>43825</v>
      </c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</row>
    <row r="665" spans="1:156" x14ac:dyDescent="0.2">
      <c r="A665" s="97">
        <f t="shared" si="154"/>
        <v>43763</v>
      </c>
      <c r="B665" s="98">
        <f t="shared" ca="1" si="160"/>
        <v>10230.173000000001</v>
      </c>
      <c r="C665" s="99">
        <f t="shared" si="155"/>
        <v>10000</v>
      </c>
      <c r="D665" s="100">
        <f ca="1">IF(A665&lt;$B$1,VLOOKUP(A665,[1]DI!$A$4:$B$15000,2,FALSE),0)</f>
        <v>5.3999999999999999E-2</v>
      </c>
      <c r="E665" s="99">
        <f t="shared" ca="1" si="161"/>
        <v>2.0871999999999999E-4</v>
      </c>
      <c r="F665" s="101">
        <f t="shared" si="156"/>
        <v>1.1499999999999999</v>
      </c>
      <c r="G665" s="102">
        <f t="shared" ca="1" si="149"/>
        <v>1.0002400279999999</v>
      </c>
      <c r="H665" s="99">
        <f ca="1">TRUNC(PRODUCT(G$10:G664),15)</f>
        <v>1.1355091581686401</v>
      </c>
      <c r="I665" s="99">
        <f t="shared" ca="1" si="157"/>
        <v>1.1099608571249999</v>
      </c>
      <c r="J665" s="99">
        <f t="shared" ca="1" si="150"/>
        <v>1.0230173</v>
      </c>
      <c r="K665" s="99">
        <f t="shared" ca="1" si="151"/>
        <v>230.173</v>
      </c>
      <c r="L665" s="103">
        <f>IF(VLOOKUP(A665,$U$12:$AD$125,8)=VLOOKUP(A664,$U$12:$AD$125,8),0,VLOOKUP(A665,U$12:$AD$125,8))</f>
        <v>0</v>
      </c>
      <c r="M665" s="104">
        <f>IF(L665&gt;0,VLOOKUP(L665,T$12:$AC$125,7),0)</f>
        <v>0</v>
      </c>
      <c r="N665" s="99">
        <f t="shared" si="152"/>
        <v>0</v>
      </c>
      <c r="O665" s="99">
        <f t="shared" ca="1" si="153"/>
        <v>230.173</v>
      </c>
      <c r="P665" s="105" t="str">
        <f t="shared" si="158"/>
        <v>J=</v>
      </c>
      <c r="Q665" s="106">
        <f t="shared" si="159"/>
        <v>43825</v>
      </c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</row>
    <row r="666" spans="1:156" x14ac:dyDescent="0.2">
      <c r="A666" s="97">
        <f t="shared" si="154"/>
        <v>43764</v>
      </c>
      <c r="B666" s="98">
        <f t="shared" ca="1" si="160"/>
        <v>10232.628500000001</v>
      </c>
      <c r="C666" s="99">
        <f t="shared" si="155"/>
        <v>10000</v>
      </c>
      <c r="D666" s="100">
        <f ca="1">IF(A666&lt;$B$1,VLOOKUP(A666,[1]DI!$A$4:$B$15000,2,FALSE),0)</f>
        <v>0</v>
      </c>
      <c r="E666" s="99">
        <f t="shared" ca="1" si="161"/>
        <v>0</v>
      </c>
      <c r="F666" s="101">
        <f t="shared" si="156"/>
        <v>1.1499999999999999</v>
      </c>
      <c r="G666" s="102">
        <f t="shared" ca="1" si="149"/>
        <v>1</v>
      </c>
      <c r="H666" s="99">
        <f ca="1">TRUNC(PRODUCT(G$10:G665),15)</f>
        <v>1.13578171216086</v>
      </c>
      <c r="I666" s="99">
        <f t="shared" ca="1" si="157"/>
        <v>1.1099608571249999</v>
      </c>
      <c r="J666" s="99">
        <f t="shared" ca="1" si="150"/>
        <v>1.0232628500000001</v>
      </c>
      <c r="K666" s="99">
        <f t="shared" ca="1" si="151"/>
        <v>232.6285</v>
      </c>
      <c r="L666" s="103">
        <f>IF(VLOOKUP(A666,$U$12:$AD$125,8)=VLOOKUP(A665,$U$12:$AD$125,8),0,VLOOKUP(A666,U$12:$AD$125,8))</f>
        <v>0</v>
      </c>
      <c r="M666" s="104">
        <f>IF(L666&gt;0,VLOOKUP(L666,T$12:$AC$125,7),0)</f>
        <v>0</v>
      </c>
      <c r="N666" s="99">
        <f t="shared" si="152"/>
        <v>0</v>
      </c>
      <c r="O666" s="99">
        <f t="shared" ca="1" si="153"/>
        <v>232.6285</v>
      </c>
      <c r="P666" s="105" t="str">
        <f t="shared" si="158"/>
        <v>J=</v>
      </c>
      <c r="Q666" s="106">
        <f t="shared" si="159"/>
        <v>43825</v>
      </c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</row>
    <row r="667" spans="1:156" x14ac:dyDescent="0.2">
      <c r="A667" s="97">
        <f t="shared" si="154"/>
        <v>43765</v>
      </c>
      <c r="B667" s="98">
        <f t="shared" ca="1" si="160"/>
        <v>10232.628500000001</v>
      </c>
      <c r="C667" s="99">
        <f t="shared" si="155"/>
        <v>10000</v>
      </c>
      <c r="D667" s="100">
        <f ca="1">IF(A667&lt;$B$1,VLOOKUP(A667,[1]DI!$A$4:$B$15000,2,FALSE),0)</f>
        <v>0</v>
      </c>
      <c r="E667" s="99">
        <f t="shared" ca="1" si="161"/>
        <v>0</v>
      </c>
      <c r="F667" s="101">
        <f t="shared" si="156"/>
        <v>1.1499999999999999</v>
      </c>
      <c r="G667" s="102">
        <f t="shared" ca="1" si="149"/>
        <v>1</v>
      </c>
      <c r="H667" s="99">
        <f ca="1">TRUNC(PRODUCT(G$10:G666),15)</f>
        <v>1.13578171216086</v>
      </c>
      <c r="I667" s="99">
        <f t="shared" ca="1" si="157"/>
        <v>1.1099608571249999</v>
      </c>
      <c r="J667" s="99">
        <f t="shared" ca="1" si="150"/>
        <v>1.0232628500000001</v>
      </c>
      <c r="K667" s="99">
        <f t="shared" ca="1" si="151"/>
        <v>232.6285</v>
      </c>
      <c r="L667" s="103">
        <f>IF(VLOOKUP(A667,$U$12:$AD$125,8)=VLOOKUP(A666,$U$12:$AD$125,8),0,VLOOKUP(A667,U$12:$AD$125,8))</f>
        <v>0</v>
      </c>
      <c r="M667" s="104">
        <f>IF(L667&gt;0,VLOOKUP(L667,T$12:$AC$125,7),0)</f>
        <v>0</v>
      </c>
      <c r="N667" s="99">
        <f t="shared" si="152"/>
        <v>0</v>
      </c>
      <c r="O667" s="99">
        <f t="shared" ca="1" si="153"/>
        <v>232.6285</v>
      </c>
      <c r="P667" s="105" t="str">
        <f t="shared" si="158"/>
        <v>J=</v>
      </c>
      <c r="Q667" s="106">
        <f t="shared" si="159"/>
        <v>43825</v>
      </c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</row>
    <row r="668" spans="1:156" x14ac:dyDescent="0.2">
      <c r="A668" s="97">
        <f t="shared" si="154"/>
        <v>43766</v>
      </c>
      <c r="B668" s="98">
        <f t="shared" ca="1" si="160"/>
        <v>10232.628500000001</v>
      </c>
      <c r="C668" s="99">
        <f t="shared" si="155"/>
        <v>10000</v>
      </c>
      <c r="D668" s="100">
        <f ca="1">IF(A668&lt;$B$1,VLOOKUP(A668,[1]DI!$A$4:$B$15000,2,FALSE),0)</f>
        <v>5.3999999999999999E-2</v>
      </c>
      <c r="E668" s="99">
        <f t="shared" ca="1" si="161"/>
        <v>2.0871999999999999E-4</v>
      </c>
      <c r="F668" s="101">
        <f t="shared" si="156"/>
        <v>1.1499999999999999</v>
      </c>
      <c r="G668" s="102">
        <f t="shared" ca="1" si="149"/>
        <v>1.0002400279999999</v>
      </c>
      <c r="H668" s="99">
        <f ca="1">TRUNC(PRODUCT(G$10:G667),15)</f>
        <v>1.13578171216086</v>
      </c>
      <c r="I668" s="99">
        <f t="shared" ca="1" si="157"/>
        <v>1.1099608571249999</v>
      </c>
      <c r="J668" s="99">
        <f t="shared" ca="1" si="150"/>
        <v>1.0232628500000001</v>
      </c>
      <c r="K668" s="99">
        <f t="shared" ca="1" si="151"/>
        <v>232.6285</v>
      </c>
      <c r="L668" s="103">
        <f>IF(VLOOKUP(A668,$U$12:$AD$125,8)=VLOOKUP(A667,$U$12:$AD$125,8),0,VLOOKUP(A668,U$12:$AD$125,8))</f>
        <v>0</v>
      </c>
      <c r="M668" s="104">
        <f>IF(L668&gt;0,VLOOKUP(L668,T$12:$AC$125,7),0)</f>
        <v>0</v>
      </c>
      <c r="N668" s="99">
        <f t="shared" si="152"/>
        <v>0</v>
      </c>
      <c r="O668" s="99">
        <f t="shared" ca="1" si="153"/>
        <v>232.6285</v>
      </c>
      <c r="P668" s="105" t="str">
        <f t="shared" si="158"/>
        <v>J=</v>
      </c>
      <c r="Q668" s="106">
        <f t="shared" si="159"/>
        <v>43825</v>
      </c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</row>
    <row r="669" spans="1:156" x14ac:dyDescent="0.2">
      <c r="A669" s="97">
        <f t="shared" si="154"/>
        <v>43767</v>
      </c>
      <c r="B669" s="98">
        <f t="shared" ca="1" si="160"/>
        <v>10235.0846</v>
      </c>
      <c r="C669" s="99">
        <f t="shared" si="155"/>
        <v>10000</v>
      </c>
      <c r="D669" s="100">
        <f ca="1">IF(A669&lt;$B$1,VLOOKUP(A669,[1]DI!$A$4:$B$15000,2,FALSE),0)</f>
        <v>5.3999999999999999E-2</v>
      </c>
      <c r="E669" s="99">
        <f t="shared" ca="1" si="161"/>
        <v>2.0871999999999999E-4</v>
      </c>
      <c r="F669" s="101">
        <f t="shared" si="156"/>
        <v>1.1499999999999999</v>
      </c>
      <c r="G669" s="102">
        <f t="shared" ca="1" si="149"/>
        <v>1.0002400279999999</v>
      </c>
      <c r="H669" s="99">
        <f ca="1">TRUNC(PRODUCT(G$10:G668),15)</f>
        <v>1.13605433157366</v>
      </c>
      <c r="I669" s="99">
        <f t="shared" ca="1" si="157"/>
        <v>1.1099608571249999</v>
      </c>
      <c r="J669" s="99">
        <f t="shared" ca="1" si="150"/>
        <v>1.02350846</v>
      </c>
      <c r="K669" s="99">
        <f t="shared" ca="1" si="151"/>
        <v>235.08459999999999</v>
      </c>
      <c r="L669" s="103">
        <f>IF(VLOOKUP(A669,$U$12:$AD$125,8)=VLOOKUP(A668,$U$12:$AD$125,8),0,VLOOKUP(A669,U$12:$AD$125,8))</f>
        <v>0</v>
      </c>
      <c r="M669" s="104">
        <f>IF(L669&gt;0,VLOOKUP(L669,T$12:$AC$125,7),0)</f>
        <v>0</v>
      </c>
      <c r="N669" s="99">
        <f t="shared" si="152"/>
        <v>0</v>
      </c>
      <c r="O669" s="99">
        <f t="shared" ca="1" si="153"/>
        <v>235.08459999999999</v>
      </c>
      <c r="P669" s="105" t="str">
        <f t="shared" si="158"/>
        <v>J=</v>
      </c>
      <c r="Q669" s="106">
        <f t="shared" si="159"/>
        <v>43825</v>
      </c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</row>
    <row r="670" spans="1:156" x14ac:dyDescent="0.2">
      <c r="A670" s="97">
        <f t="shared" si="154"/>
        <v>43768</v>
      </c>
      <c r="B670" s="98">
        <f t="shared" ca="1" si="160"/>
        <v>10237.54129999</v>
      </c>
      <c r="C670" s="99">
        <f t="shared" si="155"/>
        <v>10000</v>
      </c>
      <c r="D670" s="100">
        <f ca="1">IF(A670&lt;$B$1,VLOOKUP(A670,[1]DI!$A$4:$B$15000,2,FALSE),0)</f>
        <v>5.3999999999999999E-2</v>
      </c>
      <c r="E670" s="99">
        <f t="shared" ca="1" si="161"/>
        <v>2.0871999999999999E-4</v>
      </c>
      <c r="F670" s="101">
        <f t="shared" si="156"/>
        <v>1.1499999999999999</v>
      </c>
      <c r="G670" s="102">
        <f t="shared" ca="1" si="149"/>
        <v>1.0002400279999999</v>
      </c>
      <c r="H670" s="99">
        <f ca="1">TRUNC(PRODUCT(G$10:G669),15)</f>
        <v>1.1363270164227599</v>
      </c>
      <c r="I670" s="99">
        <f t="shared" ca="1" si="157"/>
        <v>1.1099608571249999</v>
      </c>
      <c r="J670" s="99">
        <f t="shared" ca="1" si="150"/>
        <v>1.0237541299999999</v>
      </c>
      <c r="K670" s="99">
        <f t="shared" ca="1" si="151"/>
        <v>237.54129999</v>
      </c>
      <c r="L670" s="103">
        <f>IF(VLOOKUP(A670,$U$12:$AD$125,8)=VLOOKUP(A669,$U$12:$AD$125,8),0,VLOOKUP(A670,U$12:$AD$125,8))</f>
        <v>0</v>
      </c>
      <c r="M670" s="104">
        <f>IF(L670&gt;0,VLOOKUP(L670,T$12:$AC$125,7),0)</f>
        <v>0</v>
      </c>
      <c r="N670" s="99">
        <f t="shared" si="152"/>
        <v>0</v>
      </c>
      <c r="O670" s="99">
        <f t="shared" ca="1" si="153"/>
        <v>237.54129999</v>
      </c>
      <c r="P670" s="105" t="str">
        <f t="shared" si="158"/>
        <v>J=</v>
      </c>
      <c r="Q670" s="106">
        <f t="shared" si="159"/>
        <v>43825</v>
      </c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</row>
    <row r="671" spans="1:156" x14ac:dyDescent="0.2">
      <c r="A671" s="97">
        <f t="shared" si="154"/>
        <v>43769</v>
      </c>
      <c r="B671" s="98">
        <f t="shared" ca="1" si="160"/>
        <v>10239.998600000001</v>
      </c>
      <c r="C671" s="99">
        <f t="shared" si="155"/>
        <v>10000</v>
      </c>
      <c r="D671" s="100">
        <f ca="1">IF(A671&lt;$B$1,VLOOKUP(A671,[1]DI!$A$4:$B$15000,2,FALSE),0)</f>
        <v>4.9000000000000002E-2</v>
      </c>
      <c r="E671" s="99">
        <f t="shared" ca="1" si="161"/>
        <v>1.8985000000000001E-4</v>
      </c>
      <c r="F671" s="101">
        <f t="shared" si="156"/>
        <v>1.1499999999999999</v>
      </c>
      <c r="G671" s="102">
        <f t="shared" ca="1" si="149"/>
        <v>1.0002183275000001</v>
      </c>
      <c r="H671" s="99">
        <f ca="1">TRUNC(PRODUCT(G$10:G670),15)</f>
        <v>1.1365997667238601</v>
      </c>
      <c r="I671" s="99">
        <f t="shared" ca="1" si="157"/>
        <v>1.1099608571249999</v>
      </c>
      <c r="J671" s="99">
        <f t="shared" ca="1" si="150"/>
        <v>1.02399986</v>
      </c>
      <c r="K671" s="99">
        <f t="shared" ca="1" si="151"/>
        <v>239.99860000000001</v>
      </c>
      <c r="L671" s="103">
        <f>IF(VLOOKUP(A671,$U$12:$AD$125,8)=VLOOKUP(A670,$U$12:$AD$125,8),0,VLOOKUP(A671,U$12:$AD$125,8))</f>
        <v>0</v>
      </c>
      <c r="M671" s="104">
        <f>IF(L671&gt;0,VLOOKUP(L671,T$12:$AC$125,7),0)</f>
        <v>0</v>
      </c>
      <c r="N671" s="99">
        <f t="shared" si="152"/>
        <v>0</v>
      </c>
      <c r="O671" s="99">
        <f t="shared" ca="1" si="153"/>
        <v>239.99860000000001</v>
      </c>
      <c r="P671" s="105" t="str">
        <f t="shared" si="158"/>
        <v>J=</v>
      </c>
      <c r="Q671" s="106">
        <f t="shared" si="159"/>
        <v>43825</v>
      </c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</row>
    <row r="672" spans="1:156" x14ac:dyDescent="0.2">
      <c r="A672" s="97">
        <f t="shared" si="154"/>
        <v>43770</v>
      </c>
      <c r="B672" s="98">
        <f t="shared" ca="1" si="160"/>
        <v>10242.234299989999</v>
      </c>
      <c r="C672" s="99">
        <f t="shared" si="155"/>
        <v>10000</v>
      </c>
      <c r="D672" s="100">
        <f ca="1">IF(A672&lt;$B$1,VLOOKUP(A672,[1]DI!$A$4:$B$15000,2,FALSE),0)</f>
        <v>4.9000000000000002E-2</v>
      </c>
      <c r="E672" s="99">
        <f t="shared" ca="1" si="161"/>
        <v>1.8985000000000001E-4</v>
      </c>
      <c r="F672" s="101">
        <f t="shared" si="156"/>
        <v>1.1499999999999999</v>
      </c>
      <c r="G672" s="102">
        <f t="shared" ca="1" si="149"/>
        <v>1.0002183275000001</v>
      </c>
      <c r="H672" s="99">
        <f ca="1">TRUNC(PRODUCT(G$10:G671),15)</f>
        <v>1.1368479177094299</v>
      </c>
      <c r="I672" s="99">
        <f t="shared" ca="1" si="157"/>
        <v>1.1099608571249999</v>
      </c>
      <c r="J672" s="99">
        <f t="shared" ca="1" si="150"/>
        <v>1.0242234299999999</v>
      </c>
      <c r="K672" s="99">
        <f t="shared" ca="1" si="151"/>
        <v>242.23429999000001</v>
      </c>
      <c r="L672" s="103">
        <f>IF(VLOOKUP(A672,$U$12:$AD$125,8)=VLOOKUP(A671,$U$12:$AD$125,8),0,VLOOKUP(A672,U$12:$AD$125,8))</f>
        <v>0</v>
      </c>
      <c r="M672" s="104">
        <f>IF(L672&gt;0,VLOOKUP(L672,T$12:$AC$125,7),0)</f>
        <v>0</v>
      </c>
      <c r="N672" s="99">
        <f t="shared" si="152"/>
        <v>0</v>
      </c>
      <c r="O672" s="99">
        <f t="shared" ca="1" si="153"/>
        <v>242.23429999000001</v>
      </c>
      <c r="P672" s="105" t="str">
        <f t="shared" si="158"/>
        <v>J=</v>
      </c>
      <c r="Q672" s="106">
        <f t="shared" si="159"/>
        <v>43825</v>
      </c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</row>
    <row r="673" spans="1:156" x14ac:dyDescent="0.2">
      <c r="A673" s="97">
        <f t="shared" si="154"/>
        <v>43771</v>
      </c>
      <c r="B673" s="98">
        <f t="shared" ca="1" si="160"/>
        <v>10244.470499999999</v>
      </c>
      <c r="C673" s="99">
        <f t="shared" si="155"/>
        <v>10000</v>
      </c>
      <c r="D673" s="100">
        <f ca="1">IF(A673&lt;$B$1,VLOOKUP(A673,[1]DI!$A$4:$B$15000,2,FALSE),0)</f>
        <v>0</v>
      </c>
      <c r="E673" s="99">
        <f t="shared" ca="1" si="161"/>
        <v>0</v>
      </c>
      <c r="F673" s="101">
        <f t="shared" si="156"/>
        <v>1.1499999999999999</v>
      </c>
      <c r="G673" s="102">
        <f t="shared" ca="1" si="149"/>
        <v>1</v>
      </c>
      <c r="H673" s="99">
        <f ca="1">TRUNC(PRODUCT(G$10:G672),15)</f>
        <v>1.13709612287318</v>
      </c>
      <c r="I673" s="99">
        <f t="shared" ca="1" si="157"/>
        <v>1.1099608571249999</v>
      </c>
      <c r="J673" s="99">
        <f t="shared" ca="1" si="150"/>
        <v>1.02444705</v>
      </c>
      <c r="K673" s="99">
        <f t="shared" ca="1" si="151"/>
        <v>244.47049999999999</v>
      </c>
      <c r="L673" s="103">
        <f>IF(VLOOKUP(A673,$U$12:$AD$125,8)=VLOOKUP(A672,$U$12:$AD$125,8),0,VLOOKUP(A673,U$12:$AD$125,8))</f>
        <v>0</v>
      </c>
      <c r="M673" s="104">
        <f>IF(L673&gt;0,VLOOKUP(L673,T$12:$AC$125,7),0)</f>
        <v>0</v>
      </c>
      <c r="N673" s="99">
        <f t="shared" si="152"/>
        <v>0</v>
      </c>
      <c r="O673" s="99">
        <f t="shared" ca="1" si="153"/>
        <v>244.47049999999999</v>
      </c>
      <c r="P673" s="105" t="str">
        <f t="shared" si="158"/>
        <v>J=</v>
      </c>
      <c r="Q673" s="106">
        <f t="shared" si="159"/>
        <v>43825</v>
      </c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</row>
    <row r="674" spans="1:156" x14ac:dyDescent="0.2">
      <c r="A674" s="97">
        <f t="shared" si="154"/>
        <v>43772</v>
      </c>
      <c r="B674" s="98">
        <f t="shared" ca="1" si="160"/>
        <v>10244.470499999999</v>
      </c>
      <c r="C674" s="99">
        <f t="shared" si="155"/>
        <v>10000</v>
      </c>
      <c r="D674" s="100">
        <f ca="1">IF(A674&lt;$B$1,VLOOKUP(A674,[1]DI!$A$4:$B$15000,2,FALSE),0)</f>
        <v>0</v>
      </c>
      <c r="E674" s="99">
        <f t="shared" ca="1" si="161"/>
        <v>0</v>
      </c>
      <c r="F674" s="101">
        <f t="shared" si="156"/>
        <v>1.1499999999999999</v>
      </c>
      <c r="G674" s="102">
        <f t="shared" ca="1" si="149"/>
        <v>1</v>
      </c>
      <c r="H674" s="99">
        <f ca="1">TRUNC(PRODUCT(G$10:G673),15)</f>
        <v>1.13709612287318</v>
      </c>
      <c r="I674" s="99">
        <f t="shared" ca="1" si="157"/>
        <v>1.1099608571249999</v>
      </c>
      <c r="J674" s="99">
        <f t="shared" ca="1" si="150"/>
        <v>1.02444705</v>
      </c>
      <c r="K674" s="99">
        <f t="shared" ca="1" si="151"/>
        <v>244.47049999999999</v>
      </c>
      <c r="L674" s="103">
        <f>IF(VLOOKUP(A674,$U$12:$AD$125,8)=VLOOKUP(A673,$U$12:$AD$125,8),0,VLOOKUP(A674,U$12:$AD$125,8))</f>
        <v>0</v>
      </c>
      <c r="M674" s="104">
        <f>IF(L674&gt;0,VLOOKUP(L674,T$12:$AC$125,7),0)</f>
        <v>0</v>
      </c>
      <c r="N674" s="99">
        <f t="shared" si="152"/>
        <v>0</v>
      </c>
      <c r="O674" s="99">
        <f t="shared" ca="1" si="153"/>
        <v>244.47049999999999</v>
      </c>
      <c r="P674" s="105" t="str">
        <f t="shared" si="158"/>
        <v>J=</v>
      </c>
      <c r="Q674" s="106">
        <f t="shared" si="159"/>
        <v>43825</v>
      </c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</row>
    <row r="675" spans="1:156" x14ac:dyDescent="0.2">
      <c r="A675" s="97">
        <f t="shared" si="154"/>
        <v>43773</v>
      </c>
      <c r="B675" s="98">
        <f t="shared" ca="1" si="160"/>
        <v>10244.470499999999</v>
      </c>
      <c r="C675" s="99">
        <f t="shared" si="155"/>
        <v>10000</v>
      </c>
      <c r="D675" s="100">
        <f ca="1">IF(A675&lt;$B$1,VLOOKUP(A675,[1]DI!$A$4:$B$15000,2,FALSE),0)</f>
        <v>4.9000000000000002E-2</v>
      </c>
      <c r="E675" s="99">
        <f t="shared" ca="1" si="161"/>
        <v>1.8985000000000001E-4</v>
      </c>
      <c r="F675" s="101">
        <f t="shared" si="156"/>
        <v>1.1499999999999999</v>
      </c>
      <c r="G675" s="102">
        <f t="shared" ca="1" si="149"/>
        <v>1.0002183275000001</v>
      </c>
      <c r="H675" s="99">
        <f ca="1">TRUNC(PRODUCT(G$10:G674),15)</f>
        <v>1.13709612287318</v>
      </c>
      <c r="I675" s="99">
        <f t="shared" ca="1" si="157"/>
        <v>1.1099608571249999</v>
      </c>
      <c r="J675" s="99">
        <f t="shared" ca="1" si="150"/>
        <v>1.02444705</v>
      </c>
      <c r="K675" s="99">
        <f t="shared" ca="1" si="151"/>
        <v>244.47049999999999</v>
      </c>
      <c r="L675" s="103">
        <f>IF(VLOOKUP(A675,$U$12:$AD$125,8)=VLOOKUP(A674,$U$12:$AD$125,8),0,VLOOKUP(A675,U$12:$AD$125,8))</f>
        <v>0</v>
      </c>
      <c r="M675" s="104">
        <f>IF(L675&gt;0,VLOOKUP(L675,T$12:$AC$125,7),0)</f>
        <v>0</v>
      </c>
      <c r="N675" s="99">
        <f t="shared" si="152"/>
        <v>0</v>
      </c>
      <c r="O675" s="99">
        <f t="shared" ca="1" si="153"/>
        <v>244.47049999999999</v>
      </c>
      <c r="P675" s="105" t="str">
        <f t="shared" si="158"/>
        <v>J=</v>
      </c>
      <c r="Q675" s="106">
        <f t="shared" si="159"/>
        <v>43825</v>
      </c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</row>
    <row r="676" spans="1:156" x14ac:dyDescent="0.2">
      <c r="A676" s="97">
        <f t="shared" si="154"/>
        <v>43774</v>
      </c>
      <c r="B676" s="98">
        <f t="shared" ca="1" si="160"/>
        <v>10246.7071</v>
      </c>
      <c r="C676" s="99">
        <f t="shared" si="155"/>
        <v>10000</v>
      </c>
      <c r="D676" s="100">
        <f ca="1">IF(A676&lt;$B$1,VLOOKUP(A676,[1]DI!$A$4:$B$15000,2,FALSE),0)</f>
        <v>4.9000000000000002E-2</v>
      </c>
      <c r="E676" s="99">
        <f t="shared" ca="1" si="161"/>
        <v>1.8985000000000001E-4</v>
      </c>
      <c r="F676" s="101">
        <f t="shared" si="156"/>
        <v>1.1499999999999999</v>
      </c>
      <c r="G676" s="102">
        <f t="shared" ca="1" si="149"/>
        <v>1.0002183275000001</v>
      </c>
      <c r="H676" s="99">
        <f ca="1">TRUNC(PRODUCT(G$10:G675),15)</f>
        <v>1.13734438222695</v>
      </c>
      <c r="I676" s="99">
        <f t="shared" ca="1" si="157"/>
        <v>1.1099608571249999</v>
      </c>
      <c r="J676" s="99">
        <f t="shared" ca="1" si="150"/>
        <v>1.0246707100000001</v>
      </c>
      <c r="K676" s="99">
        <f t="shared" ca="1" si="151"/>
        <v>246.7071</v>
      </c>
      <c r="L676" s="103">
        <f>IF(VLOOKUP(A676,$U$12:$AD$125,8)=VLOOKUP(A675,$U$12:$AD$125,8),0,VLOOKUP(A676,U$12:$AD$125,8))</f>
        <v>0</v>
      </c>
      <c r="M676" s="104">
        <f>IF(L676&gt;0,VLOOKUP(L676,T$12:$AC$125,7),0)</f>
        <v>0</v>
      </c>
      <c r="N676" s="99">
        <f t="shared" si="152"/>
        <v>0</v>
      </c>
      <c r="O676" s="99">
        <f t="shared" ca="1" si="153"/>
        <v>246.7071</v>
      </c>
      <c r="P676" s="105" t="str">
        <f t="shared" si="158"/>
        <v>J=</v>
      </c>
      <c r="Q676" s="106">
        <f t="shared" si="159"/>
        <v>43825</v>
      </c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</row>
    <row r="677" spans="1:156" x14ac:dyDescent="0.2">
      <c r="A677" s="97">
        <f t="shared" si="154"/>
        <v>43775</v>
      </c>
      <c r="B677" s="98">
        <f t="shared" ca="1" si="160"/>
        <v>10248.944299999999</v>
      </c>
      <c r="C677" s="99">
        <f t="shared" si="155"/>
        <v>10000</v>
      </c>
      <c r="D677" s="100">
        <f ca="1">IF(A677&lt;$B$1,VLOOKUP(A677,[1]DI!$A$4:$B$15000,2,FALSE),0)</f>
        <v>4.9000000000000002E-2</v>
      </c>
      <c r="E677" s="99">
        <f t="shared" ca="1" si="161"/>
        <v>1.8985000000000001E-4</v>
      </c>
      <c r="F677" s="101">
        <f t="shared" si="156"/>
        <v>1.1499999999999999</v>
      </c>
      <c r="G677" s="102">
        <f t="shared" ca="1" si="149"/>
        <v>1.0002183275000001</v>
      </c>
      <c r="H677" s="99">
        <f ca="1">TRUNC(PRODUCT(G$10:G676),15)</f>
        <v>1.1375926957825599</v>
      </c>
      <c r="I677" s="99">
        <f t="shared" ca="1" si="157"/>
        <v>1.1099608571249999</v>
      </c>
      <c r="J677" s="99">
        <f t="shared" ca="1" si="150"/>
        <v>1.02489443</v>
      </c>
      <c r="K677" s="99">
        <f t="shared" ca="1" si="151"/>
        <v>248.9443</v>
      </c>
      <c r="L677" s="103">
        <f>IF(VLOOKUP(A677,$U$12:$AD$125,8)=VLOOKUP(A676,$U$12:$AD$125,8),0,VLOOKUP(A677,U$12:$AD$125,8))</f>
        <v>0</v>
      </c>
      <c r="M677" s="104">
        <f>IF(L677&gt;0,VLOOKUP(L677,T$12:$AC$125,7),0)</f>
        <v>0</v>
      </c>
      <c r="N677" s="99">
        <f t="shared" si="152"/>
        <v>0</v>
      </c>
      <c r="O677" s="99">
        <f t="shared" ca="1" si="153"/>
        <v>248.9443</v>
      </c>
      <c r="P677" s="105" t="str">
        <f t="shared" si="158"/>
        <v>J=</v>
      </c>
      <c r="Q677" s="106">
        <f t="shared" si="159"/>
        <v>43825</v>
      </c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</row>
    <row r="678" spans="1:156" x14ac:dyDescent="0.2">
      <c r="A678" s="97">
        <f t="shared" si="154"/>
        <v>43776</v>
      </c>
      <c r="B678" s="98">
        <f t="shared" ca="1" si="160"/>
        <v>10251.181899990001</v>
      </c>
      <c r="C678" s="99">
        <f t="shared" si="155"/>
        <v>10000</v>
      </c>
      <c r="D678" s="100">
        <f ca="1">IF(A678&lt;$B$1,VLOOKUP(A678,[1]DI!$A$4:$B$15000,2,FALSE),0)</f>
        <v>4.9000000000000002E-2</v>
      </c>
      <c r="E678" s="99">
        <f t="shared" ca="1" si="161"/>
        <v>1.8985000000000001E-4</v>
      </c>
      <c r="F678" s="101">
        <f t="shared" si="156"/>
        <v>1.1499999999999999</v>
      </c>
      <c r="G678" s="102">
        <f t="shared" ca="1" si="149"/>
        <v>1.0002183275000001</v>
      </c>
      <c r="H678" s="99">
        <f ca="1">TRUNC(PRODUCT(G$10:G677),15)</f>
        <v>1.1378410635518501</v>
      </c>
      <c r="I678" s="99">
        <f t="shared" ca="1" si="157"/>
        <v>1.1099608571249999</v>
      </c>
      <c r="J678" s="99">
        <f t="shared" ca="1" si="150"/>
        <v>1.0251181899999999</v>
      </c>
      <c r="K678" s="99">
        <f t="shared" ca="1" si="151"/>
        <v>251.18189999000001</v>
      </c>
      <c r="L678" s="103">
        <f>IF(VLOOKUP(A678,$U$12:$AD$125,8)=VLOOKUP(A677,$U$12:$AD$125,8),0,VLOOKUP(A678,U$12:$AD$125,8))</f>
        <v>0</v>
      </c>
      <c r="M678" s="104">
        <f>IF(L678&gt;0,VLOOKUP(L678,T$12:$AC$125,7),0)</f>
        <v>0</v>
      </c>
      <c r="N678" s="99">
        <f t="shared" si="152"/>
        <v>0</v>
      </c>
      <c r="O678" s="99">
        <f t="shared" ca="1" si="153"/>
        <v>251.18189999000001</v>
      </c>
      <c r="P678" s="105" t="str">
        <f t="shared" si="158"/>
        <v>J=</v>
      </c>
      <c r="Q678" s="106">
        <f t="shared" si="159"/>
        <v>43825</v>
      </c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</row>
    <row r="679" spans="1:156" x14ac:dyDescent="0.2">
      <c r="A679" s="97">
        <f t="shared" si="154"/>
        <v>43777</v>
      </c>
      <c r="B679" s="98">
        <f t="shared" ca="1" si="160"/>
        <v>10253.42</v>
      </c>
      <c r="C679" s="99">
        <f t="shared" si="155"/>
        <v>10000</v>
      </c>
      <c r="D679" s="100">
        <f ca="1">IF(A679&lt;$B$1,VLOOKUP(A679,[1]DI!$A$4:$B$15000,2,FALSE),0)</f>
        <v>4.9000000000000002E-2</v>
      </c>
      <c r="E679" s="99">
        <f t="shared" ca="1" si="161"/>
        <v>1.8985000000000001E-4</v>
      </c>
      <c r="F679" s="101">
        <f t="shared" si="156"/>
        <v>1.1499999999999999</v>
      </c>
      <c r="G679" s="102">
        <f t="shared" ca="1" si="149"/>
        <v>1.0002183275000001</v>
      </c>
      <c r="H679" s="99">
        <f ca="1">TRUNC(PRODUCT(G$10:G678),15)</f>
        <v>1.1380894855466499</v>
      </c>
      <c r="I679" s="99">
        <f t="shared" ca="1" si="157"/>
        <v>1.1099608571249999</v>
      </c>
      <c r="J679" s="99">
        <f t="shared" ca="1" si="150"/>
        <v>1.025342</v>
      </c>
      <c r="K679" s="99">
        <f t="shared" ca="1" si="151"/>
        <v>253.42</v>
      </c>
      <c r="L679" s="103">
        <f>IF(VLOOKUP(A679,$U$12:$AD$125,8)=VLOOKUP(A678,$U$12:$AD$125,8),0,VLOOKUP(A679,U$12:$AD$125,8))</f>
        <v>0</v>
      </c>
      <c r="M679" s="104">
        <f>IF(L679&gt;0,VLOOKUP(L679,T$12:$AC$125,7),0)</f>
        <v>0</v>
      </c>
      <c r="N679" s="99">
        <f t="shared" si="152"/>
        <v>0</v>
      </c>
      <c r="O679" s="99">
        <f t="shared" ca="1" si="153"/>
        <v>253.42</v>
      </c>
      <c r="P679" s="105" t="str">
        <f t="shared" si="158"/>
        <v>J=</v>
      </c>
      <c r="Q679" s="106">
        <f t="shared" si="159"/>
        <v>43825</v>
      </c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</row>
    <row r="680" spans="1:156" x14ac:dyDescent="0.2">
      <c r="A680" s="97">
        <f t="shared" si="154"/>
        <v>43778</v>
      </c>
      <c r="B680" s="98">
        <f t="shared" ca="1" si="160"/>
        <v>10255.65859999</v>
      </c>
      <c r="C680" s="99">
        <f t="shared" si="155"/>
        <v>10000</v>
      </c>
      <c r="D680" s="100">
        <f ca="1">IF(A680&lt;$B$1,VLOOKUP(A680,[1]DI!$A$4:$B$15000,2,FALSE),0)</f>
        <v>0</v>
      </c>
      <c r="E680" s="99">
        <f t="shared" ca="1" si="161"/>
        <v>0</v>
      </c>
      <c r="F680" s="101">
        <f t="shared" si="156"/>
        <v>1.1499999999999999</v>
      </c>
      <c r="G680" s="102">
        <f t="shared" ca="1" si="149"/>
        <v>1</v>
      </c>
      <c r="H680" s="99">
        <f ca="1">TRUNC(PRODUCT(G$10:G679),15)</f>
        <v>1.1383379617788101</v>
      </c>
      <c r="I680" s="99">
        <f t="shared" ca="1" si="157"/>
        <v>1.1099608571249999</v>
      </c>
      <c r="J680" s="99">
        <f t="shared" ca="1" si="150"/>
        <v>1.0255658599999999</v>
      </c>
      <c r="K680" s="99">
        <f t="shared" ca="1" si="151"/>
        <v>255.65859999</v>
      </c>
      <c r="L680" s="103">
        <f>IF(VLOOKUP(A680,$U$12:$AD$125,8)=VLOOKUP(A679,$U$12:$AD$125,8),0,VLOOKUP(A680,U$12:$AD$125,8))</f>
        <v>0</v>
      </c>
      <c r="M680" s="104">
        <f>IF(L680&gt;0,VLOOKUP(L680,T$12:$AC$125,7),0)</f>
        <v>0</v>
      </c>
      <c r="N680" s="99">
        <f t="shared" si="152"/>
        <v>0</v>
      </c>
      <c r="O680" s="99">
        <f t="shared" ca="1" si="153"/>
        <v>255.65859999</v>
      </c>
      <c r="P680" s="105" t="str">
        <f t="shared" si="158"/>
        <v>J=</v>
      </c>
      <c r="Q680" s="106">
        <f t="shared" si="159"/>
        <v>43825</v>
      </c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</row>
    <row r="681" spans="1:156" x14ac:dyDescent="0.2">
      <c r="A681" s="97">
        <f t="shared" si="154"/>
        <v>43779</v>
      </c>
      <c r="B681" s="98">
        <f t="shared" ca="1" si="160"/>
        <v>10255.65859999</v>
      </c>
      <c r="C681" s="99">
        <f t="shared" si="155"/>
        <v>10000</v>
      </c>
      <c r="D681" s="100">
        <f ca="1">IF(A681&lt;$B$1,VLOOKUP(A681,[1]DI!$A$4:$B$15000,2,FALSE),0)</f>
        <v>0</v>
      </c>
      <c r="E681" s="99">
        <f t="shared" ca="1" si="161"/>
        <v>0</v>
      </c>
      <c r="F681" s="101">
        <f t="shared" si="156"/>
        <v>1.1499999999999999</v>
      </c>
      <c r="G681" s="102">
        <f t="shared" ca="1" si="149"/>
        <v>1</v>
      </c>
      <c r="H681" s="99">
        <f ca="1">TRUNC(PRODUCT(G$10:G680),15)</f>
        <v>1.1383379617788101</v>
      </c>
      <c r="I681" s="99">
        <f t="shared" ca="1" si="157"/>
        <v>1.1099608571249999</v>
      </c>
      <c r="J681" s="99">
        <f t="shared" ca="1" si="150"/>
        <v>1.0255658599999999</v>
      </c>
      <c r="K681" s="99">
        <f t="shared" ca="1" si="151"/>
        <v>255.65859999</v>
      </c>
      <c r="L681" s="103">
        <f>IF(VLOOKUP(A681,$U$12:$AD$125,8)=VLOOKUP(A680,$U$12:$AD$125,8),0,VLOOKUP(A681,U$12:$AD$125,8))</f>
        <v>0</v>
      </c>
      <c r="M681" s="104">
        <f>IF(L681&gt;0,VLOOKUP(L681,T$12:$AC$125,7),0)</f>
        <v>0</v>
      </c>
      <c r="N681" s="99">
        <f t="shared" si="152"/>
        <v>0</v>
      </c>
      <c r="O681" s="99">
        <f t="shared" ca="1" si="153"/>
        <v>255.65859999</v>
      </c>
      <c r="P681" s="105" t="str">
        <f t="shared" si="158"/>
        <v>J=</v>
      </c>
      <c r="Q681" s="106">
        <f t="shared" si="159"/>
        <v>43825</v>
      </c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</row>
    <row r="682" spans="1:156" x14ac:dyDescent="0.2">
      <c r="A682" s="97">
        <f t="shared" si="154"/>
        <v>43780</v>
      </c>
      <c r="B682" s="98">
        <f t="shared" ca="1" si="160"/>
        <v>10255.65859999</v>
      </c>
      <c r="C682" s="99">
        <f t="shared" si="155"/>
        <v>10000</v>
      </c>
      <c r="D682" s="100">
        <f ca="1">IF(A682&lt;$B$1,VLOOKUP(A682,[1]DI!$A$4:$B$15000,2,FALSE),0)</f>
        <v>4.9000000000000002E-2</v>
      </c>
      <c r="E682" s="99">
        <f t="shared" ca="1" si="161"/>
        <v>1.8985000000000001E-4</v>
      </c>
      <c r="F682" s="101">
        <f t="shared" si="156"/>
        <v>1.1499999999999999</v>
      </c>
      <c r="G682" s="102">
        <f t="shared" ca="1" si="149"/>
        <v>1.0002183275000001</v>
      </c>
      <c r="H682" s="99">
        <f ca="1">TRUNC(PRODUCT(G$10:G681),15)</f>
        <v>1.1383379617788101</v>
      </c>
      <c r="I682" s="99">
        <f t="shared" ca="1" si="157"/>
        <v>1.1099608571249999</v>
      </c>
      <c r="J682" s="99">
        <f t="shared" ca="1" si="150"/>
        <v>1.0255658599999999</v>
      </c>
      <c r="K682" s="99">
        <f t="shared" ca="1" si="151"/>
        <v>255.65859999</v>
      </c>
      <c r="L682" s="103">
        <f>IF(VLOOKUP(A682,$U$12:$AD$125,8)=VLOOKUP(A681,$U$12:$AD$125,8),0,VLOOKUP(A682,U$12:$AD$125,8))</f>
        <v>0</v>
      </c>
      <c r="M682" s="104">
        <f>IF(L682&gt;0,VLOOKUP(L682,T$12:$AC$125,7),0)</f>
        <v>0</v>
      </c>
      <c r="N682" s="99">
        <f t="shared" si="152"/>
        <v>0</v>
      </c>
      <c r="O682" s="99">
        <f t="shared" ca="1" si="153"/>
        <v>255.65859999</v>
      </c>
      <c r="P682" s="105" t="str">
        <f t="shared" si="158"/>
        <v>J=</v>
      </c>
      <c r="Q682" s="106">
        <f t="shared" si="159"/>
        <v>43825</v>
      </c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</row>
    <row r="683" spans="1:156" x14ac:dyDescent="0.2">
      <c r="A683" s="97">
        <f t="shared" si="154"/>
        <v>43781</v>
      </c>
      <c r="B683" s="98">
        <f t="shared" ca="1" si="160"/>
        <v>10257.8977</v>
      </c>
      <c r="C683" s="99">
        <f t="shared" si="155"/>
        <v>10000</v>
      </c>
      <c r="D683" s="100">
        <f ca="1">IF(A683&lt;$B$1,VLOOKUP(A683,[1]DI!$A$4:$B$15000,2,FALSE),0)</f>
        <v>4.9000000000000002E-2</v>
      </c>
      <c r="E683" s="99">
        <f t="shared" ca="1" si="161"/>
        <v>1.8985000000000001E-4</v>
      </c>
      <c r="F683" s="101">
        <f t="shared" si="156"/>
        <v>1.1499999999999999</v>
      </c>
      <c r="G683" s="102">
        <f t="shared" ca="1" si="149"/>
        <v>1.0002183275000001</v>
      </c>
      <c r="H683" s="99">
        <f ca="1">TRUNC(PRODUCT(G$10:G682),15)</f>
        <v>1.1385864922601601</v>
      </c>
      <c r="I683" s="99">
        <f t="shared" ca="1" si="157"/>
        <v>1.1099608571249999</v>
      </c>
      <c r="J683" s="99">
        <f t="shared" ca="1" si="150"/>
        <v>1.02578977</v>
      </c>
      <c r="K683" s="99">
        <f t="shared" ca="1" si="151"/>
        <v>257.89769999999999</v>
      </c>
      <c r="L683" s="103">
        <f>IF(VLOOKUP(A683,$U$12:$AD$125,8)=VLOOKUP(A682,$U$12:$AD$125,8),0,VLOOKUP(A683,U$12:$AD$125,8))</f>
        <v>0</v>
      </c>
      <c r="M683" s="104">
        <f>IF(L683&gt;0,VLOOKUP(L683,T$12:$AC$125,7),0)</f>
        <v>0</v>
      </c>
      <c r="N683" s="99">
        <f t="shared" si="152"/>
        <v>0</v>
      </c>
      <c r="O683" s="99">
        <f t="shared" ca="1" si="153"/>
        <v>257.89769999999999</v>
      </c>
      <c r="P683" s="105" t="str">
        <f t="shared" si="158"/>
        <v>J=</v>
      </c>
      <c r="Q683" s="106">
        <f t="shared" si="159"/>
        <v>43825</v>
      </c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</row>
    <row r="684" spans="1:156" x14ac:dyDescent="0.2">
      <c r="A684" s="97">
        <f t="shared" si="154"/>
        <v>43782</v>
      </c>
      <c r="B684" s="98">
        <f t="shared" ca="1" si="160"/>
        <v>10260.1373</v>
      </c>
      <c r="C684" s="99">
        <f t="shared" si="155"/>
        <v>10000</v>
      </c>
      <c r="D684" s="100">
        <f ca="1">IF(A684&lt;$B$1,VLOOKUP(A684,[1]DI!$A$4:$B$15000,2,FALSE),0)</f>
        <v>4.9000000000000002E-2</v>
      </c>
      <c r="E684" s="99">
        <f t="shared" ca="1" si="161"/>
        <v>1.8985000000000001E-4</v>
      </c>
      <c r="F684" s="101">
        <f t="shared" si="156"/>
        <v>1.1499999999999999</v>
      </c>
      <c r="G684" s="102">
        <f t="shared" ca="1" si="149"/>
        <v>1.0002183275000001</v>
      </c>
      <c r="H684" s="99">
        <f ca="1">TRUNC(PRODUCT(G$10:G683),15)</f>
        <v>1.1388350770025499</v>
      </c>
      <c r="I684" s="99">
        <f t="shared" ca="1" si="157"/>
        <v>1.1099608571249999</v>
      </c>
      <c r="J684" s="99">
        <f t="shared" ca="1" si="150"/>
        <v>1.0260137300000001</v>
      </c>
      <c r="K684" s="99">
        <f t="shared" ca="1" si="151"/>
        <v>260.13729999999998</v>
      </c>
      <c r="L684" s="103">
        <f>IF(VLOOKUP(A684,$U$12:$AD$125,8)=VLOOKUP(A683,$U$12:$AD$125,8),0,VLOOKUP(A684,U$12:$AD$125,8))</f>
        <v>0</v>
      </c>
      <c r="M684" s="104">
        <f>IF(L684&gt;0,VLOOKUP(L684,T$12:$AC$125,7),0)</f>
        <v>0</v>
      </c>
      <c r="N684" s="99">
        <f t="shared" si="152"/>
        <v>0</v>
      </c>
      <c r="O684" s="99">
        <f t="shared" ca="1" si="153"/>
        <v>260.13729999999998</v>
      </c>
      <c r="P684" s="105" t="str">
        <f t="shared" si="158"/>
        <v>J=</v>
      </c>
      <c r="Q684" s="106">
        <f t="shared" si="159"/>
        <v>43825</v>
      </c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</row>
    <row r="685" spans="1:156" x14ac:dyDescent="0.2">
      <c r="A685" s="97">
        <f t="shared" si="154"/>
        <v>43783</v>
      </c>
      <c r="B685" s="98">
        <f t="shared" ca="1" si="160"/>
        <v>10262.377399999999</v>
      </c>
      <c r="C685" s="99">
        <f t="shared" si="155"/>
        <v>10000</v>
      </c>
      <c r="D685" s="100">
        <f ca="1">IF(A685&lt;$B$1,VLOOKUP(A685,[1]DI!$A$4:$B$15000,2,FALSE),0)</f>
        <v>4.9000000000000002E-2</v>
      </c>
      <c r="E685" s="99">
        <f t="shared" ca="1" si="161"/>
        <v>1.8985000000000001E-4</v>
      </c>
      <c r="F685" s="101">
        <f t="shared" si="156"/>
        <v>1.1499999999999999</v>
      </c>
      <c r="G685" s="102">
        <f t="shared" ca="1" si="149"/>
        <v>1.0002183275000001</v>
      </c>
      <c r="H685" s="99">
        <f ca="1">TRUNC(PRODUCT(G$10:G684),15)</f>
        <v>1.13908371601782</v>
      </c>
      <c r="I685" s="99">
        <f t="shared" ca="1" si="157"/>
        <v>1.1099608571249999</v>
      </c>
      <c r="J685" s="99">
        <f t="shared" ca="1" si="150"/>
        <v>1.02623774</v>
      </c>
      <c r="K685" s="99">
        <f t="shared" ca="1" si="151"/>
        <v>262.37740000000002</v>
      </c>
      <c r="L685" s="103">
        <f>IF(VLOOKUP(A685,$U$12:$AD$125,8)=VLOOKUP(A684,$U$12:$AD$125,8),0,VLOOKUP(A685,U$12:$AD$125,8))</f>
        <v>0</v>
      </c>
      <c r="M685" s="104">
        <f>IF(L685&gt;0,VLOOKUP(L685,T$12:$AC$125,7),0)</f>
        <v>0</v>
      </c>
      <c r="N685" s="99">
        <f t="shared" si="152"/>
        <v>0</v>
      </c>
      <c r="O685" s="99">
        <f t="shared" ca="1" si="153"/>
        <v>262.37740000000002</v>
      </c>
      <c r="P685" s="105" t="str">
        <f t="shared" si="158"/>
        <v>J=</v>
      </c>
      <c r="Q685" s="106">
        <f t="shared" si="159"/>
        <v>43825</v>
      </c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</row>
    <row r="686" spans="1:156" x14ac:dyDescent="0.2">
      <c r="A686" s="97">
        <f t="shared" si="154"/>
        <v>43784</v>
      </c>
      <c r="B686" s="98">
        <f t="shared" ca="1" si="160"/>
        <v>10264.61789999</v>
      </c>
      <c r="C686" s="99">
        <f t="shared" si="155"/>
        <v>10000</v>
      </c>
      <c r="D686" s="100">
        <f ca="1">IF(A686&lt;$B$1,VLOOKUP(A686,[1]DI!$A$4:$B$15000,2,FALSE),0)</f>
        <v>0</v>
      </c>
      <c r="E686" s="99">
        <f t="shared" ca="1" si="161"/>
        <v>0</v>
      </c>
      <c r="F686" s="101">
        <f t="shared" si="156"/>
        <v>1.1499999999999999</v>
      </c>
      <c r="G686" s="102">
        <f t="shared" ca="1" si="149"/>
        <v>1</v>
      </c>
      <c r="H686" s="99">
        <f ca="1">TRUNC(PRODUCT(G$10:G685),15)</f>
        <v>1.1393324093178301</v>
      </c>
      <c r="I686" s="99">
        <f t="shared" ca="1" si="157"/>
        <v>1.1099608571249999</v>
      </c>
      <c r="J686" s="99">
        <f t="shared" ca="1" si="150"/>
        <v>1.0264617899999999</v>
      </c>
      <c r="K686" s="99">
        <f t="shared" ca="1" si="151"/>
        <v>264.61789999000001</v>
      </c>
      <c r="L686" s="103">
        <f>IF(VLOOKUP(A686,$U$12:$AD$125,8)=VLOOKUP(A685,$U$12:$AD$125,8),0,VLOOKUP(A686,U$12:$AD$125,8))</f>
        <v>0</v>
      </c>
      <c r="M686" s="104">
        <f>IF(L686&gt;0,VLOOKUP(L686,T$12:$AC$125,7),0)</f>
        <v>0</v>
      </c>
      <c r="N686" s="99">
        <f t="shared" si="152"/>
        <v>0</v>
      </c>
      <c r="O686" s="99">
        <f t="shared" ca="1" si="153"/>
        <v>264.61789999000001</v>
      </c>
      <c r="P686" s="105" t="str">
        <f t="shared" si="158"/>
        <v>J=</v>
      </c>
      <c r="Q686" s="106">
        <f t="shared" si="159"/>
        <v>43825</v>
      </c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</row>
    <row r="687" spans="1:156" x14ac:dyDescent="0.2">
      <c r="A687" s="97">
        <f t="shared" si="154"/>
        <v>43785</v>
      </c>
      <c r="B687" s="98">
        <f t="shared" ca="1" si="160"/>
        <v>10264.61789999</v>
      </c>
      <c r="C687" s="99">
        <f t="shared" si="155"/>
        <v>10000</v>
      </c>
      <c r="D687" s="100">
        <f ca="1">IF(A687&lt;$B$1,VLOOKUP(A687,[1]DI!$A$4:$B$15000,2,FALSE),0)</f>
        <v>0</v>
      </c>
      <c r="E687" s="99">
        <f t="shared" ca="1" si="161"/>
        <v>0</v>
      </c>
      <c r="F687" s="101">
        <f t="shared" si="156"/>
        <v>1.1499999999999999</v>
      </c>
      <c r="G687" s="102">
        <f t="shared" ca="1" si="149"/>
        <v>1</v>
      </c>
      <c r="H687" s="99">
        <f ca="1">TRUNC(PRODUCT(G$10:G686),15)</f>
        <v>1.1393324093178301</v>
      </c>
      <c r="I687" s="99">
        <f t="shared" ca="1" si="157"/>
        <v>1.1099608571249999</v>
      </c>
      <c r="J687" s="99">
        <f t="shared" ca="1" si="150"/>
        <v>1.0264617899999999</v>
      </c>
      <c r="K687" s="99">
        <f t="shared" ca="1" si="151"/>
        <v>264.61789999000001</v>
      </c>
      <c r="L687" s="103">
        <f>IF(VLOOKUP(A687,$U$12:$AD$125,8)=VLOOKUP(A686,$U$12:$AD$125,8),0,VLOOKUP(A687,U$12:$AD$125,8))</f>
        <v>0</v>
      </c>
      <c r="M687" s="104">
        <f>IF(L687&gt;0,VLOOKUP(L687,T$12:$AC$125,7),0)</f>
        <v>0</v>
      </c>
      <c r="N687" s="99">
        <f t="shared" si="152"/>
        <v>0</v>
      </c>
      <c r="O687" s="99">
        <f t="shared" ca="1" si="153"/>
        <v>264.61789999000001</v>
      </c>
      <c r="P687" s="105" t="str">
        <f t="shared" si="158"/>
        <v>J=</v>
      </c>
      <c r="Q687" s="106">
        <f t="shared" si="159"/>
        <v>43825</v>
      </c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</row>
    <row r="688" spans="1:156" x14ac:dyDescent="0.2">
      <c r="A688" s="97">
        <f t="shared" si="154"/>
        <v>43786</v>
      </c>
      <c r="B688" s="98">
        <f t="shared" ca="1" si="160"/>
        <v>10264.61789999</v>
      </c>
      <c r="C688" s="99">
        <f t="shared" si="155"/>
        <v>10000</v>
      </c>
      <c r="D688" s="100">
        <f ca="1">IF(A688&lt;$B$1,VLOOKUP(A688,[1]DI!$A$4:$B$15000,2,FALSE),0)</f>
        <v>0</v>
      </c>
      <c r="E688" s="99">
        <f t="shared" ca="1" si="161"/>
        <v>0</v>
      </c>
      <c r="F688" s="101">
        <f t="shared" si="156"/>
        <v>1.1499999999999999</v>
      </c>
      <c r="G688" s="102">
        <f t="shared" ca="1" si="149"/>
        <v>1</v>
      </c>
      <c r="H688" s="99">
        <f ca="1">TRUNC(PRODUCT(G$10:G687),15)</f>
        <v>1.1393324093178301</v>
      </c>
      <c r="I688" s="99">
        <f t="shared" ca="1" si="157"/>
        <v>1.1099608571249999</v>
      </c>
      <c r="J688" s="99">
        <f t="shared" ca="1" si="150"/>
        <v>1.0264617899999999</v>
      </c>
      <c r="K688" s="99">
        <f t="shared" ca="1" si="151"/>
        <v>264.61789999000001</v>
      </c>
      <c r="L688" s="103">
        <f>IF(VLOOKUP(A688,$U$12:$AD$125,8)=VLOOKUP(A687,$U$12:$AD$125,8),0,VLOOKUP(A688,U$12:$AD$125,8))</f>
        <v>0</v>
      </c>
      <c r="M688" s="104">
        <f>IF(L688&gt;0,VLOOKUP(L688,T$12:$AC$125,7),0)</f>
        <v>0</v>
      </c>
      <c r="N688" s="99">
        <f t="shared" si="152"/>
        <v>0</v>
      </c>
      <c r="O688" s="99">
        <f t="shared" ca="1" si="153"/>
        <v>264.61789999000001</v>
      </c>
      <c r="P688" s="105" t="str">
        <f t="shared" si="158"/>
        <v>J=</v>
      </c>
      <c r="Q688" s="106">
        <f t="shared" si="159"/>
        <v>43825</v>
      </c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</row>
    <row r="689" spans="1:159" x14ac:dyDescent="0.2">
      <c r="A689" s="97">
        <f t="shared" si="154"/>
        <v>43787</v>
      </c>
      <c r="B689" s="98">
        <f t="shared" ca="1" si="160"/>
        <v>10264.61789999</v>
      </c>
      <c r="C689" s="99">
        <f t="shared" si="155"/>
        <v>10000</v>
      </c>
      <c r="D689" s="100">
        <f ca="1">IF(A689&lt;$B$1,VLOOKUP(A689,[1]DI!$A$4:$B$15000,2,FALSE),0)</f>
        <v>4.9000000000000002E-2</v>
      </c>
      <c r="E689" s="99">
        <f t="shared" ca="1" si="161"/>
        <v>1.8985000000000001E-4</v>
      </c>
      <c r="F689" s="101">
        <f t="shared" si="156"/>
        <v>1.1499999999999999</v>
      </c>
      <c r="G689" s="102">
        <f t="shared" ca="1" si="149"/>
        <v>1.0002183275000001</v>
      </c>
      <c r="H689" s="99">
        <f ca="1">TRUNC(PRODUCT(G$10:G688),15)</f>
        <v>1.1393324093178301</v>
      </c>
      <c r="I689" s="99">
        <f t="shared" ca="1" si="157"/>
        <v>1.1099608571249999</v>
      </c>
      <c r="J689" s="99">
        <f t="shared" ca="1" si="150"/>
        <v>1.0264617899999999</v>
      </c>
      <c r="K689" s="99">
        <f t="shared" ca="1" si="151"/>
        <v>264.61789999000001</v>
      </c>
      <c r="L689" s="103">
        <f>IF(VLOOKUP(A689,$U$12:$AD$125,8)=VLOOKUP(A688,$U$12:$AD$125,8),0,VLOOKUP(A689,U$12:$AD$125,8))</f>
        <v>0</v>
      </c>
      <c r="M689" s="104">
        <f>IF(L689&gt;0,VLOOKUP(L689,T$12:$AC$125,7),0)</f>
        <v>0</v>
      </c>
      <c r="N689" s="99">
        <f t="shared" si="152"/>
        <v>0</v>
      </c>
      <c r="O689" s="99">
        <f t="shared" ca="1" si="153"/>
        <v>264.61789999000001</v>
      </c>
      <c r="P689" s="105" t="str">
        <f t="shared" si="158"/>
        <v>J=</v>
      </c>
      <c r="Q689" s="106">
        <f t="shared" si="159"/>
        <v>43825</v>
      </c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</row>
    <row r="690" spans="1:159" x14ac:dyDescent="0.2">
      <c r="A690" s="97">
        <f t="shared" si="154"/>
        <v>43788</v>
      </c>
      <c r="B690" s="98">
        <f t="shared" ca="1" si="160"/>
        <v>10266.85899999</v>
      </c>
      <c r="C690" s="99">
        <f t="shared" si="155"/>
        <v>10000</v>
      </c>
      <c r="D690" s="100">
        <f ca="1">IF(A690&lt;$B$1,VLOOKUP(A690,[1]DI!$A$4:$B$15000,2,FALSE),0)</f>
        <v>4.9000000000000002E-2</v>
      </c>
      <c r="E690" s="99">
        <f t="shared" ca="1" si="161"/>
        <v>1.8985000000000001E-4</v>
      </c>
      <c r="F690" s="101">
        <f t="shared" si="156"/>
        <v>1.1499999999999999</v>
      </c>
      <c r="G690" s="102">
        <f t="shared" ca="1" si="149"/>
        <v>1.0002183275000001</v>
      </c>
      <c r="H690" s="99">
        <f ca="1">TRUNC(PRODUCT(G$10:G689),15)</f>
        <v>1.1395811569144201</v>
      </c>
      <c r="I690" s="99">
        <f t="shared" ca="1" si="157"/>
        <v>1.1099608571249999</v>
      </c>
      <c r="J690" s="99">
        <f t="shared" ca="1" si="150"/>
        <v>1.0266858999999999</v>
      </c>
      <c r="K690" s="99">
        <f t="shared" ca="1" si="151"/>
        <v>266.85899998999997</v>
      </c>
      <c r="L690" s="103">
        <f>IF(VLOOKUP(A690,$U$12:$AD$125,8)=VLOOKUP(A689,$U$12:$AD$125,8),0,VLOOKUP(A690,U$12:$AD$125,8))</f>
        <v>0</v>
      </c>
      <c r="M690" s="104">
        <f>IF(L690&gt;0,VLOOKUP(L690,T$12:$AC$125,7),0)</f>
        <v>0</v>
      </c>
      <c r="N690" s="99">
        <f t="shared" si="152"/>
        <v>0</v>
      </c>
      <c r="O690" s="99">
        <f t="shared" ca="1" si="153"/>
        <v>266.85899998999997</v>
      </c>
      <c r="P690" s="105" t="str">
        <f t="shared" si="158"/>
        <v>J=</v>
      </c>
      <c r="Q690" s="106">
        <f t="shared" si="159"/>
        <v>43825</v>
      </c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</row>
    <row r="691" spans="1:159" x14ac:dyDescent="0.2">
      <c r="A691" s="97">
        <f t="shared" si="154"/>
        <v>43789</v>
      </c>
      <c r="B691" s="98">
        <f t="shared" ca="1" si="160"/>
        <v>10269.10049999</v>
      </c>
      <c r="C691" s="99">
        <f t="shared" si="155"/>
        <v>10000</v>
      </c>
      <c r="D691" s="100">
        <f ca="1">IF(A691&lt;$B$1,VLOOKUP(A691,[1]DI!$A$4:$B$15000,2,FALSE),0)</f>
        <v>4.9000000000000002E-2</v>
      </c>
      <c r="E691" s="99">
        <f t="shared" ca="1" si="161"/>
        <v>1.8985000000000001E-4</v>
      </c>
      <c r="F691" s="101">
        <f t="shared" si="156"/>
        <v>1.1499999999999999</v>
      </c>
      <c r="G691" s="102">
        <f t="shared" ca="1" si="149"/>
        <v>1.0002183275000001</v>
      </c>
      <c r="H691" s="99">
        <f ca="1">TRUNC(PRODUCT(G$10:G690),15)</f>
        <v>1.13982995881946</v>
      </c>
      <c r="I691" s="99">
        <f t="shared" ca="1" si="157"/>
        <v>1.1099608571249999</v>
      </c>
      <c r="J691" s="99">
        <f t="shared" ca="1" si="150"/>
        <v>1.0269100499999999</v>
      </c>
      <c r="K691" s="99">
        <f t="shared" ca="1" si="151"/>
        <v>269.10049999</v>
      </c>
      <c r="L691" s="103">
        <f>IF(VLOOKUP(A691,$U$12:$AD$125,8)=VLOOKUP(A690,$U$12:$AD$125,8),0,VLOOKUP(A691,U$12:$AD$125,8))</f>
        <v>0</v>
      </c>
      <c r="M691" s="104">
        <f>IF(L691&gt;0,VLOOKUP(L691,T$12:$AC$125,7),0)</f>
        <v>0</v>
      </c>
      <c r="N691" s="99">
        <f t="shared" si="152"/>
        <v>0</v>
      </c>
      <c r="O691" s="99">
        <f t="shared" ca="1" si="153"/>
        <v>269.10049999</v>
      </c>
      <c r="P691" s="105" t="str">
        <f t="shared" si="158"/>
        <v>J=</v>
      </c>
      <c r="Q691" s="106">
        <f t="shared" si="159"/>
        <v>43825</v>
      </c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</row>
    <row r="692" spans="1:159" x14ac:dyDescent="0.2">
      <c r="A692" s="97">
        <f t="shared" si="154"/>
        <v>43790</v>
      </c>
      <c r="B692" s="98">
        <f t="shared" ca="1" si="160"/>
        <v>10271.342500000001</v>
      </c>
      <c r="C692" s="99">
        <f t="shared" si="155"/>
        <v>10000</v>
      </c>
      <c r="D692" s="100">
        <f ca="1">IF(A692&lt;$B$1,VLOOKUP(A692,[1]DI!$A$4:$B$15000,2,FALSE),0)</f>
        <v>4.9000000000000002E-2</v>
      </c>
      <c r="E692" s="99">
        <f t="shared" ca="1" si="161"/>
        <v>1.8985000000000001E-4</v>
      </c>
      <c r="F692" s="101">
        <f t="shared" si="156"/>
        <v>1.1499999999999999</v>
      </c>
      <c r="G692" s="102">
        <f t="shared" ca="1" si="149"/>
        <v>1.0002183275000001</v>
      </c>
      <c r="H692" s="99">
        <f ca="1">TRUNC(PRODUCT(G$10:G691),15)</f>
        <v>1.14007881504479</v>
      </c>
      <c r="I692" s="99">
        <f t="shared" ca="1" si="157"/>
        <v>1.1099608571249999</v>
      </c>
      <c r="J692" s="99">
        <f t="shared" ca="1" si="150"/>
        <v>1.02713425</v>
      </c>
      <c r="K692" s="99">
        <f t="shared" ca="1" si="151"/>
        <v>271.34249999999997</v>
      </c>
      <c r="L692" s="103">
        <f>IF(VLOOKUP(A692,$U$12:$AD$125,8)=VLOOKUP(A691,$U$12:$AD$125,8),0,VLOOKUP(A692,U$12:$AD$125,8))</f>
        <v>0</v>
      </c>
      <c r="M692" s="104">
        <f>IF(L692&gt;0,VLOOKUP(L692,T$12:$AC$125,7),0)</f>
        <v>0</v>
      </c>
      <c r="N692" s="99">
        <f t="shared" si="152"/>
        <v>0</v>
      </c>
      <c r="O692" s="99">
        <f t="shared" ca="1" si="153"/>
        <v>271.34249999999997</v>
      </c>
      <c r="P692" s="105" t="str">
        <f t="shared" si="158"/>
        <v>J=</v>
      </c>
      <c r="Q692" s="106">
        <f t="shared" si="159"/>
        <v>43825</v>
      </c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</row>
    <row r="693" spans="1:159" x14ac:dyDescent="0.2">
      <c r="A693" s="97">
        <f t="shared" si="154"/>
        <v>43791</v>
      </c>
      <c r="B693" s="98">
        <f t="shared" ca="1" si="160"/>
        <v>10273.584999999999</v>
      </c>
      <c r="C693" s="99">
        <f t="shared" si="155"/>
        <v>10000</v>
      </c>
      <c r="D693" s="100">
        <f ca="1">IF(A693&lt;$B$1,VLOOKUP(A693,[1]DI!$A$4:$B$15000,2,FALSE),0)</f>
        <v>4.9000000000000002E-2</v>
      </c>
      <c r="E693" s="99">
        <f t="shared" ca="1" si="161"/>
        <v>1.8985000000000001E-4</v>
      </c>
      <c r="F693" s="101">
        <f t="shared" si="156"/>
        <v>1.1499999999999999</v>
      </c>
      <c r="G693" s="102">
        <f t="shared" ca="1" si="149"/>
        <v>1.0002183275000001</v>
      </c>
      <c r="H693" s="99">
        <f ca="1">TRUNC(PRODUCT(G$10:G692),15)</f>
        <v>1.1403277256022899</v>
      </c>
      <c r="I693" s="99">
        <f t="shared" ca="1" si="157"/>
        <v>1.1099608571249999</v>
      </c>
      <c r="J693" s="99">
        <f t="shared" ca="1" si="150"/>
        <v>1.0273585000000001</v>
      </c>
      <c r="K693" s="99">
        <f t="shared" ca="1" si="151"/>
        <v>273.58499999999998</v>
      </c>
      <c r="L693" s="103">
        <f>IF(VLOOKUP(A693,$U$12:$AD$125,8)=VLOOKUP(A692,$U$12:$AD$125,8),0,VLOOKUP(A693,U$12:$AD$125,8))</f>
        <v>0</v>
      </c>
      <c r="M693" s="104">
        <f>IF(L693&gt;0,VLOOKUP(L693,T$12:$AC$125,7),0)</f>
        <v>0</v>
      </c>
      <c r="N693" s="99">
        <f t="shared" si="152"/>
        <v>0</v>
      </c>
      <c r="O693" s="99">
        <f t="shared" ca="1" si="153"/>
        <v>273.58499999999998</v>
      </c>
      <c r="P693" s="105" t="str">
        <f t="shared" si="158"/>
        <v>J=</v>
      </c>
      <c r="Q693" s="106">
        <f t="shared" si="159"/>
        <v>43825</v>
      </c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</row>
    <row r="694" spans="1:159" x14ac:dyDescent="0.2">
      <c r="A694" s="97">
        <f t="shared" si="154"/>
        <v>43792</v>
      </c>
      <c r="B694" s="98">
        <f t="shared" ca="1" si="160"/>
        <v>10275.828</v>
      </c>
      <c r="C694" s="99">
        <f t="shared" si="155"/>
        <v>10000</v>
      </c>
      <c r="D694" s="100">
        <f ca="1">IF(A694&lt;$B$1,VLOOKUP(A694,[1]DI!$A$4:$B$15000,2,FALSE),0)</f>
        <v>0</v>
      </c>
      <c r="E694" s="99">
        <f t="shared" ca="1" si="161"/>
        <v>0</v>
      </c>
      <c r="F694" s="101">
        <f t="shared" si="156"/>
        <v>1.1499999999999999</v>
      </c>
      <c r="G694" s="102">
        <f t="shared" ca="1" si="149"/>
        <v>1</v>
      </c>
      <c r="H694" s="99">
        <f ca="1">TRUNC(PRODUCT(G$10:G693),15)</f>
        <v>1.1405766905038</v>
      </c>
      <c r="I694" s="99">
        <f t="shared" ca="1" si="157"/>
        <v>1.1099608571249999</v>
      </c>
      <c r="J694" s="99">
        <f t="shared" ca="1" si="150"/>
        <v>1.0275828</v>
      </c>
      <c r="K694" s="99">
        <f t="shared" ca="1" si="151"/>
        <v>275.82799999999997</v>
      </c>
      <c r="L694" s="103">
        <f>IF(VLOOKUP(A694,$U$12:$AD$125,8)=VLOOKUP(A693,$U$12:$AD$125,8),0,VLOOKUP(A694,U$12:$AD$125,8))</f>
        <v>0</v>
      </c>
      <c r="M694" s="104">
        <f>IF(L694&gt;0,VLOOKUP(L694,T$12:$AC$125,7),0)</f>
        <v>0</v>
      </c>
      <c r="N694" s="99">
        <f t="shared" si="152"/>
        <v>0</v>
      </c>
      <c r="O694" s="99">
        <f t="shared" ca="1" si="153"/>
        <v>275.82799999999997</v>
      </c>
      <c r="P694" s="105" t="str">
        <f t="shared" si="158"/>
        <v>J=</v>
      </c>
      <c r="Q694" s="106">
        <f t="shared" si="159"/>
        <v>43825</v>
      </c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</row>
    <row r="695" spans="1:159" x14ac:dyDescent="0.2">
      <c r="A695" s="97">
        <f t="shared" si="154"/>
        <v>43793</v>
      </c>
      <c r="B695" s="98">
        <f t="shared" ca="1" si="160"/>
        <v>10275.828</v>
      </c>
      <c r="C695" s="99">
        <f t="shared" si="155"/>
        <v>10000</v>
      </c>
      <c r="D695" s="100">
        <f ca="1">IF(A695&lt;$B$1,VLOOKUP(A695,[1]DI!$A$4:$B$15000,2,FALSE),0)</f>
        <v>0</v>
      </c>
      <c r="E695" s="99">
        <f t="shared" ca="1" si="161"/>
        <v>0</v>
      </c>
      <c r="F695" s="101">
        <f t="shared" si="156"/>
        <v>1.1499999999999999</v>
      </c>
      <c r="G695" s="102">
        <f t="shared" ca="1" si="149"/>
        <v>1</v>
      </c>
      <c r="H695" s="99">
        <f ca="1">TRUNC(PRODUCT(G$10:G694),15)</f>
        <v>1.1405766905038</v>
      </c>
      <c r="I695" s="99">
        <f t="shared" ca="1" si="157"/>
        <v>1.1099608571249999</v>
      </c>
      <c r="J695" s="99">
        <f t="shared" ca="1" si="150"/>
        <v>1.0275828</v>
      </c>
      <c r="K695" s="99">
        <f t="shared" ca="1" si="151"/>
        <v>275.82799999999997</v>
      </c>
      <c r="L695" s="103">
        <f>IF(VLOOKUP(A695,$U$12:$AD$125,8)=VLOOKUP(A694,$U$12:$AD$125,8),0,VLOOKUP(A695,U$12:$AD$125,8))</f>
        <v>0</v>
      </c>
      <c r="M695" s="104">
        <f>IF(L695&gt;0,VLOOKUP(L695,T$12:$AC$125,7),0)</f>
        <v>0</v>
      </c>
      <c r="N695" s="99">
        <f t="shared" si="152"/>
        <v>0</v>
      </c>
      <c r="O695" s="99">
        <f t="shared" ca="1" si="153"/>
        <v>275.82799999999997</v>
      </c>
      <c r="P695" s="105" t="str">
        <f t="shared" si="158"/>
        <v>J=</v>
      </c>
      <c r="Q695" s="106">
        <f t="shared" si="159"/>
        <v>43825</v>
      </c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</row>
    <row r="696" spans="1:159" x14ac:dyDescent="0.2">
      <c r="A696" s="97">
        <f t="shared" si="154"/>
        <v>43794</v>
      </c>
      <c r="B696" s="98">
        <f t="shared" ca="1" si="160"/>
        <v>10275.828</v>
      </c>
      <c r="C696" s="99">
        <f t="shared" si="155"/>
        <v>10000</v>
      </c>
      <c r="D696" s="100">
        <f ca="1">IF(A696&lt;$B$1,VLOOKUP(A696,[1]DI!$A$4:$B$15000,2,FALSE),0)</f>
        <v>4.9000000000000002E-2</v>
      </c>
      <c r="E696" s="99">
        <f t="shared" ca="1" si="161"/>
        <v>1.8985000000000001E-4</v>
      </c>
      <c r="F696" s="101">
        <f t="shared" si="156"/>
        <v>1.1499999999999999</v>
      </c>
      <c r="G696" s="102">
        <f t="shared" ca="1" si="149"/>
        <v>1.0002183275000001</v>
      </c>
      <c r="H696" s="99">
        <f ca="1">TRUNC(PRODUCT(G$10:G695),15)</f>
        <v>1.1405766905038</v>
      </c>
      <c r="I696" s="99">
        <f t="shared" ca="1" si="157"/>
        <v>1.1099608571249999</v>
      </c>
      <c r="J696" s="99">
        <f t="shared" ca="1" si="150"/>
        <v>1.0275828</v>
      </c>
      <c r="K696" s="99">
        <f t="shared" ca="1" si="151"/>
        <v>275.82799999999997</v>
      </c>
      <c r="L696" s="103">
        <f>IF(VLOOKUP(A696,$U$12:$AD$125,8)=VLOOKUP(A695,$U$12:$AD$125,8),0,VLOOKUP(A696,U$12:$AD$125,8))</f>
        <v>0</v>
      </c>
      <c r="M696" s="104">
        <f>IF(L696&gt;0,VLOOKUP(L696,T$12:$AC$125,7),0)</f>
        <v>0</v>
      </c>
      <c r="N696" s="99">
        <f t="shared" si="152"/>
        <v>0</v>
      </c>
      <c r="O696" s="99">
        <f t="shared" ca="1" si="153"/>
        <v>275.82799999999997</v>
      </c>
      <c r="P696" s="105" t="str">
        <f t="shared" si="158"/>
        <v>J=</v>
      </c>
      <c r="Q696" s="106">
        <f t="shared" si="159"/>
        <v>43825</v>
      </c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</row>
    <row r="697" spans="1:159" x14ac:dyDescent="0.2">
      <c r="A697" s="97">
        <f t="shared" si="154"/>
        <v>43795</v>
      </c>
      <c r="B697" s="98">
        <f t="shared" ca="1" si="160"/>
        <v>10278.071499989999</v>
      </c>
      <c r="C697" s="99">
        <f t="shared" si="155"/>
        <v>10000</v>
      </c>
      <c r="D697" s="100">
        <f ca="1">IF(A697&lt;$B$1,VLOOKUP(A697,[1]DI!$A$4:$B$15000,2,FALSE),0)</f>
        <v>4.9000000000000002E-2</v>
      </c>
      <c r="E697" s="99">
        <f t="shared" ca="1" si="161"/>
        <v>1.8985000000000001E-4</v>
      </c>
      <c r="F697" s="101">
        <f t="shared" si="156"/>
        <v>1.1499999999999999</v>
      </c>
      <c r="G697" s="102">
        <f t="shared" ca="1" si="149"/>
        <v>1.0002183275000001</v>
      </c>
      <c r="H697" s="99">
        <f ca="1">TRUNC(PRODUCT(G$10:G696),15)</f>
        <v>1.14082570976119</v>
      </c>
      <c r="I697" s="99">
        <f t="shared" ca="1" si="157"/>
        <v>1.1099608571249999</v>
      </c>
      <c r="J697" s="99">
        <f t="shared" ca="1" si="150"/>
        <v>1.0278071499999999</v>
      </c>
      <c r="K697" s="99">
        <f t="shared" ca="1" si="151"/>
        <v>278.07149999000001</v>
      </c>
      <c r="L697" s="103">
        <f>IF(VLOOKUP(A697,$U$12:$AD$125,8)=VLOOKUP(A696,$U$12:$AD$125,8),0,VLOOKUP(A697,U$12:$AD$125,8))</f>
        <v>0</v>
      </c>
      <c r="M697" s="104">
        <f>IF(L697&gt;0,VLOOKUP(L697,T$12:$AC$125,7),0)</f>
        <v>0</v>
      </c>
      <c r="N697" s="99">
        <f t="shared" si="152"/>
        <v>0</v>
      </c>
      <c r="O697" s="99">
        <f t="shared" ca="1" si="153"/>
        <v>278.07149999000001</v>
      </c>
      <c r="P697" s="105" t="str">
        <f t="shared" si="158"/>
        <v>J=</v>
      </c>
      <c r="Q697" s="106">
        <f t="shared" si="159"/>
        <v>43825</v>
      </c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</row>
    <row r="698" spans="1:159" x14ac:dyDescent="0.2">
      <c r="A698" s="97">
        <f t="shared" si="154"/>
        <v>43796</v>
      </c>
      <c r="B698" s="98">
        <f t="shared" ca="1" si="160"/>
        <v>10280.31549999</v>
      </c>
      <c r="C698" s="99">
        <f t="shared" si="155"/>
        <v>10000</v>
      </c>
      <c r="D698" s="100">
        <f ca="1">IF(A698&lt;$B$1,VLOOKUP(A698,[1]DI!$A$4:$B$15000,2,FALSE),0)</f>
        <v>4.9000000000000002E-2</v>
      </c>
      <c r="E698" s="99">
        <f t="shared" ca="1" si="161"/>
        <v>1.8985000000000001E-4</v>
      </c>
      <c r="F698" s="101">
        <f t="shared" si="156"/>
        <v>1.1499999999999999</v>
      </c>
      <c r="G698" s="102">
        <f t="shared" ca="1" si="149"/>
        <v>1.0002183275000001</v>
      </c>
      <c r="H698" s="99">
        <f ca="1">TRUNC(PRODUCT(G$10:G697),15)</f>
        <v>1.1410747833863399</v>
      </c>
      <c r="I698" s="99">
        <f t="shared" ca="1" si="157"/>
        <v>1.1099608571249999</v>
      </c>
      <c r="J698" s="99">
        <f t="shared" ca="1" si="150"/>
        <v>1.0280315499999999</v>
      </c>
      <c r="K698" s="99">
        <f t="shared" ca="1" si="151"/>
        <v>280.31549998999998</v>
      </c>
      <c r="L698" s="103">
        <f>IF(VLOOKUP(A698,$U$12:$AD$125,8)=VLOOKUP(A697,$U$12:$AD$125,8),0,VLOOKUP(A698,U$12:$AD$125,8))</f>
        <v>0</v>
      </c>
      <c r="M698" s="104">
        <f>IF(L698&gt;0,VLOOKUP(L698,T$12:$AC$125,7),0)</f>
        <v>0</v>
      </c>
      <c r="N698" s="99">
        <f t="shared" si="152"/>
        <v>0</v>
      </c>
      <c r="O698" s="99">
        <f t="shared" ca="1" si="153"/>
        <v>280.31549998999998</v>
      </c>
      <c r="P698" s="105" t="str">
        <f t="shared" si="158"/>
        <v>J=</v>
      </c>
      <c r="Q698" s="106">
        <f t="shared" si="159"/>
        <v>43825</v>
      </c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</row>
    <row r="699" spans="1:159" x14ac:dyDescent="0.2">
      <c r="A699" s="97">
        <f t="shared" si="154"/>
        <v>43797</v>
      </c>
      <c r="B699" s="98">
        <f t="shared" ca="1" si="160"/>
        <v>10282.56</v>
      </c>
      <c r="C699" s="99">
        <f t="shared" si="155"/>
        <v>10000</v>
      </c>
      <c r="D699" s="100">
        <f ca="1">IF(A699&lt;$B$1,VLOOKUP(A699,[1]DI!$A$4:$B$15000,2,FALSE),0)</f>
        <v>4.9000000000000002E-2</v>
      </c>
      <c r="E699" s="99">
        <f t="shared" ca="1" si="161"/>
        <v>1.8985000000000001E-4</v>
      </c>
      <c r="F699" s="101">
        <f t="shared" si="156"/>
        <v>1.1499999999999999</v>
      </c>
      <c r="G699" s="102">
        <f t="shared" ca="1" si="149"/>
        <v>1.0002183275000001</v>
      </c>
      <c r="H699" s="99">
        <f ca="1">TRUNC(PRODUCT(G$10:G698),15)</f>
        <v>1.14132391139111</v>
      </c>
      <c r="I699" s="99">
        <f t="shared" ca="1" si="157"/>
        <v>1.1099608571249999</v>
      </c>
      <c r="J699" s="99">
        <f t="shared" ca="1" si="150"/>
        <v>1.0282560000000001</v>
      </c>
      <c r="K699" s="99">
        <f t="shared" ca="1" si="151"/>
        <v>282.56</v>
      </c>
      <c r="L699" s="103">
        <f>IF(VLOOKUP(A699,$U$12:$AD$125,8)=VLOOKUP(A698,$U$12:$AD$125,8),0,VLOOKUP(A699,U$12:$AD$125,8))</f>
        <v>0</v>
      </c>
      <c r="M699" s="104">
        <f>IF(L699&gt;0,VLOOKUP(L699,T$12:$AC$125,7),0)</f>
        <v>0</v>
      </c>
      <c r="N699" s="99">
        <f t="shared" si="152"/>
        <v>0</v>
      </c>
      <c r="O699" s="99">
        <f t="shared" ca="1" si="153"/>
        <v>282.56</v>
      </c>
      <c r="P699" s="105" t="str">
        <f t="shared" si="158"/>
        <v>J=</v>
      </c>
      <c r="Q699" s="106">
        <f t="shared" si="159"/>
        <v>43825</v>
      </c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</row>
    <row r="700" spans="1:159" x14ac:dyDescent="0.2">
      <c r="A700" s="97">
        <f t="shared" si="154"/>
        <v>43798</v>
      </c>
      <c r="B700" s="98">
        <f t="shared" ca="1" si="160"/>
        <v>10284.804999989999</v>
      </c>
      <c r="C700" s="99">
        <f t="shared" si="155"/>
        <v>10000</v>
      </c>
      <c r="D700" s="100">
        <f ca="1">IF(A700&lt;$B$1,VLOOKUP(A700,[1]DI!$A$4:$B$15000,2,FALSE),0)</f>
        <v>4.9000000000000002E-2</v>
      </c>
      <c r="E700" s="99">
        <f t="shared" ca="1" si="161"/>
        <v>1.8985000000000001E-4</v>
      </c>
      <c r="F700" s="101">
        <f t="shared" si="156"/>
        <v>1.1499999999999999</v>
      </c>
      <c r="G700" s="102">
        <f t="shared" ca="1" si="149"/>
        <v>1.0002183275000001</v>
      </c>
      <c r="H700" s="99">
        <f ca="1">TRUNC(PRODUCT(G$10:G699),15)</f>
        <v>1.14157309378738</v>
      </c>
      <c r="I700" s="99">
        <f t="shared" ca="1" si="157"/>
        <v>1.1099608571249999</v>
      </c>
      <c r="J700" s="99">
        <f t="shared" ca="1" si="150"/>
        <v>1.0284804999999999</v>
      </c>
      <c r="K700" s="99">
        <f t="shared" ca="1" si="151"/>
        <v>284.80499999</v>
      </c>
      <c r="L700" s="103">
        <f>IF(VLOOKUP(A700,$U$12:$AD$125,8)=VLOOKUP(A699,$U$12:$AD$125,8),0,VLOOKUP(A700,U$12:$AD$125,8))</f>
        <v>0</v>
      </c>
      <c r="M700" s="104">
        <f>IF(L700&gt;0,VLOOKUP(L700,T$12:$AC$125,7),0)</f>
        <v>0</v>
      </c>
      <c r="N700" s="99">
        <f t="shared" si="152"/>
        <v>0</v>
      </c>
      <c r="O700" s="99">
        <f t="shared" ca="1" si="153"/>
        <v>284.80499999</v>
      </c>
      <c r="P700" s="105" t="str">
        <f t="shared" si="158"/>
        <v>J=</v>
      </c>
      <c r="Q700" s="106">
        <f t="shared" si="159"/>
        <v>43825</v>
      </c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</row>
    <row r="701" spans="1:159" x14ac:dyDescent="0.2">
      <c r="A701" s="97">
        <f t="shared" si="154"/>
        <v>43799</v>
      </c>
      <c r="B701" s="98">
        <f t="shared" ca="1" si="160"/>
        <v>10287.0504</v>
      </c>
      <c r="C701" s="99">
        <f t="shared" si="155"/>
        <v>10000</v>
      </c>
      <c r="D701" s="100">
        <f ca="1">IF(A701&lt;$B$1,VLOOKUP(A701,[1]DI!$A$4:$B$15000,2,FALSE),0)</f>
        <v>0</v>
      </c>
      <c r="E701" s="99">
        <f t="shared" ca="1" si="161"/>
        <v>0</v>
      </c>
      <c r="F701" s="101">
        <f t="shared" si="156"/>
        <v>1.1499999999999999</v>
      </c>
      <c r="G701" s="102">
        <f t="shared" ca="1" si="149"/>
        <v>1</v>
      </c>
      <c r="H701" s="99">
        <f ca="1">TRUNC(PRODUCT(G$10:G700),15)</f>
        <v>1.1418223305870101</v>
      </c>
      <c r="I701" s="99">
        <f t="shared" ca="1" si="157"/>
        <v>1.1099608571249999</v>
      </c>
      <c r="J701" s="99">
        <f t="shared" ca="1" si="150"/>
        <v>1.02870504</v>
      </c>
      <c r="K701" s="99">
        <f t="shared" ca="1" si="151"/>
        <v>287.05040000000002</v>
      </c>
      <c r="L701" s="103">
        <f>IF(VLOOKUP(A701,$U$12:$AD$125,8)=VLOOKUP(A700,$U$12:$AD$125,8),0,VLOOKUP(A701,U$12:$AD$125,8))</f>
        <v>0</v>
      </c>
      <c r="M701" s="104">
        <f>IF(L701&gt;0,VLOOKUP(L701,T$12:$AC$125,7),0)</f>
        <v>0</v>
      </c>
      <c r="N701" s="99">
        <f t="shared" si="152"/>
        <v>0</v>
      </c>
      <c r="O701" s="99">
        <f t="shared" ca="1" si="153"/>
        <v>287.05040000000002</v>
      </c>
      <c r="P701" s="105" t="str">
        <f t="shared" si="158"/>
        <v>J=</v>
      </c>
      <c r="Q701" s="106">
        <f t="shared" si="159"/>
        <v>43825</v>
      </c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</row>
    <row r="702" spans="1:159" x14ac:dyDescent="0.2">
      <c r="A702" s="97">
        <f t="shared" si="154"/>
        <v>43800</v>
      </c>
      <c r="B702" s="98">
        <f t="shared" ca="1" si="160"/>
        <v>10287.0504</v>
      </c>
      <c r="C702" s="99">
        <f t="shared" si="155"/>
        <v>10000</v>
      </c>
      <c r="D702" s="100">
        <f ca="1">IF(A702&lt;$B$1,VLOOKUP(A702,[1]DI!$A$4:$B$15000,2,FALSE),0)</f>
        <v>0</v>
      </c>
      <c r="E702" s="99">
        <f t="shared" ca="1" si="161"/>
        <v>0</v>
      </c>
      <c r="F702" s="101">
        <f t="shared" si="156"/>
        <v>1.1499999999999999</v>
      </c>
      <c r="G702" s="102">
        <f t="shared" ca="1" si="149"/>
        <v>1</v>
      </c>
      <c r="H702" s="99">
        <f ca="1">TRUNC(PRODUCT(G$10:G701),15)</f>
        <v>1.1418223305870101</v>
      </c>
      <c r="I702" s="99">
        <f t="shared" ca="1" si="157"/>
        <v>1.1099608571249999</v>
      </c>
      <c r="J702" s="99">
        <f t="shared" ca="1" si="150"/>
        <v>1.02870504</v>
      </c>
      <c r="K702" s="99">
        <f t="shared" ca="1" si="151"/>
        <v>287.05040000000002</v>
      </c>
      <c r="L702" s="103">
        <f>IF(VLOOKUP(A702,$U$12:$AD$125,8)=VLOOKUP(A701,$U$12:$AD$125,8),0,VLOOKUP(A702,U$12:$AD$125,8))</f>
        <v>0</v>
      </c>
      <c r="M702" s="104">
        <f>IF(L702&gt;0,VLOOKUP(L702,T$12:$AC$125,7),0)</f>
        <v>0</v>
      </c>
      <c r="N702" s="99">
        <f t="shared" si="152"/>
        <v>0</v>
      </c>
      <c r="O702" s="99">
        <f t="shared" ca="1" si="153"/>
        <v>287.05040000000002</v>
      </c>
      <c r="P702" s="105" t="str">
        <f t="shared" si="158"/>
        <v>J=</v>
      </c>
      <c r="Q702" s="106">
        <f t="shared" si="159"/>
        <v>43825</v>
      </c>
      <c r="R702" s="13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  <c r="BN702" s="39"/>
      <c r="BO702" s="39"/>
      <c r="BP702" s="39"/>
      <c r="BQ702" s="39"/>
      <c r="BR702" s="39"/>
      <c r="BS702" s="39"/>
      <c r="BT702" s="39"/>
      <c r="BU702" s="39"/>
      <c r="BV702" s="39"/>
      <c r="BW702" s="39"/>
      <c r="BX702" s="39"/>
      <c r="BY702" s="39"/>
      <c r="BZ702" s="39"/>
      <c r="CA702" s="39"/>
      <c r="CB702" s="39"/>
      <c r="CC702" s="39"/>
      <c r="CD702" s="39"/>
      <c r="CE702" s="39"/>
      <c r="CF702" s="39"/>
      <c r="CG702" s="39"/>
      <c r="CH702" s="39"/>
      <c r="CI702" s="39"/>
      <c r="CJ702" s="39"/>
      <c r="CK702" s="39"/>
      <c r="CL702" s="39"/>
      <c r="CM702" s="39"/>
      <c r="CN702" s="39"/>
      <c r="CO702" s="39"/>
      <c r="CP702" s="39"/>
      <c r="CQ702" s="39"/>
      <c r="CR702" s="39"/>
      <c r="CS702" s="39"/>
      <c r="CT702" s="39"/>
      <c r="CU702" s="39"/>
      <c r="CV702" s="39"/>
      <c r="CW702" s="39"/>
      <c r="CX702" s="39"/>
      <c r="CY702" s="39"/>
      <c r="CZ702" s="39"/>
      <c r="DA702" s="39"/>
      <c r="DB702" s="39"/>
      <c r="DC702" s="39"/>
      <c r="DD702" s="39"/>
      <c r="DE702" s="39"/>
      <c r="DF702" s="39"/>
      <c r="DG702" s="39"/>
      <c r="DH702" s="39"/>
      <c r="DI702" s="39"/>
      <c r="DJ702" s="39"/>
      <c r="DK702" s="39"/>
      <c r="DL702" s="39"/>
      <c r="DM702" s="39"/>
      <c r="DN702" s="39"/>
      <c r="DO702" s="39"/>
      <c r="DP702" s="39"/>
      <c r="DQ702" s="39"/>
      <c r="DR702" s="39"/>
      <c r="DS702" s="39"/>
      <c r="DT702" s="39"/>
      <c r="DU702" s="39"/>
      <c r="DV702" s="39"/>
      <c r="DW702" s="39"/>
      <c r="DX702" s="39"/>
      <c r="DY702" s="39"/>
      <c r="DZ702" s="39"/>
      <c r="EA702" s="39"/>
      <c r="EB702" s="39"/>
      <c r="EC702" s="39"/>
      <c r="ED702" s="39"/>
      <c r="EE702" s="39"/>
      <c r="EF702" s="39"/>
      <c r="EG702" s="39"/>
      <c r="EH702" s="39"/>
      <c r="EI702" s="39"/>
      <c r="EJ702" s="39"/>
      <c r="EK702" s="39"/>
      <c r="EL702" s="39"/>
      <c r="EM702" s="39"/>
      <c r="EN702" s="39"/>
      <c r="EO702" s="39"/>
      <c r="EP702" s="39"/>
      <c r="EQ702" s="39"/>
      <c r="ER702" s="39"/>
      <c r="ES702" s="39"/>
      <c r="ET702" s="39"/>
      <c r="EU702" s="39"/>
      <c r="EV702" s="39"/>
      <c r="EW702" s="39"/>
      <c r="EX702" s="39"/>
      <c r="EY702" s="39"/>
      <c r="EZ702" s="39"/>
      <c r="FA702" s="39"/>
      <c r="FB702" s="39"/>
      <c r="FC702" s="39"/>
    </row>
    <row r="703" spans="1:159" x14ac:dyDescent="0.2">
      <c r="A703" s="97">
        <f t="shared" si="154"/>
        <v>43801</v>
      </c>
      <c r="B703" s="98">
        <f t="shared" ca="1" si="160"/>
        <v>10287.0504</v>
      </c>
      <c r="C703" s="99">
        <f t="shared" si="155"/>
        <v>10000</v>
      </c>
      <c r="D703" s="100">
        <f ca="1">IF(A703&lt;$B$1,VLOOKUP(A703,[1]DI!$A$4:$B$15000,2,FALSE),0)</f>
        <v>4.9000000000000002E-2</v>
      </c>
      <c r="E703" s="99">
        <f t="shared" ca="1" si="161"/>
        <v>1.8985000000000001E-4</v>
      </c>
      <c r="F703" s="101">
        <f t="shared" si="156"/>
        <v>1.1499999999999999</v>
      </c>
      <c r="G703" s="102">
        <f t="shared" ca="1" si="149"/>
        <v>1.0002183275000001</v>
      </c>
      <c r="H703" s="99">
        <f ca="1">TRUNC(PRODUCT(G$10:G702),15)</f>
        <v>1.1418223305870101</v>
      </c>
      <c r="I703" s="99">
        <f t="shared" ca="1" si="157"/>
        <v>1.1099608571249999</v>
      </c>
      <c r="J703" s="99">
        <f t="shared" ca="1" si="150"/>
        <v>1.02870504</v>
      </c>
      <c r="K703" s="99">
        <f t="shared" ca="1" si="151"/>
        <v>287.05040000000002</v>
      </c>
      <c r="L703" s="103">
        <f>IF(VLOOKUP(A703,$U$12:$AD$125,8)=VLOOKUP(A702,$U$12:$AD$125,8),0,VLOOKUP(A703,U$12:$AD$125,8))</f>
        <v>0</v>
      </c>
      <c r="M703" s="104">
        <f>IF(L703&gt;0,VLOOKUP(L703,T$12:$AC$125,7),0)</f>
        <v>0</v>
      </c>
      <c r="N703" s="99">
        <f t="shared" si="152"/>
        <v>0</v>
      </c>
      <c r="O703" s="99">
        <f t="shared" ca="1" si="153"/>
        <v>287.05040000000002</v>
      </c>
      <c r="P703" s="105" t="str">
        <f t="shared" si="158"/>
        <v>J=</v>
      </c>
      <c r="Q703" s="106">
        <f t="shared" si="159"/>
        <v>43825</v>
      </c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</row>
    <row r="704" spans="1:159" x14ac:dyDescent="0.2">
      <c r="A704" s="97">
        <f t="shared" si="154"/>
        <v>43802</v>
      </c>
      <c r="B704" s="98">
        <f t="shared" ca="1" si="160"/>
        <v>10289.296399999999</v>
      </c>
      <c r="C704" s="99">
        <f t="shared" si="155"/>
        <v>10000</v>
      </c>
      <c r="D704" s="100">
        <f ca="1">IF(A704&lt;$B$1,VLOOKUP(A704,[1]DI!$A$4:$B$15000,2,FALSE),0)</f>
        <v>4.9000000000000002E-2</v>
      </c>
      <c r="E704" s="99">
        <f t="shared" ca="1" si="161"/>
        <v>1.8985000000000001E-4</v>
      </c>
      <c r="F704" s="101">
        <f t="shared" si="156"/>
        <v>1.1499999999999999</v>
      </c>
      <c r="G704" s="102">
        <f t="shared" ca="1" si="149"/>
        <v>1.0002183275000001</v>
      </c>
      <c r="H704" s="99">
        <f ca="1">TRUNC(PRODUCT(G$10:G703),15)</f>
        <v>1.14207162180189</v>
      </c>
      <c r="I704" s="99">
        <f t="shared" ca="1" si="157"/>
        <v>1.1099608571249999</v>
      </c>
      <c r="J704" s="99">
        <f t="shared" ca="1" si="150"/>
        <v>1.0289296400000001</v>
      </c>
      <c r="K704" s="99">
        <f t="shared" ca="1" si="151"/>
        <v>289.29640000000001</v>
      </c>
      <c r="L704" s="103">
        <f>IF(VLOOKUP(A704,$U$12:$AD$125,8)=VLOOKUP(A703,$U$12:$AD$125,8),0,VLOOKUP(A704,U$12:$AD$125,8))</f>
        <v>0</v>
      </c>
      <c r="M704" s="104">
        <f>IF(L704&gt;0,VLOOKUP(L704,T$12:$AC$125,7),0)</f>
        <v>0</v>
      </c>
      <c r="N704" s="99">
        <f t="shared" si="152"/>
        <v>0</v>
      </c>
      <c r="O704" s="99">
        <f t="shared" ca="1" si="153"/>
        <v>289.29640000000001</v>
      </c>
      <c r="P704" s="105" t="str">
        <f t="shared" si="158"/>
        <v>J=</v>
      </c>
      <c r="Q704" s="106">
        <f t="shared" si="159"/>
        <v>43825</v>
      </c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</row>
    <row r="705" spans="1:156" x14ac:dyDescent="0.2">
      <c r="A705" s="97">
        <f t="shared" si="154"/>
        <v>43803</v>
      </c>
      <c r="B705" s="98">
        <f t="shared" ca="1" si="160"/>
        <v>10291.542799999999</v>
      </c>
      <c r="C705" s="99">
        <f t="shared" si="155"/>
        <v>10000</v>
      </c>
      <c r="D705" s="100">
        <f ca="1">IF(A705&lt;$B$1,VLOOKUP(A705,[1]DI!$A$4:$B$15000,2,FALSE),0)</f>
        <v>4.9000000000000002E-2</v>
      </c>
      <c r="E705" s="99">
        <f t="shared" ca="1" si="161"/>
        <v>1.8985000000000001E-4</v>
      </c>
      <c r="F705" s="101">
        <f t="shared" si="156"/>
        <v>1.1499999999999999</v>
      </c>
      <c r="G705" s="102">
        <f t="shared" ca="1" si="149"/>
        <v>1.0002183275000001</v>
      </c>
      <c r="H705" s="99">
        <f ca="1">TRUNC(PRODUCT(G$10:G704),15)</f>
        <v>1.1423209674439001</v>
      </c>
      <c r="I705" s="99">
        <f t="shared" ca="1" si="157"/>
        <v>1.1099608571249999</v>
      </c>
      <c r="J705" s="99">
        <f t="shared" ca="1" si="150"/>
        <v>1.02915428</v>
      </c>
      <c r="K705" s="99">
        <f t="shared" ca="1" si="151"/>
        <v>291.5428</v>
      </c>
      <c r="L705" s="103">
        <f>IF(VLOOKUP(A705,$U$12:$AD$125,8)=VLOOKUP(A704,$U$12:$AD$125,8),0,VLOOKUP(A705,U$12:$AD$125,8))</f>
        <v>0</v>
      </c>
      <c r="M705" s="104">
        <f>IF(L705&gt;0,VLOOKUP(L705,T$12:$AC$125,7),0)</f>
        <v>0</v>
      </c>
      <c r="N705" s="99">
        <f t="shared" si="152"/>
        <v>0</v>
      </c>
      <c r="O705" s="99">
        <f t="shared" ca="1" si="153"/>
        <v>291.5428</v>
      </c>
      <c r="P705" s="105" t="str">
        <f t="shared" si="158"/>
        <v>J=</v>
      </c>
      <c r="Q705" s="106">
        <f t="shared" si="159"/>
        <v>43825</v>
      </c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</row>
    <row r="706" spans="1:156" x14ac:dyDescent="0.2">
      <c r="A706" s="97">
        <f t="shared" si="154"/>
        <v>43804</v>
      </c>
      <c r="B706" s="98">
        <f t="shared" ca="1" si="160"/>
        <v>10293.789699999999</v>
      </c>
      <c r="C706" s="99">
        <f t="shared" si="155"/>
        <v>10000</v>
      </c>
      <c r="D706" s="100">
        <f ca="1">IF(A706&lt;$B$1,VLOOKUP(A706,[1]DI!$A$4:$B$15000,2,FALSE),0)</f>
        <v>4.9000000000000002E-2</v>
      </c>
      <c r="E706" s="99">
        <f t="shared" ca="1" si="161"/>
        <v>1.8985000000000001E-4</v>
      </c>
      <c r="F706" s="101">
        <f t="shared" si="156"/>
        <v>1.1499999999999999</v>
      </c>
      <c r="G706" s="102">
        <f t="shared" ca="1" si="149"/>
        <v>1.0002183275000001</v>
      </c>
      <c r="H706" s="99">
        <f ca="1">TRUNC(PRODUCT(G$10:G705),15)</f>
        <v>1.1425703675249199</v>
      </c>
      <c r="I706" s="99">
        <f t="shared" ca="1" si="157"/>
        <v>1.1099608571249999</v>
      </c>
      <c r="J706" s="99">
        <f t="shared" ca="1" si="150"/>
        <v>1.02937897</v>
      </c>
      <c r="K706" s="99">
        <f t="shared" ca="1" si="151"/>
        <v>293.78969999999998</v>
      </c>
      <c r="L706" s="103">
        <f>IF(VLOOKUP(A706,$U$12:$AD$125,8)=VLOOKUP(A705,$U$12:$AD$125,8),0,VLOOKUP(A706,U$12:$AD$125,8))</f>
        <v>0</v>
      </c>
      <c r="M706" s="104">
        <f>IF(L706&gt;0,VLOOKUP(L706,T$12:$AC$125,7),0)</f>
        <v>0</v>
      </c>
      <c r="N706" s="99">
        <f t="shared" si="152"/>
        <v>0</v>
      </c>
      <c r="O706" s="99">
        <f t="shared" ca="1" si="153"/>
        <v>293.78969999999998</v>
      </c>
      <c r="P706" s="105" t="str">
        <f t="shared" si="158"/>
        <v>J=</v>
      </c>
      <c r="Q706" s="106">
        <f t="shared" si="159"/>
        <v>43825</v>
      </c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</row>
    <row r="707" spans="1:156" x14ac:dyDescent="0.2">
      <c r="A707" s="97">
        <f t="shared" si="154"/>
        <v>43805</v>
      </c>
      <c r="B707" s="98">
        <f t="shared" ca="1" si="160"/>
        <v>10296.03719999</v>
      </c>
      <c r="C707" s="99">
        <f t="shared" si="155"/>
        <v>10000</v>
      </c>
      <c r="D707" s="100">
        <f ca="1">IF(A707&lt;$B$1,VLOOKUP(A707,[1]DI!$A$4:$B$15000,2,FALSE),0)</f>
        <v>4.9000000000000002E-2</v>
      </c>
      <c r="E707" s="99">
        <f t="shared" ca="1" si="161"/>
        <v>1.8985000000000001E-4</v>
      </c>
      <c r="F707" s="101">
        <f t="shared" si="156"/>
        <v>1.1499999999999999</v>
      </c>
      <c r="G707" s="102">
        <f t="shared" ca="1" si="149"/>
        <v>1.0002183275000001</v>
      </c>
      <c r="H707" s="99">
        <f ca="1">TRUNC(PRODUCT(G$10:G706),15)</f>
        <v>1.14281982205684</v>
      </c>
      <c r="I707" s="99">
        <f t="shared" ca="1" si="157"/>
        <v>1.1099608571249999</v>
      </c>
      <c r="J707" s="99">
        <f t="shared" ca="1" si="150"/>
        <v>1.0296037199999999</v>
      </c>
      <c r="K707" s="99">
        <f t="shared" ca="1" si="151"/>
        <v>296.03719998999998</v>
      </c>
      <c r="L707" s="103">
        <f>IF(VLOOKUP(A707,$U$12:$AD$125,8)=VLOOKUP(A706,$U$12:$AD$125,8),0,VLOOKUP(A707,U$12:$AD$125,8))</f>
        <v>0</v>
      </c>
      <c r="M707" s="104">
        <f>IF(L707&gt;0,VLOOKUP(L707,T$12:$AC$125,7),0)</f>
        <v>0</v>
      </c>
      <c r="N707" s="99">
        <f t="shared" si="152"/>
        <v>0</v>
      </c>
      <c r="O707" s="99">
        <f t="shared" ca="1" si="153"/>
        <v>296.03719998999998</v>
      </c>
      <c r="P707" s="105" t="str">
        <f t="shared" si="158"/>
        <v>J=</v>
      </c>
      <c r="Q707" s="106">
        <f t="shared" si="159"/>
        <v>43825</v>
      </c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</row>
    <row r="708" spans="1:156" x14ac:dyDescent="0.2">
      <c r="A708" s="97">
        <f t="shared" si="154"/>
        <v>43806</v>
      </c>
      <c r="B708" s="98">
        <f t="shared" ca="1" si="160"/>
        <v>10298.285099999999</v>
      </c>
      <c r="C708" s="99">
        <f t="shared" si="155"/>
        <v>10000</v>
      </c>
      <c r="D708" s="100">
        <f ca="1">IF(A708&lt;$B$1,VLOOKUP(A708,[1]DI!$A$4:$B$15000,2,FALSE),0)</f>
        <v>0</v>
      </c>
      <c r="E708" s="99">
        <f t="shared" ca="1" si="161"/>
        <v>0</v>
      </c>
      <c r="F708" s="101">
        <f t="shared" si="156"/>
        <v>1.1499999999999999</v>
      </c>
      <c r="G708" s="102">
        <f t="shared" ca="1" si="149"/>
        <v>1</v>
      </c>
      <c r="H708" s="99">
        <f ca="1">TRUNC(PRODUCT(G$10:G707),15)</f>
        <v>1.1430693310515401</v>
      </c>
      <c r="I708" s="99">
        <f t="shared" ca="1" si="157"/>
        <v>1.1099608571249999</v>
      </c>
      <c r="J708" s="99">
        <f t="shared" ca="1" si="150"/>
        <v>1.02982851</v>
      </c>
      <c r="K708" s="99">
        <f t="shared" ca="1" si="151"/>
        <v>298.2851</v>
      </c>
      <c r="L708" s="103">
        <f>IF(VLOOKUP(A708,$U$12:$AD$125,8)=VLOOKUP(A707,$U$12:$AD$125,8),0,VLOOKUP(A708,U$12:$AD$125,8))</f>
        <v>0</v>
      </c>
      <c r="M708" s="104">
        <f>IF(L708&gt;0,VLOOKUP(L708,T$12:$AC$125,7),0)</f>
        <v>0</v>
      </c>
      <c r="N708" s="99">
        <f t="shared" si="152"/>
        <v>0</v>
      </c>
      <c r="O708" s="99">
        <f t="shared" ca="1" si="153"/>
        <v>298.2851</v>
      </c>
      <c r="P708" s="105" t="str">
        <f t="shared" si="158"/>
        <v>J=</v>
      </c>
      <c r="Q708" s="106">
        <f t="shared" si="159"/>
        <v>43825</v>
      </c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</row>
    <row r="709" spans="1:156" x14ac:dyDescent="0.2">
      <c r="A709" s="97">
        <f t="shared" si="154"/>
        <v>43807</v>
      </c>
      <c r="B709" s="98">
        <f t="shared" ca="1" si="160"/>
        <v>10298.285099999999</v>
      </c>
      <c r="C709" s="99">
        <f t="shared" si="155"/>
        <v>10000</v>
      </c>
      <c r="D709" s="100">
        <f ca="1">IF(A709&lt;$B$1,VLOOKUP(A709,[1]DI!$A$4:$B$15000,2,FALSE),0)</f>
        <v>0</v>
      </c>
      <c r="E709" s="99">
        <f t="shared" ca="1" si="161"/>
        <v>0</v>
      </c>
      <c r="F709" s="101">
        <f t="shared" si="156"/>
        <v>1.1499999999999999</v>
      </c>
      <c r="G709" s="102">
        <f t="shared" ca="1" si="149"/>
        <v>1</v>
      </c>
      <c r="H709" s="99">
        <f ca="1">TRUNC(PRODUCT(G$10:G708),15)</f>
        <v>1.1430693310515401</v>
      </c>
      <c r="I709" s="99">
        <f t="shared" ca="1" si="157"/>
        <v>1.1099608571249999</v>
      </c>
      <c r="J709" s="99">
        <f t="shared" ca="1" si="150"/>
        <v>1.02982851</v>
      </c>
      <c r="K709" s="99">
        <f t="shared" ca="1" si="151"/>
        <v>298.2851</v>
      </c>
      <c r="L709" s="103">
        <f>IF(VLOOKUP(A709,$U$12:$AD$125,8)=VLOOKUP(A708,$U$12:$AD$125,8),0,VLOOKUP(A709,U$12:$AD$125,8))</f>
        <v>0</v>
      </c>
      <c r="M709" s="104">
        <f>IF(L709&gt;0,VLOOKUP(L709,T$12:$AC$125,7),0)</f>
        <v>0</v>
      </c>
      <c r="N709" s="99">
        <f t="shared" si="152"/>
        <v>0</v>
      </c>
      <c r="O709" s="99">
        <f t="shared" ca="1" si="153"/>
        <v>298.2851</v>
      </c>
      <c r="P709" s="105" t="str">
        <f t="shared" si="158"/>
        <v>J=</v>
      </c>
      <c r="Q709" s="106">
        <f t="shared" si="159"/>
        <v>43825</v>
      </c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</row>
    <row r="710" spans="1:156" x14ac:dyDescent="0.2">
      <c r="A710" s="97">
        <f t="shared" si="154"/>
        <v>43808</v>
      </c>
      <c r="B710" s="98">
        <f t="shared" ca="1" si="160"/>
        <v>10298.285099999999</v>
      </c>
      <c r="C710" s="99">
        <f t="shared" si="155"/>
        <v>10000</v>
      </c>
      <c r="D710" s="100">
        <f ca="1">IF(A710&lt;$B$1,VLOOKUP(A710,[1]DI!$A$4:$B$15000,2,FALSE),0)</f>
        <v>4.9000000000000002E-2</v>
      </c>
      <c r="E710" s="99">
        <f t="shared" ca="1" si="161"/>
        <v>1.8985000000000001E-4</v>
      </c>
      <c r="F710" s="101">
        <f t="shared" si="156"/>
        <v>1.1499999999999999</v>
      </c>
      <c r="G710" s="102">
        <f t="shared" ca="1" si="149"/>
        <v>1.0002183275000001</v>
      </c>
      <c r="H710" s="99">
        <f ca="1">TRUNC(PRODUCT(G$10:G709),15)</f>
        <v>1.1430693310515401</v>
      </c>
      <c r="I710" s="99">
        <f t="shared" ca="1" si="157"/>
        <v>1.1099608571249999</v>
      </c>
      <c r="J710" s="99">
        <f t="shared" ca="1" si="150"/>
        <v>1.02982851</v>
      </c>
      <c r="K710" s="99">
        <f t="shared" ca="1" si="151"/>
        <v>298.2851</v>
      </c>
      <c r="L710" s="103">
        <f>IF(VLOOKUP(A710,$U$12:$AD$125,8)=VLOOKUP(A709,$U$12:$AD$125,8),0,VLOOKUP(A710,U$12:$AD$125,8))</f>
        <v>0</v>
      </c>
      <c r="M710" s="104">
        <f>IF(L710&gt;0,VLOOKUP(L710,T$12:$AC$125,7),0)</f>
        <v>0</v>
      </c>
      <c r="N710" s="99">
        <f t="shared" si="152"/>
        <v>0</v>
      </c>
      <c r="O710" s="99">
        <f t="shared" ca="1" si="153"/>
        <v>298.2851</v>
      </c>
      <c r="P710" s="105" t="str">
        <f t="shared" si="158"/>
        <v>J=</v>
      </c>
      <c r="Q710" s="106">
        <f t="shared" si="159"/>
        <v>43825</v>
      </c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</row>
    <row r="711" spans="1:156" x14ac:dyDescent="0.2">
      <c r="A711" s="97">
        <f t="shared" si="154"/>
        <v>43809</v>
      </c>
      <c r="B711" s="98">
        <f t="shared" ca="1" si="160"/>
        <v>10300.5335</v>
      </c>
      <c r="C711" s="99">
        <f t="shared" si="155"/>
        <v>10000</v>
      </c>
      <c r="D711" s="100">
        <f ca="1">IF(A711&lt;$B$1,VLOOKUP(A711,[1]DI!$A$4:$B$15000,2,FALSE),0)</f>
        <v>4.9000000000000002E-2</v>
      </c>
      <c r="E711" s="99">
        <f t="shared" ca="1" si="161"/>
        <v>1.8985000000000001E-4</v>
      </c>
      <c r="F711" s="101">
        <f t="shared" si="156"/>
        <v>1.1499999999999999</v>
      </c>
      <c r="G711" s="102">
        <f t="shared" ca="1" si="149"/>
        <v>1.0002183275000001</v>
      </c>
      <c r="H711" s="99">
        <f ca="1">TRUNC(PRODUCT(G$10:G710),15)</f>
        <v>1.1433188945209101</v>
      </c>
      <c r="I711" s="99">
        <f t="shared" ca="1" si="157"/>
        <v>1.1099608571249999</v>
      </c>
      <c r="J711" s="99">
        <f t="shared" ca="1" si="150"/>
        <v>1.03005335</v>
      </c>
      <c r="K711" s="99">
        <f t="shared" ca="1" si="151"/>
        <v>300.5335</v>
      </c>
      <c r="L711" s="103">
        <f>IF(VLOOKUP(A711,$U$12:$AD$125,8)=VLOOKUP(A710,$U$12:$AD$125,8),0,VLOOKUP(A711,U$12:$AD$125,8))</f>
        <v>0</v>
      </c>
      <c r="M711" s="104">
        <f>IF(L711&gt;0,VLOOKUP(L711,T$12:$AC$125,7),0)</f>
        <v>0</v>
      </c>
      <c r="N711" s="99">
        <f t="shared" si="152"/>
        <v>0</v>
      </c>
      <c r="O711" s="99">
        <f t="shared" ca="1" si="153"/>
        <v>300.5335</v>
      </c>
      <c r="P711" s="105" t="str">
        <f t="shared" si="158"/>
        <v>J=</v>
      </c>
      <c r="Q711" s="106">
        <f t="shared" si="159"/>
        <v>43825</v>
      </c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</row>
    <row r="712" spans="1:156" x14ac:dyDescent="0.2">
      <c r="A712" s="97">
        <f t="shared" si="154"/>
        <v>43810</v>
      </c>
      <c r="B712" s="98">
        <f t="shared" ca="1" si="160"/>
        <v>10302.782300000001</v>
      </c>
      <c r="C712" s="99">
        <f t="shared" si="155"/>
        <v>10000</v>
      </c>
      <c r="D712" s="100">
        <f ca="1">IF(A712&lt;$B$1,VLOOKUP(A712,[1]DI!$A$4:$B$15000,2,FALSE),0)</f>
        <v>4.9000000000000002E-2</v>
      </c>
      <c r="E712" s="99">
        <f t="shared" ca="1" si="161"/>
        <v>1.8985000000000001E-4</v>
      </c>
      <c r="F712" s="101">
        <f t="shared" si="156"/>
        <v>1.1499999999999999</v>
      </c>
      <c r="G712" s="102">
        <f t="shared" ca="1" si="149"/>
        <v>1.0002183275000001</v>
      </c>
      <c r="H712" s="99">
        <f ca="1">TRUNC(PRODUCT(G$10:G711),15)</f>
        <v>1.14356851247685</v>
      </c>
      <c r="I712" s="99">
        <f t="shared" ca="1" si="157"/>
        <v>1.1099608571249999</v>
      </c>
      <c r="J712" s="99">
        <f t="shared" ca="1" si="150"/>
        <v>1.03027823</v>
      </c>
      <c r="K712" s="99">
        <f t="shared" ca="1" si="151"/>
        <v>302.78230000000002</v>
      </c>
      <c r="L712" s="103">
        <f>IF(VLOOKUP(A712,$U$12:$AD$125,8)=VLOOKUP(A711,$U$12:$AD$125,8),0,VLOOKUP(A712,U$12:$AD$125,8))</f>
        <v>0</v>
      </c>
      <c r="M712" s="104">
        <f>IF(L712&gt;0,VLOOKUP(L712,T$12:$AC$125,7),0)</f>
        <v>0</v>
      </c>
      <c r="N712" s="99">
        <f t="shared" si="152"/>
        <v>0</v>
      </c>
      <c r="O712" s="99">
        <f t="shared" ca="1" si="153"/>
        <v>302.78230000000002</v>
      </c>
      <c r="P712" s="105" t="str">
        <f t="shared" si="158"/>
        <v>J=</v>
      </c>
      <c r="Q712" s="106">
        <f t="shared" si="159"/>
        <v>43825</v>
      </c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</row>
    <row r="713" spans="1:156" x14ac:dyDescent="0.2">
      <c r="A713" s="97">
        <f t="shared" si="154"/>
        <v>43811</v>
      </c>
      <c r="B713" s="98">
        <f t="shared" ca="1" si="160"/>
        <v>10305.0317</v>
      </c>
      <c r="C713" s="99">
        <f t="shared" si="155"/>
        <v>10000</v>
      </c>
      <c r="D713" s="100">
        <f ca="1">IF(A713&lt;$B$1,VLOOKUP(A713,[1]DI!$A$4:$B$15000,2,FALSE),0)</f>
        <v>4.4000000000000004E-2</v>
      </c>
      <c r="E713" s="99">
        <f t="shared" ca="1" si="161"/>
        <v>1.7089000000000001E-4</v>
      </c>
      <c r="F713" s="101">
        <f t="shared" si="156"/>
        <v>1.1499999999999999</v>
      </c>
      <c r="G713" s="102">
        <f t="shared" ca="1" si="149"/>
        <v>1.0001965235000001</v>
      </c>
      <c r="H713" s="99">
        <f ca="1">TRUNC(PRODUCT(G$10:G712),15)</f>
        <v>1.1438181849312601</v>
      </c>
      <c r="I713" s="99">
        <f t="shared" ca="1" si="157"/>
        <v>1.1099608571249999</v>
      </c>
      <c r="J713" s="99">
        <f t="shared" ca="1" si="150"/>
        <v>1.03050317</v>
      </c>
      <c r="K713" s="99">
        <f t="shared" ca="1" si="151"/>
        <v>305.0317</v>
      </c>
      <c r="L713" s="103">
        <f>IF(VLOOKUP(A713,$U$12:$AD$125,8)=VLOOKUP(A712,$U$12:$AD$125,8),0,VLOOKUP(A713,U$12:$AD$125,8))</f>
        <v>0</v>
      </c>
      <c r="M713" s="104">
        <f>IF(L713&gt;0,VLOOKUP(L713,T$12:$AC$125,7),0)</f>
        <v>0</v>
      </c>
      <c r="N713" s="99">
        <f t="shared" si="152"/>
        <v>0</v>
      </c>
      <c r="O713" s="99">
        <f t="shared" ca="1" si="153"/>
        <v>305.0317</v>
      </c>
      <c r="P713" s="105" t="str">
        <f t="shared" si="158"/>
        <v>J=</v>
      </c>
      <c r="Q713" s="106">
        <f t="shared" si="159"/>
        <v>43825</v>
      </c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</row>
    <row r="714" spans="1:156" x14ac:dyDescent="0.2">
      <c r="A714" s="97">
        <f t="shared" si="154"/>
        <v>43812</v>
      </c>
      <c r="B714" s="98">
        <f t="shared" ca="1" si="160"/>
        <v>10307.0569</v>
      </c>
      <c r="C714" s="99">
        <f t="shared" si="155"/>
        <v>10000</v>
      </c>
      <c r="D714" s="100">
        <f ca="1">IF(A714&lt;$B$1,VLOOKUP(A714,[1]DI!$A$4:$B$15000,2,FALSE),0)</f>
        <v>4.4000000000000004E-2</v>
      </c>
      <c r="E714" s="99">
        <f t="shared" ca="1" si="161"/>
        <v>1.7089000000000001E-4</v>
      </c>
      <c r="F714" s="101">
        <f t="shared" si="156"/>
        <v>1.1499999999999999</v>
      </c>
      <c r="G714" s="102">
        <f t="shared" ref="G714:G777" ca="1" si="162">TRUNC((1+(E714*F714)),15)</f>
        <v>1.0001965235000001</v>
      </c>
      <c r="H714" s="99">
        <f ca="1">TRUNC(PRODUCT(G$10:G713),15)</f>
        <v>1.1440429720843299</v>
      </c>
      <c r="I714" s="99">
        <f t="shared" ca="1" si="157"/>
        <v>1.1099608571249999</v>
      </c>
      <c r="J714" s="99">
        <f t="shared" ref="J714:J777" ca="1" si="163">ROUND(TRUNC(H714/I714,15),8)</f>
        <v>1.03070569</v>
      </c>
      <c r="K714" s="99">
        <f t="shared" ref="K714:K777" ca="1" si="164">TRUNC((C714*(J714-1)),8)</f>
        <v>307.05689999999998</v>
      </c>
      <c r="L714" s="103">
        <f>IF(VLOOKUP(A714,$U$12:$AD$125,8)=VLOOKUP(A713,$U$12:$AD$125,8),0,VLOOKUP(A714,U$12:$AD$125,8))</f>
        <v>0</v>
      </c>
      <c r="M714" s="104">
        <f>IF(L714&gt;0,VLOOKUP(L714,T$12:$AC$125,7),0)</f>
        <v>0</v>
      </c>
      <c r="N714" s="99">
        <f t="shared" ref="N714:N777" si="165">IF(M714&gt;0,(C$10*M714),0)</f>
        <v>0</v>
      </c>
      <c r="O714" s="99">
        <f t="shared" ref="O714:O777" ca="1" si="166">(K714+N714)</f>
        <v>307.05689999999998</v>
      </c>
      <c r="P714" s="105" t="str">
        <f t="shared" si="158"/>
        <v>J=</v>
      </c>
      <c r="Q714" s="106">
        <f t="shared" si="159"/>
        <v>43825</v>
      </c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</row>
    <row r="715" spans="1:156" x14ac:dyDescent="0.2">
      <c r="A715" s="97">
        <f t="shared" ref="A715:A778" si="167">(A714+1)</f>
        <v>43813</v>
      </c>
      <c r="B715" s="98">
        <f t="shared" ca="1" si="160"/>
        <v>10309.0825</v>
      </c>
      <c r="C715" s="99">
        <f t="shared" ref="C715:C778" si="168">TRUNC(C714-N714,8)</f>
        <v>10000</v>
      </c>
      <c r="D715" s="100">
        <f ca="1">IF(A715&lt;$B$1,VLOOKUP(A715,[1]DI!$A$4:$B$15000,2,FALSE),0)</f>
        <v>0</v>
      </c>
      <c r="E715" s="99">
        <f t="shared" ca="1" si="161"/>
        <v>0</v>
      </c>
      <c r="F715" s="101">
        <f t="shared" ref="F715:F778" si="169">F714</f>
        <v>1.1499999999999999</v>
      </c>
      <c r="G715" s="102">
        <f t="shared" ca="1" si="162"/>
        <v>1</v>
      </c>
      <c r="H715" s="99">
        <f ca="1">TRUNC(PRODUCT(G$10:G714),15)</f>
        <v>1.14426780341335</v>
      </c>
      <c r="I715" s="99">
        <f t="shared" ref="I715:I778" ca="1" si="170">IF(OR(L714&gt;0,L714="E"),H714,I714)</f>
        <v>1.1099608571249999</v>
      </c>
      <c r="J715" s="99">
        <f t="shared" ca="1" si="163"/>
        <v>1.03090825</v>
      </c>
      <c r="K715" s="99">
        <f t="shared" ca="1" si="164"/>
        <v>309.08249999999998</v>
      </c>
      <c r="L715" s="103">
        <f>IF(VLOOKUP(A715,$U$12:$AD$125,8)=VLOOKUP(A714,$U$12:$AD$125,8),0,VLOOKUP(A715,U$12:$AD$125,8))</f>
        <v>0</v>
      </c>
      <c r="M715" s="104">
        <f>IF(L715&gt;0,VLOOKUP(L715,T$12:$AC$125,7),0)</f>
        <v>0</v>
      </c>
      <c r="N715" s="99">
        <f t="shared" si="165"/>
        <v>0</v>
      </c>
      <c r="O715" s="99">
        <f t="shared" ca="1" si="166"/>
        <v>309.08249999999998</v>
      </c>
      <c r="P715" s="105" t="str">
        <f t="shared" ref="P715:P778" si="171">IF(L714&gt;0,VLOOKUP(A714,$U$12:$AD$125,9),P714)</f>
        <v>J=</v>
      </c>
      <c r="Q715" s="106">
        <f t="shared" ref="Q715:Q778" si="172">IF(L714&gt;0,VLOOKUP(A714,$U$12:$AD$125,10),Q714)</f>
        <v>43825</v>
      </c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</row>
    <row r="716" spans="1:156" x14ac:dyDescent="0.2">
      <c r="A716" s="97">
        <f t="shared" si="167"/>
        <v>43814</v>
      </c>
      <c r="B716" s="98">
        <f t="shared" ref="B716:B779" ca="1" si="173">IF(A716&lt;=TODAY(),C716+K716,IF(AND(A716&gt;TODAY(),A716&lt;=$B$1),IF(VLOOKUP(TODAY(),$A$10:$D$5000,4,FALSE)=0,"n.d",C716+K716),"n.d"))</f>
        <v>10309.0825</v>
      </c>
      <c r="C716" s="99">
        <f t="shared" si="168"/>
        <v>10000</v>
      </c>
      <c r="D716" s="100">
        <f ca="1">IF(A716&lt;$B$1,VLOOKUP(A716,[1]DI!$A$4:$B$15000,2,FALSE),0)</f>
        <v>0</v>
      </c>
      <c r="E716" s="99">
        <f t="shared" ca="1" si="161"/>
        <v>0</v>
      </c>
      <c r="F716" s="101">
        <f t="shared" si="169"/>
        <v>1.1499999999999999</v>
      </c>
      <c r="G716" s="102">
        <f t="shared" ca="1" si="162"/>
        <v>1</v>
      </c>
      <c r="H716" s="99">
        <f ca="1">TRUNC(PRODUCT(G$10:G715),15)</f>
        <v>1.14426780341335</v>
      </c>
      <c r="I716" s="99">
        <f t="shared" ca="1" si="170"/>
        <v>1.1099608571249999</v>
      </c>
      <c r="J716" s="99">
        <f t="shared" ca="1" si="163"/>
        <v>1.03090825</v>
      </c>
      <c r="K716" s="99">
        <f t="shared" ca="1" si="164"/>
        <v>309.08249999999998</v>
      </c>
      <c r="L716" s="103">
        <f>IF(VLOOKUP(A716,$U$12:$AD$125,8)=VLOOKUP(A715,$U$12:$AD$125,8),0,VLOOKUP(A716,U$12:$AD$125,8))</f>
        <v>0</v>
      </c>
      <c r="M716" s="104">
        <f>IF(L716&gt;0,VLOOKUP(L716,T$12:$AC$125,7),0)</f>
        <v>0</v>
      </c>
      <c r="N716" s="99">
        <f t="shared" si="165"/>
        <v>0</v>
      </c>
      <c r="O716" s="99">
        <f t="shared" ca="1" si="166"/>
        <v>309.08249999999998</v>
      </c>
      <c r="P716" s="105" t="str">
        <f t="shared" si="171"/>
        <v>J=</v>
      </c>
      <c r="Q716" s="106">
        <f t="shared" si="172"/>
        <v>43825</v>
      </c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</row>
    <row r="717" spans="1:156" x14ac:dyDescent="0.2">
      <c r="A717" s="97">
        <f t="shared" si="167"/>
        <v>43815</v>
      </c>
      <c r="B717" s="98">
        <f t="shared" ca="1" si="173"/>
        <v>10309.0825</v>
      </c>
      <c r="C717" s="99">
        <f t="shared" si="168"/>
        <v>10000</v>
      </c>
      <c r="D717" s="100">
        <f ca="1">IF(A717&lt;$B$1,VLOOKUP(A717,[1]DI!$A$4:$B$15000,2,FALSE),0)</f>
        <v>4.4000000000000004E-2</v>
      </c>
      <c r="E717" s="99">
        <f t="shared" ref="E717:E780" ca="1" si="174">ROUND((((1+D717)^(1/252)-1)),8)</f>
        <v>1.7089000000000001E-4</v>
      </c>
      <c r="F717" s="101">
        <f t="shared" si="169"/>
        <v>1.1499999999999999</v>
      </c>
      <c r="G717" s="102">
        <f t="shared" ca="1" si="162"/>
        <v>1.0001965235000001</v>
      </c>
      <c r="H717" s="99">
        <f ca="1">TRUNC(PRODUCT(G$10:G716),15)</f>
        <v>1.14426780341335</v>
      </c>
      <c r="I717" s="99">
        <f t="shared" ca="1" si="170"/>
        <v>1.1099608571249999</v>
      </c>
      <c r="J717" s="99">
        <f t="shared" ca="1" si="163"/>
        <v>1.03090825</v>
      </c>
      <c r="K717" s="99">
        <f t="shared" ca="1" si="164"/>
        <v>309.08249999999998</v>
      </c>
      <c r="L717" s="103">
        <f>IF(VLOOKUP(A717,$U$12:$AD$125,8)=VLOOKUP(A716,$U$12:$AD$125,8),0,VLOOKUP(A717,U$12:$AD$125,8))</f>
        <v>0</v>
      </c>
      <c r="M717" s="104">
        <f>IF(L717&gt;0,VLOOKUP(L717,T$12:$AC$125,7),0)</f>
        <v>0</v>
      </c>
      <c r="N717" s="99">
        <f t="shared" si="165"/>
        <v>0</v>
      </c>
      <c r="O717" s="99">
        <f t="shared" ca="1" si="166"/>
        <v>309.08249999999998</v>
      </c>
      <c r="P717" s="105" t="str">
        <f t="shared" si="171"/>
        <v>J=</v>
      </c>
      <c r="Q717" s="106">
        <f t="shared" si="172"/>
        <v>43825</v>
      </c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</row>
    <row r="718" spans="1:156" x14ac:dyDescent="0.2">
      <c r="A718" s="97">
        <f t="shared" si="167"/>
        <v>43816</v>
      </c>
      <c r="B718" s="98">
        <f t="shared" ca="1" si="173"/>
        <v>10311.108499989999</v>
      </c>
      <c r="C718" s="99">
        <f t="shared" si="168"/>
        <v>10000</v>
      </c>
      <c r="D718" s="100">
        <f ca="1">IF(A718&lt;$B$1,VLOOKUP(A718,[1]DI!$A$4:$B$15000,2,FALSE),0)</f>
        <v>4.4000000000000004E-2</v>
      </c>
      <c r="E718" s="99">
        <f t="shared" ca="1" si="174"/>
        <v>1.7089000000000001E-4</v>
      </c>
      <c r="F718" s="101">
        <f t="shared" si="169"/>
        <v>1.1499999999999999</v>
      </c>
      <c r="G718" s="102">
        <f t="shared" ca="1" si="162"/>
        <v>1.0001965235000001</v>
      </c>
      <c r="H718" s="99">
        <f ca="1">TRUNC(PRODUCT(G$10:G717),15)</f>
        <v>1.14449267892702</v>
      </c>
      <c r="I718" s="99">
        <f t="shared" ca="1" si="170"/>
        <v>1.1099608571249999</v>
      </c>
      <c r="J718" s="99">
        <f t="shared" ca="1" si="163"/>
        <v>1.0311108499999999</v>
      </c>
      <c r="K718" s="99">
        <f t="shared" ca="1" si="164"/>
        <v>311.10849998999998</v>
      </c>
      <c r="L718" s="103">
        <f>IF(VLOOKUP(A718,$U$12:$AD$125,8)=VLOOKUP(A717,$U$12:$AD$125,8),0,VLOOKUP(A718,U$12:$AD$125,8))</f>
        <v>0</v>
      </c>
      <c r="M718" s="104">
        <f>IF(L718&gt;0,VLOOKUP(L718,T$12:$AC$125,7),0)</f>
        <v>0</v>
      </c>
      <c r="N718" s="99">
        <f t="shared" si="165"/>
        <v>0</v>
      </c>
      <c r="O718" s="99">
        <f t="shared" ca="1" si="166"/>
        <v>311.10849998999998</v>
      </c>
      <c r="P718" s="105" t="str">
        <f t="shared" si="171"/>
        <v>J=</v>
      </c>
      <c r="Q718" s="106">
        <f t="shared" si="172"/>
        <v>43825</v>
      </c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</row>
    <row r="719" spans="1:156" x14ac:dyDescent="0.2">
      <c r="A719" s="97">
        <f t="shared" si="167"/>
        <v>43817</v>
      </c>
      <c r="B719" s="98">
        <f t="shared" ca="1" si="173"/>
        <v>10313.134799990001</v>
      </c>
      <c r="C719" s="99">
        <f t="shared" si="168"/>
        <v>10000</v>
      </c>
      <c r="D719" s="100">
        <f ca="1">IF(A719&lt;$B$1,VLOOKUP(A719,[1]DI!$A$4:$B$15000,2,FALSE),0)</f>
        <v>4.4000000000000004E-2</v>
      </c>
      <c r="E719" s="99">
        <f t="shared" ca="1" si="174"/>
        <v>1.7089000000000001E-4</v>
      </c>
      <c r="F719" s="101">
        <f t="shared" si="169"/>
        <v>1.1499999999999999</v>
      </c>
      <c r="G719" s="102">
        <f t="shared" ca="1" si="162"/>
        <v>1.0001965235000001</v>
      </c>
      <c r="H719" s="99">
        <f ca="1">TRUNC(PRODUCT(G$10:G718),15)</f>
        <v>1.1447175986339999</v>
      </c>
      <c r="I719" s="99">
        <f t="shared" ca="1" si="170"/>
        <v>1.1099608571249999</v>
      </c>
      <c r="J719" s="99">
        <f t="shared" ca="1" si="163"/>
        <v>1.0313134799999999</v>
      </c>
      <c r="K719" s="99">
        <f t="shared" ca="1" si="164"/>
        <v>313.13479998999998</v>
      </c>
      <c r="L719" s="103">
        <f>IF(VLOOKUP(A719,$U$12:$AD$125,8)=VLOOKUP(A718,$U$12:$AD$125,8),0,VLOOKUP(A719,U$12:$AD$125,8))</f>
        <v>0</v>
      </c>
      <c r="M719" s="104">
        <f>IF(L719&gt;0,VLOOKUP(L719,T$12:$AC$125,7),0)</f>
        <v>0</v>
      </c>
      <c r="N719" s="99">
        <f t="shared" si="165"/>
        <v>0</v>
      </c>
      <c r="O719" s="99">
        <f t="shared" ca="1" si="166"/>
        <v>313.13479998999998</v>
      </c>
      <c r="P719" s="105" t="str">
        <f t="shared" si="171"/>
        <v>J=</v>
      </c>
      <c r="Q719" s="106">
        <f t="shared" si="172"/>
        <v>43825</v>
      </c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</row>
    <row r="720" spans="1:156" x14ac:dyDescent="0.2">
      <c r="A720" s="97">
        <f t="shared" si="167"/>
        <v>43818</v>
      </c>
      <c r="B720" s="98">
        <f t="shared" ca="1" si="173"/>
        <v>10315.161599999999</v>
      </c>
      <c r="C720" s="99">
        <f t="shared" si="168"/>
        <v>10000</v>
      </c>
      <c r="D720" s="100">
        <f ca="1">IF(A720&lt;$B$1,VLOOKUP(A720,[1]DI!$A$4:$B$15000,2,FALSE),0)</f>
        <v>4.4000000000000004E-2</v>
      </c>
      <c r="E720" s="99">
        <f t="shared" ca="1" si="174"/>
        <v>1.7089000000000001E-4</v>
      </c>
      <c r="F720" s="101">
        <f t="shared" si="169"/>
        <v>1.1499999999999999</v>
      </c>
      <c r="G720" s="102">
        <f t="shared" ca="1" si="162"/>
        <v>1.0001965235000001</v>
      </c>
      <c r="H720" s="99">
        <f ca="1">TRUNC(PRODUCT(G$10:G719),15)</f>
        <v>1.1449425625430001</v>
      </c>
      <c r="I720" s="99">
        <f t="shared" ca="1" si="170"/>
        <v>1.1099608571249999</v>
      </c>
      <c r="J720" s="99">
        <f t="shared" ca="1" si="163"/>
        <v>1.03151616</v>
      </c>
      <c r="K720" s="99">
        <f t="shared" ca="1" si="164"/>
        <v>315.16160000000002</v>
      </c>
      <c r="L720" s="103">
        <f>IF(VLOOKUP(A720,$U$12:$AD$125,8)=VLOOKUP(A719,$U$12:$AD$125,8),0,VLOOKUP(A720,U$12:$AD$125,8))</f>
        <v>0</v>
      </c>
      <c r="M720" s="104">
        <f>IF(L720&gt;0,VLOOKUP(L720,T$12:$AC$125,7),0)</f>
        <v>0</v>
      </c>
      <c r="N720" s="99">
        <f t="shared" si="165"/>
        <v>0</v>
      </c>
      <c r="O720" s="99">
        <f t="shared" ca="1" si="166"/>
        <v>315.16160000000002</v>
      </c>
      <c r="P720" s="105" t="str">
        <f t="shared" si="171"/>
        <v>J=</v>
      </c>
      <c r="Q720" s="106">
        <f t="shared" si="172"/>
        <v>43825</v>
      </c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</row>
    <row r="721" spans="1:159" x14ac:dyDescent="0.2">
      <c r="A721" s="97">
        <f t="shared" si="167"/>
        <v>43819</v>
      </c>
      <c r="B721" s="98">
        <f t="shared" ca="1" si="173"/>
        <v>10317.188799989999</v>
      </c>
      <c r="C721" s="99">
        <f t="shared" si="168"/>
        <v>10000</v>
      </c>
      <c r="D721" s="100">
        <f ca="1">IF(A721&lt;$B$1,VLOOKUP(A721,[1]DI!$A$4:$B$15000,2,FALSE),0)</f>
        <v>4.4000000000000004E-2</v>
      </c>
      <c r="E721" s="99">
        <f t="shared" ca="1" si="174"/>
        <v>1.7089000000000001E-4</v>
      </c>
      <c r="F721" s="101">
        <f t="shared" si="169"/>
        <v>1.1499999999999999</v>
      </c>
      <c r="G721" s="102">
        <f t="shared" ca="1" si="162"/>
        <v>1.0001965235000001</v>
      </c>
      <c r="H721" s="99">
        <f ca="1">TRUNC(PRODUCT(G$10:G720),15)</f>
        <v>1.14516757066269</v>
      </c>
      <c r="I721" s="99">
        <f t="shared" ca="1" si="170"/>
        <v>1.1099608571249999</v>
      </c>
      <c r="J721" s="99">
        <f t="shared" ca="1" si="163"/>
        <v>1.0317188799999999</v>
      </c>
      <c r="K721" s="99">
        <f t="shared" ca="1" si="164"/>
        <v>317.18879999000001</v>
      </c>
      <c r="L721" s="103">
        <f>IF(VLOOKUP(A721,$U$12:$AD$125,8)=VLOOKUP(A720,$U$12:$AD$125,8),0,VLOOKUP(A721,U$12:$AD$125,8))</f>
        <v>0</v>
      </c>
      <c r="M721" s="104">
        <f>IF(L721&gt;0,VLOOKUP(L721,T$12:$AC$125,7),0)</f>
        <v>0</v>
      </c>
      <c r="N721" s="99">
        <f t="shared" si="165"/>
        <v>0</v>
      </c>
      <c r="O721" s="99">
        <f t="shared" ca="1" si="166"/>
        <v>317.18879999000001</v>
      </c>
      <c r="P721" s="105" t="str">
        <f t="shared" si="171"/>
        <v>J=</v>
      </c>
      <c r="Q721" s="106">
        <f t="shared" si="172"/>
        <v>43825</v>
      </c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</row>
    <row r="722" spans="1:159" x14ac:dyDescent="0.2">
      <c r="A722" s="97">
        <f t="shared" si="167"/>
        <v>43820</v>
      </c>
      <c r="B722" s="98">
        <f t="shared" ca="1" si="173"/>
        <v>10319.216399999999</v>
      </c>
      <c r="C722" s="99">
        <f t="shared" si="168"/>
        <v>10000</v>
      </c>
      <c r="D722" s="100">
        <f ca="1">IF(A722&lt;$B$1,VLOOKUP(A722,[1]DI!$A$4:$B$15000,2,FALSE),0)</f>
        <v>0</v>
      </c>
      <c r="E722" s="99">
        <f t="shared" ca="1" si="174"/>
        <v>0</v>
      </c>
      <c r="F722" s="101">
        <f t="shared" si="169"/>
        <v>1.1499999999999999</v>
      </c>
      <c r="G722" s="102">
        <f t="shared" ca="1" si="162"/>
        <v>1</v>
      </c>
      <c r="H722" s="99">
        <f ca="1">TRUNC(PRODUCT(G$10:G721),15)</f>
        <v>1.1453926230017599</v>
      </c>
      <c r="I722" s="99">
        <f t="shared" ca="1" si="170"/>
        <v>1.1099608571249999</v>
      </c>
      <c r="J722" s="99">
        <f t="shared" ca="1" si="163"/>
        <v>1.03192164</v>
      </c>
      <c r="K722" s="99">
        <f t="shared" ca="1" si="164"/>
        <v>319.21640000000002</v>
      </c>
      <c r="L722" s="103">
        <f>IF(VLOOKUP(A722,$U$12:$AD$125,8)=VLOOKUP(A721,$U$12:$AD$125,8),0,VLOOKUP(A722,U$12:$AD$125,8))</f>
        <v>0</v>
      </c>
      <c r="M722" s="104">
        <f>IF(L722&gt;0,VLOOKUP(L722,T$12:$AC$125,7),0)</f>
        <v>0</v>
      </c>
      <c r="N722" s="99">
        <f t="shared" si="165"/>
        <v>0</v>
      </c>
      <c r="O722" s="99">
        <f t="shared" ca="1" si="166"/>
        <v>319.21640000000002</v>
      </c>
      <c r="P722" s="105" t="str">
        <f t="shared" si="171"/>
        <v>J=</v>
      </c>
      <c r="Q722" s="106">
        <f t="shared" si="172"/>
        <v>43825</v>
      </c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</row>
    <row r="723" spans="1:159" x14ac:dyDescent="0.2">
      <c r="A723" s="97">
        <f t="shared" si="167"/>
        <v>43821</v>
      </c>
      <c r="B723" s="98">
        <f t="shared" ca="1" si="173"/>
        <v>10319.216399999999</v>
      </c>
      <c r="C723" s="99">
        <f t="shared" si="168"/>
        <v>10000</v>
      </c>
      <c r="D723" s="100">
        <f ca="1">IF(A723&lt;$B$1,VLOOKUP(A723,[1]DI!$A$4:$B$15000,2,FALSE),0)</f>
        <v>0</v>
      </c>
      <c r="E723" s="99">
        <f t="shared" ca="1" si="174"/>
        <v>0</v>
      </c>
      <c r="F723" s="101">
        <f t="shared" si="169"/>
        <v>1.1499999999999999</v>
      </c>
      <c r="G723" s="102">
        <f t="shared" ca="1" si="162"/>
        <v>1</v>
      </c>
      <c r="H723" s="99">
        <f ca="1">TRUNC(PRODUCT(G$10:G722),15)</f>
        <v>1.1453926230017599</v>
      </c>
      <c r="I723" s="99">
        <f t="shared" ca="1" si="170"/>
        <v>1.1099608571249999</v>
      </c>
      <c r="J723" s="99">
        <f t="shared" ca="1" si="163"/>
        <v>1.03192164</v>
      </c>
      <c r="K723" s="99">
        <f t="shared" ca="1" si="164"/>
        <v>319.21640000000002</v>
      </c>
      <c r="L723" s="103">
        <f>IF(VLOOKUP(A723,$U$12:$AD$125,8)=VLOOKUP(A722,$U$12:$AD$125,8),0,VLOOKUP(A723,U$12:$AD$125,8))</f>
        <v>0</v>
      </c>
      <c r="M723" s="104">
        <f>IF(L723&gt;0,VLOOKUP(L723,T$12:$AC$125,7),0)</f>
        <v>0</v>
      </c>
      <c r="N723" s="99">
        <f t="shared" si="165"/>
        <v>0</v>
      </c>
      <c r="O723" s="99">
        <f t="shared" ca="1" si="166"/>
        <v>319.21640000000002</v>
      </c>
      <c r="P723" s="105" t="str">
        <f t="shared" si="171"/>
        <v>J=</v>
      </c>
      <c r="Q723" s="106">
        <f t="shared" si="172"/>
        <v>43825</v>
      </c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</row>
    <row r="724" spans="1:159" x14ac:dyDescent="0.2">
      <c r="A724" s="97">
        <f t="shared" si="167"/>
        <v>43822</v>
      </c>
      <c r="B724" s="98">
        <f t="shared" ca="1" si="173"/>
        <v>10319.216399999999</v>
      </c>
      <c r="C724" s="99">
        <f t="shared" si="168"/>
        <v>10000</v>
      </c>
      <c r="D724" s="100">
        <f ca="1">IF(A724&lt;$B$1,VLOOKUP(A724,[1]DI!$A$4:$B$15000,2,FALSE),0)</f>
        <v>4.4000000000000004E-2</v>
      </c>
      <c r="E724" s="99">
        <f t="shared" ca="1" si="174"/>
        <v>1.7089000000000001E-4</v>
      </c>
      <c r="F724" s="101">
        <f t="shared" si="169"/>
        <v>1.1499999999999999</v>
      </c>
      <c r="G724" s="102">
        <f t="shared" ca="1" si="162"/>
        <v>1.0001965235000001</v>
      </c>
      <c r="H724" s="99">
        <f ca="1">TRUNC(PRODUCT(G$10:G723),15)</f>
        <v>1.1453926230017599</v>
      </c>
      <c r="I724" s="99">
        <f t="shared" ca="1" si="170"/>
        <v>1.1099608571249999</v>
      </c>
      <c r="J724" s="99">
        <f t="shared" ca="1" si="163"/>
        <v>1.03192164</v>
      </c>
      <c r="K724" s="99">
        <f t="shared" ca="1" si="164"/>
        <v>319.21640000000002</v>
      </c>
      <c r="L724" s="103">
        <f>IF(VLOOKUP(A724,$U$12:$AD$125,8)=VLOOKUP(A723,$U$12:$AD$125,8),0,VLOOKUP(A724,U$12:$AD$125,8))</f>
        <v>0</v>
      </c>
      <c r="M724" s="104">
        <f>IF(L724&gt;0,VLOOKUP(L724,T$12:$AC$125,7),0)</f>
        <v>0</v>
      </c>
      <c r="N724" s="99">
        <f t="shared" si="165"/>
        <v>0</v>
      </c>
      <c r="O724" s="99">
        <f t="shared" ca="1" si="166"/>
        <v>319.21640000000002</v>
      </c>
      <c r="P724" s="105" t="str">
        <f t="shared" si="171"/>
        <v>J=</v>
      </c>
      <c r="Q724" s="106">
        <f t="shared" si="172"/>
        <v>43825</v>
      </c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</row>
    <row r="725" spans="1:159" x14ac:dyDescent="0.2">
      <c r="A725" s="97">
        <f t="shared" si="167"/>
        <v>43823</v>
      </c>
      <c r="B725" s="98">
        <f t="shared" ca="1" si="173"/>
        <v>10321.2443</v>
      </c>
      <c r="C725" s="99">
        <f t="shared" si="168"/>
        <v>10000</v>
      </c>
      <c r="D725" s="100">
        <f ca="1">IF(A725&lt;$B$1,VLOOKUP(A725,[1]DI!$A$4:$B$15000,2,FALSE),0)</f>
        <v>4.4000000000000004E-2</v>
      </c>
      <c r="E725" s="99">
        <f t="shared" ca="1" si="174"/>
        <v>1.7089000000000001E-4</v>
      </c>
      <c r="F725" s="101">
        <f t="shared" si="169"/>
        <v>1.1499999999999999</v>
      </c>
      <c r="G725" s="102">
        <f t="shared" ca="1" si="162"/>
        <v>1.0001965235000001</v>
      </c>
      <c r="H725" s="99">
        <f ca="1">TRUNC(PRODUCT(G$10:G724),15)</f>
        <v>1.1456177195689099</v>
      </c>
      <c r="I725" s="99">
        <f t="shared" ca="1" si="170"/>
        <v>1.1099608571249999</v>
      </c>
      <c r="J725" s="99">
        <f t="shared" ca="1" si="163"/>
        <v>1.0321244300000001</v>
      </c>
      <c r="K725" s="99">
        <f t="shared" ca="1" si="164"/>
        <v>321.24430000000001</v>
      </c>
      <c r="L725" s="103">
        <f>IF(VLOOKUP(A725,$U$12:$AD$125,8)=VLOOKUP(A724,$U$12:$AD$125,8),0,VLOOKUP(A725,U$12:$AD$125,8))</f>
        <v>0</v>
      </c>
      <c r="M725" s="104">
        <f>IF(L725&gt;0,VLOOKUP(L725,T$12:$AC$125,7),0)</f>
        <v>0</v>
      </c>
      <c r="N725" s="99">
        <f t="shared" si="165"/>
        <v>0</v>
      </c>
      <c r="O725" s="99">
        <f t="shared" ca="1" si="166"/>
        <v>321.24430000000001</v>
      </c>
      <c r="P725" s="105" t="str">
        <f t="shared" si="171"/>
        <v>J=</v>
      </c>
      <c r="Q725" s="106">
        <f t="shared" si="172"/>
        <v>43825</v>
      </c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</row>
    <row r="726" spans="1:159" x14ac:dyDescent="0.2">
      <c r="A726" s="97">
        <f t="shared" si="167"/>
        <v>43824</v>
      </c>
      <c r="B726" s="98">
        <f t="shared" ca="1" si="173"/>
        <v>10323.272699990001</v>
      </c>
      <c r="C726" s="99">
        <f t="shared" si="168"/>
        <v>10000</v>
      </c>
      <c r="D726" s="100">
        <f ca="1">IF(A726&lt;$B$1,VLOOKUP(A726,[1]DI!$A$4:$B$15000,2,FALSE),0)</f>
        <v>0</v>
      </c>
      <c r="E726" s="99">
        <f t="shared" ca="1" si="174"/>
        <v>0</v>
      </c>
      <c r="F726" s="101">
        <f t="shared" si="169"/>
        <v>1.1499999999999999</v>
      </c>
      <c r="G726" s="102">
        <f t="shared" ca="1" si="162"/>
        <v>1</v>
      </c>
      <c r="H726" s="99">
        <f ca="1">TRUNC(PRODUCT(G$10:G725),15)</f>
        <v>1.1458428603728199</v>
      </c>
      <c r="I726" s="99">
        <f t="shared" ca="1" si="170"/>
        <v>1.1099608571249999</v>
      </c>
      <c r="J726" s="99">
        <f t="shared" ca="1" si="163"/>
        <v>1.0323272699999999</v>
      </c>
      <c r="K726" s="99">
        <f t="shared" ca="1" si="164"/>
        <v>323.27269998999998</v>
      </c>
      <c r="L726" s="103">
        <f>IF(VLOOKUP(A726,$U$12:$AD$125,8)=VLOOKUP(A725,$U$12:$AD$125,8),0,VLOOKUP(A726,U$12:$AD$125,8))</f>
        <v>0</v>
      </c>
      <c r="M726" s="104">
        <f>IF(L726&gt;0,VLOOKUP(L726,T$12:$AC$125,7),0)</f>
        <v>0</v>
      </c>
      <c r="N726" s="99">
        <f t="shared" si="165"/>
        <v>0</v>
      </c>
      <c r="O726" s="99">
        <f t="shared" ca="1" si="166"/>
        <v>323.27269998999998</v>
      </c>
      <c r="P726" s="105" t="str">
        <f t="shared" si="171"/>
        <v>J=</v>
      </c>
      <c r="Q726" s="106">
        <f t="shared" si="172"/>
        <v>43825</v>
      </c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</row>
    <row r="727" spans="1:159" x14ac:dyDescent="0.2">
      <c r="A727" s="97">
        <f t="shared" si="167"/>
        <v>43825</v>
      </c>
      <c r="B727" s="98">
        <f t="shared" ca="1" si="173"/>
        <v>10323.272699990001</v>
      </c>
      <c r="C727" s="99">
        <f t="shared" si="168"/>
        <v>10000</v>
      </c>
      <c r="D727" s="100">
        <f ca="1">IF(A727&lt;$B$1,VLOOKUP(A727,[1]DI!$A$4:$B$15000,2,FALSE),0)</f>
        <v>4.4000000000000004E-2</v>
      </c>
      <c r="E727" s="99">
        <f t="shared" ca="1" si="174"/>
        <v>1.7089000000000001E-4</v>
      </c>
      <c r="F727" s="101">
        <f t="shared" si="169"/>
        <v>1.1499999999999999</v>
      </c>
      <c r="G727" s="102">
        <f t="shared" ca="1" si="162"/>
        <v>1.0001965235000001</v>
      </c>
      <c r="H727" s="99">
        <f ca="1">TRUNC(PRODUCT(G$10:G726),15)</f>
        <v>1.1458428603728199</v>
      </c>
      <c r="I727" s="99">
        <f t="shared" ca="1" si="170"/>
        <v>1.1099608571249999</v>
      </c>
      <c r="J727" s="99">
        <f t="shared" ca="1" si="163"/>
        <v>1.0323272699999999</v>
      </c>
      <c r="K727" s="99">
        <f t="shared" ca="1" si="164"/>
        <v>323.27269998999998</v>
      </c>
      <c r="L727" s="103">
        <f>IF(VLOOKUP(A727,$U$12:$AD$125,8)=VLOOKUP(A726,$U$12:$AD$125,8),0,VLOOKUP(A727,U$12:$AD$125,8))</f>
        <v>4</v>
      </c>
      <c r="M727" s="104">
        <f>IF(L727&gt;0,VLOOKUP(L727,T$12:$AC$125,7),0)</f>
        <v>0</v>
      </c>
      <c r="N727" s="99">
        <f t="shared" si="165"/>
        <v>0</v>
      </c>
      <c r="O727" s="99">
        <f t="shared" ca="1" si="166"/>
        <v>323.27269998999998</v>
      </c>
      <c r="P727" s="105" t="str">
        <f t="shared" si="171"/>
        <v>J=</v>
      </c>
      <c r="Q727" s="106">
        <f t="shared" si="172"/>
        <v>43825</v>
      </c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</row>
    <row r="728" spans="1:159" x14ac:dyDescent="0.2">
      <c r="A728" s="97">
        <f t="shared" si="167"/>
        <v>43826</v>
      </c>
      <c r="B728" s="98">
        <f t="shared" ca="1" si="173"/>
        <v>10001.965200000001</v>
      </c>
      <c r="C728" s="99">
        <f t="shared" si="168"/>
        <v>10000</v>
      </c>
      <c r="D728" s="100">
        <f ca="1">IF(A728&lt;$B$1,VLOOKUP(A728,[1]DI!$A$4:$B$15000,2,FALSE),0)</f>
        <v>4.4000000000000004E-2</v>
      </c>
      <c r="E728" s="99">
        <f t="shared" ca="1" si="174"/>
        <v>1.7089000000000001E-4</v>
      </c>
      <c r="F728" s="101">
        <f t="shared" si="169"/>
        <v>1.1499999999999999</v>
      </c>
      <c r="G728" s="102">
        <f t="shared" ca="1" si="162"/>
        <v>1.0001965235000001</v>
      </c>
      <c r="H728" s="99">
        <f ca="1">TRUNC(PRODUCT(G$10:G727),15)</f>
        <v>1.1460680454221901</v>
      </c>
      <c r="I728" s="99">
        <f t="shared" ca="1" si="170"/>
        <v>1.1458428603728199</v>
      </c>
      <c r="J728" s="99">
        <f t="shared" ca="1" si="163"/>
        <v>1.00019652</v>
      </c>
      <c r="K728" s="99">
        <f t="shared" ca="1" si="164"/>
        <v>1.9652000000000001</v>
      </c>
      <c r="L728" s="103">
        <f>IF(VLOOKUP(A728,$U$12:$AD$125,8)=VLOOKUP(A727,$U$12:$AD$125,8),0,VLOOKUP(A728,U$12:$AD$125,8))</f>
        <v>0</v>
      </c>
      <c r="M728" s="104">
        <f>IF(L728&gt;0,VLOOKUP(L728,T$12:$AC$125,7),0)</f>
        <v>0</v>
      </c>
      <c r="N728" s="99">
        <f t="shared" si="165"/>
        <v>0</v>
      </c>
      <c r="O728" s="99">
        <f t="shared" ca="1" si="166"/>
        <v>1.9652000000000001</v>
      </c>
      <c r="P728" s="105" t="str">
        <f t="shared" si="171"/>
        <v>J=</v>
      </c>
      <c r="Q728" s="106">
        <f t="shared" si="172"/>
        <v>44008</v>
      </c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</row>
    <row r="729" spans="1:159" x14ac:dyDescent="0.2">
      <c r="A729" s="97">
        <f t="shared" si="167"/>
        <v>43827</v>
      </c>
      <c r="B729" s="98">
        <f t="shared" ca="1" si="173"/>
        <v>10003.93089999</v>
      </c>
      <c r="C729" s="99">
        <f t="shared" si="168"/>
        <v>10000</v>
      </c>
      <c r="D729" s="100">
        <f ca="1">IF(A729&lt;$B$1,VLOOKUP(A729,[1]DI!$A$4:$B$15000,2,FALSE),0)</f>
        <v>0</v>
      </c>
      <c r="E729" s="99">
        <f t="shared" ca="1" si="174"/>
        <v>0</v>
      </c>
      <c r="F729" s="101">
        <f t="shared" si="169"/>
        <v>1.1499999999999999</v>
      </c>
      <c r="G729" s="102">
        <f t="shared" ca="1" si="162"/>
        <v>1</v>
      </c>
      <c r="H729" s="99">
        <f ca="1">TRUNC(PRODUCT(G$10:G728),15)</f>
        <v>1.14629327472572</v>
      </c>
      <c r="I729" s="99">
        <f t="shared" ca="1" si="170"/>
        <v>1.1458428603728199</v>
      </c>
      <c r="J729" s="99">
        <f t="shared" ca="1" si="163"/>
        <v>1.00039309</v>
      </c>
      <c r="K729" s="99">
        <f t="shared" ca="1" si="164"/>
        <v>3.9308999899999999</v>
      </c>
      <c r="L729" s="103">
        <f>IF(VLOOKUP(A729,$U$12:$AD$125,8)=VLOOKUP(A728,$U$12:$AD$125,8),0,VLOOKUP(A729,U$12:$AD$125,8))</f>
        <v>0</v>
      </c>
      <c r="M729" s="104">
        <f>IF(L729&gt;0,VLOOKUP(L729,T$12:$AC$125,7),0)</f>
        <v>0</v>
      </c>
      <c r="N729" s="99">
        <f t="shared" si="165"/>
        <v>0</v>
      </c>
      <c r="O729" s="99">
        <f t="shared" ca="1" si="166"/>
        <v>3.9308999899999999</v>
      </c>
      <c r="P729" s="105" t="str">
        <f t="shared" si="171"/>
        <v>J=</v>
      </c>
      <c r="Q729" s="106">
        <f t="shared" si="172"/>
        <v>44008</v>
      </c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</row>
    <row r="730" spans="1:159" x14ac:dyDescent="0.2">
      <c r="A730" s="97">
        <f t="shared" si="167"/>
        <v>43828</v>
      </c>
      <c r="B730" s="98">
        <f t="shared" ca="1" si="173"/>
        <v>10003.93089999</v>
      </c>
      <c r="C730" s="99">
        <f t="shared" si="168"/>
        <v>10000</v>
      </c>
      <c r="D730" s="100">
        <f ca="1">IF(A730&lt;$B$1,VLOOKUP(A730,[1]DI!$A$4:$B$15000,2,FALSE),0)</f>
        <v>0</v>
      </c>
      <c r="E730" s="99">
        <f t="shared" ca="1" si="174"/>
        <v>0</v>
      </c>
      <c r="F730" s="101">
        <f t="shared" si="169"/>
        <v>1.1499999999999999</v>
      </c>
      <c r="G730" s="102">
        <f t="shared" ca="1" si="162"/>
        <v>1</v>
      </c>
      <c r="H730" s="99">
        <f ca="1">TRUNC(PRODUCT(G$10:G729),15)</f>
        <v>1.14629327472572</v>
      </c>
      <c r="I730" s="99">
        <f t="shared" ca="1" si="170"/>
        <v>1.1458428603728199</v>
      </c>
      <c r="J730" s="99">
        <f t="shared" ca="1" si="163"/>
        <v>1.00039309</v>
      </c>
      <c r="K730" s="99">
        <f t="shared" ca="1" si="164"/>
        <v>3.9308999899999999</v>
      </c>
      <c r="L730" s="103">
        <f>IF(VLOOKUP(A730,$U$12:$AD$125,8)=VLOOKUP(A729,$U$12:$AD$125,8),0,VLOOKUP(A730,U$12:$AD$125,8))</f>
        <v>0</v>
      </c>
      <c r="M730" s="104">
        <f>IF(L730&gt;0,VLOOKUP(L730,T$12:$AC$125,7),0)</f>
        <v>0</v>
      </c>
      <c r="N730" s="99">
        <f t="shared" si="165"/>
        <v>0</v>
      </c>
      <c r="O730" s="99">
        <f t="shared" ca="1" si="166"/>
        <v>3.9308999899999999</v>
      </c>
      <c r="P730" s="105" t="str">
        <f t="shared" si="171"/>
        <v>J=</v>
      </c>
      <c r="Q730" s="106">
        <f t="shared" si="172"/>
        <v>44008</v>
      </c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</row>
    <row r="731" spans="1:159" x14ac:dyDescent="0.2">
      <c r="A731" s="97">
        <f t="shared" si="167"/>
        <v>43829</v>
      </c>
      <c r="B731" s="98">
        <f t="shared" ca="1" si="173"/>
        <v>10003.93089999</v>
      </c>
      <c r="C731" s="99">
        <f t="shared" si="168"/>
        <v>10000</v>
      </c>
      <c r="D731" s="100">
        <f ca="1">IF(A731&lt;$B$1,VLOOKUP(A731,[1]DI!$A$4:$B$15000,2,FALSE),0)</f>
        <v>4.4000000000000004E-2</v>
      </c>
      <c r="E731" s="99">
        <f t="shared" ca="1" si="174"/>
        <v>1.7089000000000001E-4</v>
      </c>
      <c r="F731" s="101">
        <f t="shared" si="169"/>
        <v>1.1499999999999999</v>
      </c>
      <c r="G731" s="102">
        <f t="shared" ca="1" si="162"/>
        <v>1.0001965235000001</v>
      </c>
      <c r="H731" s="99">
        <f ca="1">TRUNC(PRODUCT(G$10:G730),15)</f>
        <v>1.14629327472572</v>
      </c>
      <c r="I731" s="99">
        <f t="shared" ca="1" si="170"/>
        <v>1.1458428603728199</v>
      </c>
      <c r="J731" s="99">
        <f t="shared" ca="1" si="163"/>
        <v>1.00039309</v>
      </c>
      <c r="K731" s="99">
        <f t="shared" ca="1" si="164"/>
        <v>3.9308999899999999</v>
      </c>
      <c r="L731" s="103">
        <f>IF(VLOOKUP(A731,$U$12:$AD$125,8)=VLOOKUP(A730,$U$12:$AD$125,8),0,VLOOKUP(A731,U$12:$AD$125,8))</f>
        <v>0</v>
      </c>
      <c r="M731" s="104">
        <f>IF(L731&gt;0,VLOOKUP(L731,T$12:$AC$125,7),0)</f>
        <v>0</v>
      </c>
      <c r="N731" s="99">
        <f t="shared" si="165"/>
        <v>0</v>
      </c>
      <c r="O731" s="99">
        <f t="shared" ca="1" si="166"/>
        <v>3.9308999899999999</v>
      </c>
      <c r="P731" s="105" t="str">
        <f t="shared" si="171"/>
        <v>J=</v>
      </c>
      <c r="Q731" s="106">
        <f t="shared" si="172"/>
        <v>44008</v>
      </c>
      <c r="R731" s="13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  <c r="BN731" s="39"/>
      <c r="BO731" s="39"/>
      <c r="BP731" s="39"/>
      <c r="BQ731" s="39"/>
      <c r="BR731" s="39"/>
      <c r="BS731" s="39"/>
      <c r="BT731" s="39"/>
      <c r="BU731" s="39"/>
      <c r="BV731" s="39"/>
      <c r="BW731" s="39"/>
      <c r="BX731" s="39"/>
      <c r="BY731" s="39"/>
      <c r="BZ731" s="39"/>
      <c r="CA731" s="39"/>
      <c r="CB731" s="39"/>
      <c r="CC731" s="39"/>
      <c r="CD731" s="39"/>
      <c r="CE731" s="39"/>
      <c r="CF731" s="39"/>
      <c r="CG731" s="39"/>
      <c r="CH731" s="39"/>
      <c r="CI731" s="39"/>
      <c r="CJ731" s="39"/>
      <c r="CK731" s="39"/>
      <c r="CL731" s="39"/>
      <c r="CM731" s="39"/>
      <c r="CN731" s="39"/>
      <c r="CO731" s="39"/>
      <c r="CP731" s="39"/>
      <c r="CQ731" s="39"/>
      <c r="CR731" s="39"/>
      <c r="CS731" s="39"/>
      <c r="CT731" s="39"/>
      <c r="CU731" s="39"/>
      <c r="CV731" s="39"/>
      <c r="CW731" s="39"/>
      <c r="CX731" s="39"/>
      <c r="CY731" s="39"/>
      <c r="CZ731" s="39"/>
      <c r="DA731" s="39"/>
      <c r="DB731" s="39"/>
      <c r="DC731" s="39"/>
      <c r="DD731" s="39"/>
      <c r="DE731" s="39"/>
      <c r="DF731" s="39"/>
      <c r="DG731" s="39"/>
      <c r="DH731" s="39"/>
      <c r="DI731" s="39"/>
      <c r="DJ731" s="39"/>
      <c r="DK731" s="39"/>
      <c r="DL731" s="39"/>
      <c r="DM731" s="39"/>
      <c r="DN731" s="39"/>
      <c r="DO731" s="39"/>
      <c r="DP731" s="39"/>
      <c r="DQ731" s="39"/>
      <c r="DR731" s="39"/>
      <c r="DS731" s="39"/>
      <c r="DT731" s="39"/>
      <c r="DU731" s="39"/>
      <c r="DV731" s="39"/>
      <c r="DW731" s="39"/>
      <c r="DX731" s="39"/>
      <c r="DY731" s="39"/>
      <c r="DZ731" s="39"/>
      <c r="EA731" s="39"/>
      <c r="EB731" s="39"/>
      <c r="EC731" s="39"/>
      <c r="ED731" s="39"/>
      <c r="EE731" s="39"/>
      <c r="EF731" s="39"/>
      <c r="EG731" s="39"/>
      <c r="EH731" s="39"/>
      <c r="EI731" s="39"/>
      <c r="EJ731" s="39"/>
      <c r="EK731" s="39"/>
      <c r="EL731" s="39"/>
      <c r="EM731" s="39"/>
      <c r="EN731" s="39"/>
      <c r="EO731" s="39"/>
      <c r="EP731" s="39"/>
      <c r="EQ731" s="39"/>
      <c r="ER731" s="39"/>
      <c r="ES731" s="39"/>
      <c r="ET731" s="39"/>
      <c r="EU731" s="39"/>
      <c r="EV731" s="39"/>
      <c r="EW731" s="39"/>
      <c r="EX731" s="39"/>
      <c r="EY731" s="39"/>
      <c r="EZ731" s="39"/>
      <c r="FA731" s="39"/>
      <c r="FB731" s="39"/>
      <c r="FC731" s="39"/>
    </row>
    <row r="732" spans="1:159" x14ac:dyDescent="0.2">
      <c r="A732" s="97">
        <f t="shared" si="167"/>
        <v>43830</v>
      </c>
      <c r="B732" s="98">
        <f t="shared" ca="1" si="173"/>
        <v>10005.896899990001</v>
      </c>
      <c r="C732" s="99">
        <f t="shared" si="168"/>
        <v>10000</v>
      </c>
      <c r="D732" s="100">
        <f ca="1">IF(A732&lt;$B$1,VLOOKUP(A732,[1]DI!$A$4:$B$15000,2,FALSE),0)</f>
        <v>4.4000000000000004E-2</v>
      </c>
      <c r="E732" s="99">
        <f t="shared" ca="1" si="174"/>
        <v>1.7089000000000001E-4</v>
      </c>
      <c r="F732" s="101">
        <f t="shared" si="169"/>
        <v>1.1499999999999999</v>
      </c>
      <c r="G732" s="102">
        <f t="shared" ca="1" si="162"/>
        <v>1.0001965235000001</v>
      </c>
      <c r="H732" s="99">
        <f ca="1">TRUNC(PRODUCT(G$10:G731),15)</f>
        <v>1.1465185482920901</v>
      </c>
      <c r="I732" s="99">
        <f t="shared" ca="1" si="170"/>
        <v>1.1458428603728199</v>
      </c>
      <c r="J732" s="99">
        <f t="shared" ca="1" si="163"/>
        <v>1.00058969</v>
      </c>
      <c r="K732" s="99">
        <f t="shared" ca="1" si="164"/>
        <v>5.8968999899999996</v>
      </c>
      <c r="L732" s="103">
        <f>IF(VLOOKUP(A732,$U$12:$AD$125,8)=VLOOKUP(A731,$U$12:$AD$125,8),0,VLOOKUP(A732,U$12:$AD$125,8))</f>
        <v>0</v>
      </c>
      <c r="M732" s="104">
        <f>IF(L732&gt;0,VLOOKUP(L732,T$12:$AC$125,7),0)</f>
        <v>0</v>
      </c>
      <c r="N732" s="99">
        <f t="shared" si="165"/>
        <v>0</v>
      </c>
      <c r="O732" s="99">
        <f t="shared" ca="1" si="166"/>
        <v>5.8968999899999996</v>
      </c>
      <c r="P732" s="105" t="str">
        <f t="shared" si="171"/>
        <v>J=</v>
      </c>
      <c r="Q732" s="106">
        <f t="shared" si="172"/>
        <v>44008</v>
      </c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</row>
    <row r="733" spans="1:159" x14ac:dyDescent="0.2">
      <c r="A733" s="97">
        <f t="shared" si="167"/>
        <v>43831</v>
      </c>
      <c r="B733" s="98">
        <f t="shared" ca="1" si="173"/>
        <v>10007.86329999</v>
      </c>
      <c r="C733" s="99">
        <f t="shared" si="168"/>
        <v>10000</v>
      </c>
      <c r="D733" s="100">
        <f ca="1">IF(A733&lt;$B$1,VLOOKUP(A733,[1]DI!$A$4:$B$15000,2,FALSE),0)</f>
        <v>0</v>
      </c>
      <c r="E733" s="99">
        <f t="shared" ca="1" si="174"/>
        <v>0</v>
      </c>
      <c r="F733" s="101">
        <f t="shared" si="169"/>
        <v>1.1499999999999999</v>
      </c>
      <c r="G733" s="102">
        <f t="shared" ca="1" si="162"/>
        <v>1</v>
      </c>
      <c r="H733" s="99">
        <f ca="1">TRUNC(PRODUCT(G$10:G732),15)</f>
        <v>1.14674386613002</v>
      </c>
      <c r="I733" s="99">
        <f t="shared" ca="1" si="170"/>
        <v>1.1458428603728199</v>
      </c>
      <c r="J733" s="99">
        <f t="shared" ca="1" si="163"/>
        <v>1.0007863299999999</v>
      </c>
      <c r="K733" s="99">
        <f t="shared" ca="1" si="164"/>
        <v>7.8632999899999998</v>
      </c>
      <c r="L733" s="103">
        <f>IF(VLOOKUP(A733,$U$12:$AD$125,8)=VLOOKUP(A732,$U$12:$AD$125,8),0,VLOOKUP(A733,U$12:$AD$125,8))</f>
        <v>0</v>
      </c>
      <c r="M733" s="104">
        <f>IF(L733&gt;0,VLOOKUP(L733,T$12:$AC$125,7),0)</f>
        <v>0</v>
      </c>
      <c r="N733" s="99">
        <f t="shared" si="165"/>
        <v>0</v>
      </c>
      <c r="O733" s="99">
        <f t="shared" ca="1" si="166"/>
        <v>7.8632999899999998</v>
      </c>
      <c r="P733" s="105" t="str">
        <f t="shared" si="171"/>
        <v>J=</v>
      </c>
      <c r="Q733" s="106">
        <f t="shared" si="172"/>
        <v>44008</v>
      </c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</row>
    <row r="734" spans="1:159" x14ac:dyDescent="0.2">
      <c r="A734" s="97">
        <f t="shared" si="167"/>
        <v>43832</v>
      </c>
      <c r="B734" s="98">
        <f t="shared" ca="1" si="173"/>
        <v>10007.86329999</v>
      </c>
      <c r="C734" s="99">
        <f t="shared" si="168"/>
        <v>10000</v>
      </c>
      <c r="D734" s="100">
        <f ca="1">IF(A734&lt;$B$1,VLOOKUP(A734,[1]DI!$A$4:$B$15000,2,FALSE),0)</f>
        <v>4.4000000000000004E-2</v>
      </c>
      <c r="E734" s="99">
        <f t="shared" ca="1" si="174"/>
        <v>1.7089000000000001E-4</v>
      </c>
      <c r="F734" s="101">
        <f t="shared" si="169"/>
        <v>1.1499999999999999</v>
      </c>
      <c r="G734" s="102">
        <f t="shared" ca="1" si="162"/>
        <v>1.0001965235000001</v>
      </c>
      <c r="H734" s="99">
        <f ca="1">TRUNC(PRODUCT(G$10:G733),15)</f>
        <v>1.14674386613002</v>
      </c>
      <c r="I734" s="99">
        <f t="shared" ca="1" si="170"/>
        <v>1.1458428603728199</v>
      </c>
      <c r="J734" s="99">
        <f t="shared" ca="1" si="163"/>
        <v>1.0007863299999999</v>
      </c>
      <c r="K734" s="99">
        <f t="shared" ca="1" si="164"/>
        <v>7.8632999899999998</v>
      </c>
      <c r="L734" s="103">
        <f>IF(VLOOKUP(A734,$U$12:$AD$125,8)=VLOOKUP(A733,$U$12:$AD$125,8),0,VLOOKUP(A734,U$12:$AD$125,8))</f>
        <v>0</v>
      </c>
      <c r="M734" s="104">
        <f>IF(L734&gt;0,VLOOKUP(L734,T$12:$AC$125,7),0)</f>
        <v>0</v>
      </c>
      <c r="N734" s="99">
        <f t="shared" si="165"/>
        <v>0</v>
      </c>
      <c r="O734" s="99">
        <f t="shared" ca="1" si="166"/>
        <v>7.8632999899999998</v>
      </c>
      <c r="P734" s="105" t="str">
        <f t="shared" si="171"/>
        <v>J=</v>
      </c>
      <c r="Q734" s="106">
        <f t="shared" si="172"/>
        <v>44008</v>
      </c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</row>
    <row r="735" spans="1:159" x14ac:dyDescent="0.2">
      <c r="A735" s="97">
        <f t="shared" si="167"/>
        <v>43833</v>
      </c>
      <c r="B735" s="98">
        <f t="shared" ca="1" si="173"/>
        <v>10009.829999989999</v>
      </c>
      <c r="C735" s="99">
        <f t="shared" si="168"/>
        <v>10000</v>
      </c>
      <c r="D735" s="100">
        <f ca="1">IF(A735&lt;$B$1,VLOOKUP(A735,[1]DI!$A$4:$B$15000,2,FALSE),0)</f>
        <v>4.4000000000000004E-2</v>
      </c>
      <c r="E735" s="99">
        <f t="shared" ca="1" si="174"/>
        <v>1.7089000000000001E-4</v>
      </c>
      <c r="F735" s="101">
        <f t="shared" si="169"/>
        <v>1.1499999999999999</v>
      </c>
      <c r="G735" s="102">
        <f t="shared" ca="1" si="162"/>
        <v>1.0001965235000001</v>
      </c>
      <c r="H735" s="99">
        <f ca="1">TRUNC(PRODUCT(G$10:G734),15)</f>
        <v>1.14696922824819</v>
      </c>
      <c r="I735" s="99">
        <f t="shared" ca="1" si="170"/>
        <v>1.1458428603728199</v>
      </c>
      <c r="J735" s="99">
        <f t="shared" ca="1" si="163"/>
        <v>1.000983</v>
      </c>
      <c r="K735" s="99">
        <f t="shared" ca="1" si="164"/>
        <v>9.8299999899999992</v>
      </c>
      <c r="L735" s="103">
        <f>IF(VLOOKUP(A735,$U$12:$AD$125,8)=VLOOKUP(A734,$U$12:$AD$125,8),0,VLOOKUP(A735,U$12:$AD$125,8))</f>
        <v>0</v>
      </c>
      <c r="M735" s="104">
        <f>IF(L735&gt;0,VLOOKUP(L735,T$12:$AC$125,7),0)</f>
        <v>0</v>
      </c>
      <c r="N735" s="99">
        <f t="shared" si="165"/>
        <v>0</v>
      </c>
      <c r="O735" s="99">
        <f t="shared" ca="1" si="166"/>
        <v>9.8299999899999992</v>
      </c>
      <c r="P735" s="105" t="str">
        <f t="shared" si="171"/>
        <v>J=</v>
      </c>
      <c r="Q735" s="106">
        <f t="shared" si="172"/>
        <v>44008</v>
      </c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</row>
    <row r="736" spans="1:159" x14ac:dyDescent="0.2">
      <c r="A736" s="97">
        <f t="shared" si="167"/>
        <v>43834</v>
      </c>
      <c r="B736" s="98">
        <f t="shared" ca="1" si="173"/>
        <v>10011.797200000001</v>
      </c>
      <c r="C736" s="99">
        <f t="shared" si="168"/>
        <v>10000</v>
      </c>
      <c r="D736" s="100">
        <f ca="1">IF(A736&lt;$B$1,VLOOKUP(A736,[1]DI!$A$4:$B$15000,2,FALSE),0)</f>
        <v>0</v>
      </c>
      <c r="E736" s="99">
        <f t="shared" ca="1" si="174"/>
        <v>0</v>
      </c>
      <c r="F736" s="101">
        <f t="shared" si="169"/>
        <v>1.1499999999999999</v>
      </c>
      <c r="G736" s="102">
        <f t="shared" ca="1" si="162"/>
        <v>1</v>
      </c>
      <c r="H736" s="99">
        <f ca="1">TRUNC(PRODUCT(G$10:G735),15)</f>
        <v>1.1471946346553199</v>
      </c>
      <c r="I736" s="99">
        <f t="shared" ca="1" si="170"/>
        <v>1.1458428603728199</v>
      </c>
      <c r="J736" s="99">
        <f t="shared" ca="1" si="163"/>
        <v>1.0011797200000001</v>
      </c>
      <c r="K736" s="99">
        <f t="shared" ca="1" si="164"/>
        <v>11.7972</v>
      </c>
      <c r="L736" s="103">
        <f>IF(VLOOKUP(A736,$U$12:$AD$125,8)=VLOOKUP(A735,$U$12:$AD$125,8),0,VLOOKUP(A736,U$12:$AD$125,8))</f>
        <v>0</v>
      </c>
      <c r="M736" s="104">
        <f>IF(L736&gt;0,VLOOKUP(L736,T$12:$AC$125,7),0)</f>
        <v>0</v>
      </c>
      <c r="N736" s="99">
        <f t="shared" si="165"/>
        <v>0</v>
      </c>
      <c r="O736" s="99">
        <f t="shared" ca="1" si="166"/>
        <v>11.7972</v>
      </c>
      <c r="P736" s="105" t="str">
        <f t="shared" si="171"/>
        <v>J=</v>
      </c>
      <c r="Q736" s="106">
        <f t="shared" si="172"/>
        <v>44008</v>
      </c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</row>
    <row r="737" spans="1:159" x14ac:dyDescent="0.2">
      <c r="A737" s="97">
        <f t="shared" si="167"/>
        <v>43835</v>
      </c>
      <c r="B737" s="98">
        <f t="shared" ca="1" si="173"/>
        <v>10011.797200000001</v>
      </c>
      <c r="C737" s="99">
        <f t="shared" si="168"/>
        <v>10000</v>
      </c>
      <c r="D737" s="100">
        <f ca="1">IF(A737&lt;$B$1,VLOOKUP(A737,[1]DI!$A$4:$B$15000,2,FALSE),0)</f>
        <v>0</v>
      </c>
      <c r="E737" s="99">
        <f t="shared" ca="1" si="174"/>
        <v>0</v>
      </c>
      <c r="F737" s="101">
        <f t="shared" si="169"/>
        <v>1.1499999999999999</v>
      </c>
      <c r="G737" s="102">
        <f t="shared" ca="1" si="162"/>
        <v>1</v>
      </c>
      <c r="H737" s="99">
        <f ca="1">TRUNC(PRODUCT(G$10:G736),15)</f>
        <v>1.1471946346553199</v>
      </c>
      <c r="I737" s="99">
        <f t="shared" ca="1" si="170"/>
        <v>1.1458428603728199</v>
      </c>
      <c r="J737" s="99">
        <f t="shared" ca="1" si="163"/>
        <v>1.0011797200000001</v>
      </c>
      <c r="K737" s="99">
        <f t="shared" ca="1" si="164"/>
        <v>11.7972</v>
      </c>
      <c r="L737" s="103">
        <f>IF(VLOOKUP(A737,$U$12:$AD$125,8)=VLOOKUP(A736,$U$12:$AD$125,8),0,VLOOKUP(A737,U$12:$AD$125,8))</f>
        <v>0</v>
      </c>
      <c r="M737" s="104">
        <f>IF(L737&gt;0,VLOOKUP(L737,T$12:$AC$125,7),0)</f>
        <v>0</v>
      </c>
      <c r="N737" s="99">
        <f t="shared" si="165"/>
        <v>0</v>
      </c>
      <c r="O737" s="99">
        <f t="shared" ca="1" si="166"/>
        <v>11.7972</v>
      </c>
      <c r="P737" s="105" t="str">
        <f t="shared" si="171"/>
        <v>J=</v>
      </c>
      <c r="Q737" s="106">
        <f t="shared" si="172"/>
        <v>44008</v>
      </c>
      <c r="R737" s="48"/>
      <c r="S737" s="38" t="s">
        <v>82</v>
      </c>
      <c r="T737" s="38" t="s">
        <v>10</v>
      </c>
      <c r="U737" s="38" t="s">
        <v>10</v>
      </c>
      <c r="V737" s="13"/>
      <c r="W737" s="13"/>
      <c r="X737" s="13"/>
      <c r="Y737" s="13"/>
      <c r="Z737" s="13"/>
      <c r="AA737" s="13"/>
      <c r="AB737" s="13"/>
      <c r="AC737" s="13"/>
      <c r="AD737" s="13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</row>
    <row r="738" spans="1:159" x14ac:dyDescent="0.2">
      <c r="A738" s="97">
        <f t="shared" si="167"/>
        <v>43836</v>
      </c>
      <c r="B738" s="98">
        <f t="shared" ca="1" si="173"/>
        <v>10011.797200000001</v>
      </c>
      <c r="C738" s="99">
        <f t="shared" si="168"/>
        <v>10000</v>
      </c>
      <c r="D738" s="100">
        <f ca="1">IF(A738&lt;$B$1,VLOOKUP(A738,[1]DI!$A$4:$B$15000,2,FALSE),0)</f>
        <v>4.4000000000000004E-2</v>
      </c>
      <c r="E738" s="99">
        <f t="shared" ca="1" si="174"/>
        <v>1.7089000000000001E-4</v>
      </c>
      <c r="F738" s="101">
        <f t="shared" si="169"/>
        <v>1.1499999999999999</v>
      </c>
      <c r="G738" s="102">
        <f t="shared" ca="1" si="162"/>
        <v>1.0001965235000001</v>
      </c>
      <c r="H738" s="99">
        <f ca="1">TRUNC(PRODUCT(G$10:G737),15)</f>
        <v>1.1471946346553199</v>
      </c>
      <c r="I738" s="99">
        <f t="shared" ca="1" si="170"/>
        <v>1.1458428603728199</v>
      </c>
      <c r="J738" s="99">
        <f t="shared" ca="1" si="163"/>
        <v>1.0011797200000001</v>
      </c>
      <c r="K738" s="99">
        <f t="shared" ca="1" si="164"/>
        <v>11.7972</v>
      </c>
      <c r="L738" s="103">
        <f>IF(VLOOKUP(A738,$U$12:$AD$125,8)=VLOOKUP(A737,$U$12:$AD$125,8),0,VLOOKUP(A738,U$12:$AD$125,8))</f>
        <v>0</v>
      </c>
      <c r="M738" s="104">
        <f>IF(L738&gt;0,VLOOKUP(L738,T$12:$AC$125,7),0)</f>
        <v>0</v>
      </c>
      <c r="N738" s="99">
        <f t="shared" si="165"/>
        <v>0</v>
      </c>
      <c r="O738" s="99">
        <f t="shared" ca="1" si="166"/>
        <v>11.7972</v>
      </c>
      <c r="P738" s="105" t="str">
        <f t="shared" si="171"/>
        <v>J=</v>
      </c>
      <c r="Q738" s="106">
        <f t="shared" si="172"/>
        <v>44008</v>
      </c>
      <c r="R738" s="43"/>
      <c r="S738" s="49">
        <v>778027000</v>
      </c>
      <c r="T738" s="49">
        <f>(S738-R738)</f>
        <v>778027000</v>
      </c>
      <c r="U738" s="46">
        <f>TRUNC(T738/181900,6)</f>
        <v>4277.2237489999998</v>
      </c>
      <c r="V738" s="13"/>
      <c r="W738" s="13"/>
      <c r="X738" s="13"/>
      <c r="Y738" s="13"/>
      <c r="Z738" s="13"/>
      <c r="AA738" s="13"/>
      <c r="AB738" s="13"/>
      <c r="AC738" s="13"/>
      <c r="AD738" s="13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</row>
    <row r="739" spans="1:159" x14ac:dyDescent="0.2">
      <c r="A739" s="97">
        <f t="shared" si="167"/>
        <v>43837</v>
      </c>
      <c r="B739" s="98">
        <f t="shared" ca="1" si="173"/>
        <v>10013.764800000001</v>
      </c>
      <c r="C739" s="99">
        <f t="shared" si="168"/>
        <v>10000</v>
      </c>
      <c r="D739" s="100">
        <f ca="1">IF(A739&lt;$B$1,VLOOKUP(A739,[1]DI!$A$4:$B$15000,2,FALSE),0)</f>
        <v>4.4000000000000004E-2</v>
      </c>
      <c r="E739" s="99">
        <f t="shared" ca="1" si="174"/>
        <v>1.7089000000000001E-4</v>
      </c>
      <c r="F739" s="101">
        <f t="shared" si="169"/>
        <v>1.1499999999999999</v>
      </c>
      <c r="G739" s="102">
        <f t="shared" ca="1" si="162"/>
        <v>1.0001965235000001</v>
      </c>
      <c r="H739" s="99">
        <f ca="1">TRUNC(PRODUCT(G$10:G738),15)</f>
        <v>1.14742008536011</v>
      </c>
      <c r="I739" s="99">
        <f t="shared" ca="1" si="170"/>
        <v>1.1458428603728199</v>
      </c>
      <c r="J739" s="99">
        <f t="shared" ca="1" si="163"/>
        <v>1.00137648</v>
      </c>
      <c r="K739" s="99">
        <f t="shared" ca="1" si="164"/>
        <v>13.764799999999999</v>
      </c>
      <c r="L739" s="103">
        <f>IF(VLOOKUP(A739,$U$12:$AD$125,8)=VLOOKUP(A738,$U$12:$AD$125,8),0,VLOOKUP(A739,U$12:$AD$125,8))</f>
        <v>0</v>
      </c>
      <c r="M739" s="104">
        <f>IF(L739&gt;0,VLOOKUP(L739,T$12:$AC$125,7),0)</f>
        <v>0</v>
      </c>
      <c r="N739" s="99">
        <f t="shared" si="165"/>
        <v>0</v>
      </c>
      <c r="O739" s="99">
        <f t="shared" ca="1" si="166"/>
        <v>13.764799999999999</v>
      </c>
      <c r="P739" s="105" t="str">
        <f t="shared" si="171"/>
        <v>J=</v>
      </c>
      <c r="Q739" s="106">
        <f t="shared" si="172"/>
        <v>44008</v>
      </c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</row>
    <row r="740" spans="1:159" x14ac:dyDescent="0.2">
      <c r="A740" s="97">
        <f t="shared" si="167"/>
        <v>43838</v>
      </c>
      <c r="B740" s="98">
        <f t="shared" ca="1" si="173"/>
        <v>10015.73269999</v>
      </c>
      <c r="C740" s="99">
        <f t="shared" si="168"/>
        <v>10000</v>
      </c>
      <c r="D740" s="100">
        <f ca="1">IF(A740&lt;$B$1,VLOOKUP(A740,[1]DI!$A$4:$B$15000,2,FALSE),0)</f>
        <v>4.4000000000000004E-2</v>
      </c>
      <c r="E740" s="99">
        <f t="shared" ca="1" si="174"/>
        <v>1.7089000000000001E-4</v>
      </c>
      <c r="F740" s="101">
        <f t="shared" si="169"/>
        <v>1.1499999999999999</v>
      </c>
      <c r="G740" s="102">
        <f t="shared" ca="1" si="162"/>
        <v>1.0001965235000001</v>
      </c>
      <c r="H740" s="99">
        <f ca="1">TRUNC(PRODUCT(G$10:G739),15)</f>
        <v>1.14764558037125</v>
      </c>
      <c r="I740" s="99">
        <f t="shared" ca="1" si="170"/>
        <v>1.1458428603728199</v>
      </c>
      <c r="J740" s="99">
        <f t="shared" ca="1" si="163"/>
        <v>1.00157327</v>
      </c>
      <c r="K740" s="99">
        <f t="shared" ca="1" si="164"/>
        <v>15.73269999</v>
      </c>
      <c r="L740" s="103">
        <f>IF(VLOOKUP(A740,$U$12:$AD$125,8)=VLOOKUP(A739,$U$12:$AD$125,8),0,VLOOKUP(A740,U$12:$AD$125,8))</f>
        <v>0</v>
      </c>
      <c r="M740" s="104">
        <f>IF(L740&gt;0,VLOOKUP(L740,T$12:$AC$125,7),0)</f>
        <v>0</v>
      </c>
      <c r="N740" s="99">
        <f t="shared" si="165"/>
        <v>0</v>
      </c>
      <c r="O740" s="99">
        <f t="shared" ca="1" si="166"/>
        <v>15.73269999</v>
      </c>
      <c r="P740" s="105" t="str">
        <f t="shared" si="171"/>
        <v>J=</v>
      </c>
      <c r="Q740" s="106">
        <f t="shared" si="172"/>
        <v>44008</v>
      </c>
      <c r="R740" s="13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  <c r="BN740" s="39"/>
      <c r="BO740" s="39"/>
      <c r="BP740" s="39"/>
      <c r="BQ740" s="39"/>
      <c r="BR740" s="39"/>
      <c r="BS740" s="39"/>
      <c r="BT740" s="39"/>
      <c r="BU740" s="39"/>
      <c r="BV740" s="39"/>
      <c r="BW740" s="39"/>
      <c r="BX740" s="39"/>
      <c r="BY740" s="39"/>
      <c r="BZ740" s="39"/>
      <c r="CA740" s="39"/>
      <c r="CB740" s="39"/>
      <c r="CC740" s="39"/>
      <c r="CD740" s="39"/>
      <c r="CE740" s="39"/>
      <c r="CF740" s="39"/>
      <c r="CG740" s="39"/>
      <c r="CH740" s="39"/>
      <c r="CI740" s="39"/>
      <c r="CJ740" s="39"/>
      <c r="CK740" s="39"/>
      <c r="CL740" s="39"/>
      <c r="CM740" s="39"/>
      <c r="CN740" s="39"/>
      <c r="CO740" s="39"/>
      <c r="CP740" s="39"/>
      <c r="CQ740" s="39"/>
      <c r="CR740" s="39"/>
      <c r="CS740" s="39"/>
      <c r="CT740" s="39"/>
      <c r="CU740" s="39"/>
      <c r="CV740" s="39"/>
      <c r="CW740" s="39"/>
      <c r="CX740" s="39"/>
      <c r="CY740" s="39"/>
      <c r="CZ740" s="39"/>
      <c r="DA740" s="39"/>
      <c r="DB740" s="39"/>
      <c r="DC740" s="39"/>
      <c r="DD740" s="39"/>
      <c r="DE740" s="39"/>
      <c r="DF740" s="39"/>
      <c r="DG740" s="39"/>
      <c r="DH740" s="39"/>
      <c r="DI740" s="39"/>
      <c r="DJ740" s="39"/>
      <c r="DK740" s="39"/>
      <c r="DL740" s="39"/>
      <c r="DM740" s="39"/>
      <c r="DN740" s="39"/>
      <c r="DO740" s="39"/>
      <c r="DP740" s="39"/>
      <c r="DQ740" s="39"/>
      <c r="DR740" s="39"/>
      <c r="DS740" s="39"/>
      <c r="DT740" s="39"/>
      <c r="DU740" s="39"/>
      <c r="DV740" s="39"/>
      <c r="DW740" s="39"/>
      <c r="DX740" s="39"/>
      <c r="DY740" s="39"/>
      <c r="DZ740" s="39"/>
      <c r="EA740" s="39"/>
      <c r="EB740" s="39"/>
      <c r="EC740" s="39"/>
      <c r="ED740" s="39"/>
      <c r="EE740" s="39"/>
      <c r="EF740" s="39"/>
      <c r="EG740" s="39"/>
      <c r="EH740" s="39"/>
      <c r="EI740" s="39"/>
      <c r="EJ740" s="39"/>
      <c r="EK740" s="39"/>
      <c r="EL740" s="39"/>
      <c r="EM740" s="39"/>
      <c r="EN740" s="39"/>
      <c r="EO740" s="39"/>
      <c r="EP740" s="39"/>
      <c r="EQ740" s="39"/>
      <c r="ER740" s="39"/>
      <c r="ES740" s="39"/>
      <c r="ET740" s="39"/>
      <c r="EU740" s="39"/>
      <c r="EV740" s="39"/>
      <c r="EW740" s="39"/>
      <c r="EX740" s="39"/>
      <c r="EY740" s="39"/>
      <c r="EZ740" s="39"/>
      <c r="FA740" s="39"/>
      <c r="FB740" s="39"/>
      <c r="FC740" s="39"/>
    </row>
    <row r="741" spans="1:159" x14ac:dyDescent="0.2">
      <c r="A741" s="97">
        <f t="shared" si="167"/>
        <v>43839</v>
      </c>
      <c r="B741" s="98">
        <f t="shared" ca="1" si="173"/>
        <v>10017.700999999999</v>
      </c>
      <c r="C741" s="99">
        <f t="shared" si="168"/>
        <v>10000</v>
      </c>
      <c r="D741" s="100">
        <f ca="1">IF(A741&lt;$B$1,VLOOKUP(A741,[1]DI!$A$4:$B$15000,2,FALSE),0)</f>
        <v>4.4000000000000004E-2</v>
      </c>
      <c r="E741" s="99">
        <f t="shared" ca="1" si="174"/>
        <v>1.7089000000000001E-4</v>
      </c>
      <c r="F741" s="101">
        <f t="shared" si="169"/>
        <v>1.1499999999999999</v>
      </c>
      <c r="G741" s="102">
        <f t="shared" ca="1" si="162"/>
        <v>1.0001965235000001</v>
      </c>
      <c r="H741" s="99">
        <f ca="1">TRUNC(PRODUCT(G$10:G740),15)</f>
        <v>1.14787111969746</v>
      </c>
      <c r="I741" s="99">
        <f t="shared" ca="1" si="170"/>
        <v>1.1458428603728199</v>
      </c>
      <c r="J741" s="99">
        <f t="shared" ca="1" si="163"/>
        <v>1.0017701000000001</v>
      </c>
      <c r="K741" s="99">
        <f t="shared" ca="1" si="164"/>
        <v>17.701000000000001</v>
      </c>
      <c r="L741" s="103">
        <f>IF(VLOOKUP(A741,$U$12:$AD$125,8)=VLOOKUP(A740,$U$12:$AD$125,8),0,VLOOKUP(A741,U$12:$AD$125,8))</f>
        <v>0</v>
      </c>
      <c r="M741" s="104">
        <f>IF(L741&gt;0,VLOOKUP(L741,T$12:$AC$125,7),0)</f>
        <v>0</v>
      </c>
      <c r="N741" s="99">
        <f t="shared" si="165"/>
        <v>0</v>
      </c>
      <c r="O741" s="99">
        <f t="shared" ca="1" si="166"/>
        <v>17.701000000000001</v>
      </c>
      <c r="P741" s="105" t="str">
        <f t="shared" si="171"/>
        <v>J=</v>
      </c>
      <c r="Q741" s="106">
        <f t="shared" si="172"/>
        <v>44008</v>
      </c>
      <c r="R741" s="13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  <c r="BN741" s="39"/>
      <c r="BO741" s="39"/>
      <c r="BP741" s="39"/>
      <c r="BQ741" s="39"/>
      <c r="BR741" s="39"/>
      <c r="BS741" s="39"/>
      <c r="BT741" s="39"/>
      <c r="BU741" s="39"/>
      <c r="BV741" s="39"/>
      <c r="BW741" s="39"/>
      <c r="BX741" s="39"/>
      <c r="BY741" s="39"/>
      <c r="BZ741" s="39"/>
      <c r="CA741" s="39"/>
      <c r="CB741" s="39"/>
      <c r="CC741" s="39"/>
      <c r="CD741" s="39"/>
      <c r="CE741" s="39"/>
      <c r="CF741" s="39"/>
      <c r="CG741" s="39"/>
      <c r="CH741" s="39"/>
      <c r="CI741" s="39"/>
      <c r="CJ741" s="39"/>
      <c r="CK741" s="39"/>
      <c r="CL741" s="39"/>
      <c r="CM741" s="39"/>
      <c r="CN741" s="39"/>
      <c r="CO741" s="39"/>
      <c r="CP741" s="39"/>
      <c r="CQ741" s="39"/>
      <c r="CR741" s="39"/>
      <c r="CS741" s="39"/>
      <c r="CT741" s="39"/>
      <c r="CU741" s="39"/>
      <c r="CV741" s="39"/>
      <c r="CW741" s="39"/>
      <c r="CX741" s="39"/>
      <c r="CY741" s="39"/>
      <c r="CZ741" s="39"/>
      <c r="DA741" s="39"/>
      <c r="DB741" s="39"/>
      <c r="DC741" s="39"/>
      <c r="DD741" s="39"/>
      <c r="DE741" s="39"/>
      <c r="DF741" s="39"/>
      <c r="DG741" s="39"/>
      <c r="DH741" s="39"/>
      <c r="DI741" s="39"/>
      <c r="DJ741" s="39"/>
      <c r="DK741" s="39"/>
      <c r="DL741" s="39"/>
      <c r="DM741" s="39"/>
      <c r="DN741" s="39"/>
      <c r="DO741" s="39"/>
      <c r="DP741" s="39"/>
      <c r="DQ741" s="39"/>
      <c r="DR741" s="39"/>
      <c r="DS741" s="39"/>
      <c r="DT741" s="39"/>
      <c r="DU741" s="39"/>
      <c r="DV741" s="39"/>
      <c r="DW741" s="39"/>
      <c r="DX741" s="39"/>
      <c r="DY741" s="39"/>
      <c r="DZ741" s="39"/>
      <c r="EA741" s="39"/>
      <c r="EB741" s="39"/>
      <c r="EC741" s="39"/>
      <c r="ED741" s="39"/>
      <c r="EE741" s="39"/>
      <c r="EF741" s="39"/>
      <c r="EG741" s="39"/>
      <c r="EH741" s="39"/>
      <c r="EI741" s="39"/>
      <c r="EJ741" s="39"/>
      <c r="EK741" s="39"/>
      <c r="EL741" s="39"/>
      <c r="EM741" s="39"/>
      <c r="EN741" s="39"/>
      <c r="EO741" s="39"/>
      <c r="EP741" s="39"/>
      <c r="EQ741" s="39"/>
      <c r="ER741" s="39"/>
      <c r="ES741" s="39"/>
      <c r="ET741" s="39"/>
      <c r="EU741" s="39"/>
      <c r="EV741" s="39"/>
      <c r="EW741" s="39"/>
      <c r="EX741" s="39"/>
      <c r="EY741" s="39"/>
      <c r="EZ741" s="39"/>
      <c r="FA741" s="39"/>
      <c r="FB741" s="39"/>
      <c r="FC741" s="39"/>
    </row>
    <row r="742" spans="1:159" x14ac:dyDescent="0.2">
      <c r="A742" s="97">
        <f t="shared" si="167"/>
        <v>43840</v>
      </c>
      <c r="B742" s="98">
        <f t="shared" ca="1" si="173"/>
        <v>10019.6697</v>
      </c>
      <c r="C742" s="99">
        <f t="shared" si="168"/>
        <v>10000</v>
      </c>
      <c r="D742" s="100">
        <f ca="1">IF(A742&lt;$B$1,VLOOKUP(A742,[1]DI!$A$4:$B$15000,2,FALSE),0)</f>
        <v>4.4000000000000004E-2</v>
      </c>
      <c r="E742" s="99">
        <f t="shared" ca="1" si="174"/>
        <v>1.7089000000000001E-4</v>
      </c>
      <c r="F742" s="101">
        <f t="shared" si="169"/>
        <v>1.1499999999999999</v>
      </c>
      <c r="G742" s="102">
        <f t="shared" ca="1" si="162"/>
        <v>1.0001965235000001</v>
      </c>
      <c r="H742" s="99">
        <f ca="1">TRUNC(PRODUCT(G$10:G741),15)</f>
        <v>1.1480967033474601</v>
      </c>
      <c r="I742" s="99">
        <f t="shared" ca="1" si="170"/>
        <v>1.1458428603728199</v>
      </c>
      <c r="J742" s="99">
        <f t="shared" ca="1" si="163"/>
        <v>1.00196697</v>
      </c>
      <c r="K742" s="99">
        <f t="shared" ca="1" si="164"/>
        <v>19.669699999999999</v>
      </c>
      <c r="L742" s="103">
        <f>IF(VLOOKUP(A742,$U$12:$AD$125,8)=VLOOKUP(A741,$U$12:$AD$125,8),0,VLOOKUP(A742,U$12:$AD$125,8))</f>
        <v>0</v>
      </c>
      <c r="M742" s="104">
        <f>IF(L742&gt;0,VLOOKUP(L742,T$12:$AC$125,7),0)</f>
        <v>0</v>
      </c>
      <c r="N742" s="99">
        <f t="shared" si="165"/>
        <v>0</v>
      </c>
      <c r="O742" s="99">
        <f t="shared" ca="1" si="166"/>
        <v>19.669699999999999</v>
      </c>
      <c r="P742" s="105" t="str">
        <f t="shared" si="171"/>
        <v>J=</v>
      </c>
      <c r="Q742" s="106">
        <f t="shared" si="172"/>
        <v>44008</v>
      </c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</row>
    <row r="743" spans="1:159" x14ac:dyDescent="0.2">
      <c r="A743" s="97">
        <f t="shared" si="167"/>
        <v>43841</v>
      </c>
      <c r="B743" s="98">
        <f t="shared" ca="1" si="173"/>
        <v>10021.63879999</v>
      </c>
      <c r="C743" s="99">
        <f t="shared" si="168"/>
        <v>10000</v>
      </c>
      <c r="D743" s="100">
        <f ca="1">IF(A743&lt;$B$1,VLOOKUP(A743,[1]DI!$A$4:$B$15000,2,FALSE),0)</f>
        <v>0</v>
      </c>
      <c r="E743" s="99">
        <f t="shared" ca="1" si="174"/>
        <v>0</v>
      </c>
      <c r="F743" s="101">
        <f t="shared" si="169"/>
        <v>1.1499999999999999</v>
      </c>
      <c r="G743" s="102">
        <f t="shared" ca="1" si="162"/>
        <v>1</v>
      </c>
      <c r="H743" s="99">
        <f ca="1">TRUNC(PRODUCT(G$10:G742),15)</f>
        <v>1.14832233132994</v>
      </c>
      <c r="I743" s="99">
        <f t="shared" ca="1" si="170"/>
        <v>1.1458428603728199</v>
      </c>
      <c r="J743" s="99">
        <f t="shared" ca="1" si="163"/>
        <v>1.0021638799999999</v>
      </c>
      <c r="K743" s="99">
        <f t="shared" ca="1" si="164"/>
        <v>21.638799989999999</v>
      </c>
      <c r="L743" s="103">
        <f>IF(VLOOKUP(A743,$U$12:$AD$125,8)=VLOOKUP(A742,$U$12:$AD$125,8),0,VLOOKUP(A743,U$12:$AD$125,8))</f>
        <v>0</v>
      </c>
      <c r="M743" s="104">
        <f>IF(L743&gt;0,VLOOKUP(L743,T$12:$AC$125,7),0)</f>
        <v>0</v>
      </c>
      <c r="N743" s="99">
        <f t="shared" si="165"/>
        <v>0</v>
      </c>
      <c r="O743" s="99">
        <f t="shared" ca="1" si="166"/>
        <v>21.638799989999999</v>
      </c>
      <c r="P743" s="105" t="str">
        <f t="shared" si="171"/>
        <v>J=</v>
      </c>
      <c r="Q743" s="106">
        <f t="shared" si="172"/>
        <v>44008</v>
      </c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</row>
    <row r="744" spans="1:159" x14ac:dyDescent="0.2">
      <c r="A744" s="97">
        <f t="shared" si="167"/>
        <v>43842</v>
      </c>
      <c r="B744" s="98">
        <f t="shared" ca="1" si="173"/>
        <v>10021.63879999</v>
      </c>
      <c r="C744" s="99">
        <f t="shared" si="168"/>
        <v>10000</v>
      </c>
      <c r="D744" s="100">
        <f ca="1">IF(A744&lt;$B$1,VLOOKUP(A744,[1]DI!$A$4:$B$15000,2,FALSE),0)</f>
        <v>0</v>
      </c>
      <c r="E744" s="99">
        <f t="shared" ca="1" si="174"/>
        <v>0</v>
      </c>
      <c r="F744" s="101">
        <f t="shared" si="169"/>
        <v>1.1499999999999999</v>
      </c>
      <c r="G744" s="102">
        <f t="shared" ca="1" si="162"/>
        <v>1</v>
      </c>
      <c r="H744" s="99">
        <f ca="1">TRUNC(PRODUCT(G$10:G743),15)</f>
        <v>1.14832233132994</v>
      </c>
      <c r="I744" s="99">
        <f t="shared" ca="1" si="170"/>
        <v>1.1458428603728199</v>
      </c>
      <c r="J744" s="99">
        <f t="shared" ca="1" si="163"/>
        <v>1.0021638799999999</v>
      </c>
      <c r="K744" s="99">
        <f t="shared" ca="1" si="164"/>
        <v>21.638799989999999</v>
      </c>
      <c r="L744" s="103">
        <f>IF(VLOOKUP(A744,$U$12:$AD$125,8)=VLOOKUP(A743,$U$12:$AD$125,8),0,VLOOKUP(A744,U$12:$AD$125,8))</f>
        <v>0</v>
      </c>
      <c r="M744" s="104">
        <f>IF(L744&gt;0,VLOOKUP(L744,T$12:$AC$125,7),0)</f>
        <v>0</v>
      </c>
      <c r="N744" s="99">
        <f t="shared" si="165"/>
        <v>0</v>
      </c>
      <c r="O744" s="99">
        <f t="shared" ca="1" si="166"/>
        <v>21.638799989999999</v>
      </c>
      <c r="P744" s="105" t="str">
        <f t="shared" si="171"/>
        <v>J=</v>
      </c>
      <c r="Q744" s="106">
        <f t="shared" si="172"/>
        <v>44008</v>
      </c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</row>
    <row r="745" spans="1:159" x14ac:dyDescent="0.2">
      <c r="A745" s="97">
        <f t="shared" si="167"/>
        <v>43843</v>
      </c>
      <c r="B745" s="98">
        <f t="shared" ca="1" si="173"/>
        <v>10021.63879999</v>
      </c>
      <c r="C745" s="99">
        <f t="shared" si="168"/>
        <v>10000</v>
      </c>
      <c r="D745" s="100">
        <f ca="1">IF(A745&lt;$B$1,VLOOKUP(A745,[1]DI!$A$4:$B$15000,2,FALSE),0)</f>
        <v>4.4000000000000004E-2</v>
      </c>
      <c r="E745" s="99">
        <f t="shared" ca="1" si="174"/>
        <v>1.7089000000000001E-4</v>
      </c>
      <c r="F745" s="101">
        <f t="shared" si="169"/>
        <v>1.1499999999999999</v>
      </c>
      <c r="G745" s="102">
        <f t="shared" ca="1" si="162"/>
        <v>1.0001965235000001</v>
      </c>
      <c r="H745" s="99">
        <f ca="1">TRUNC(PRODUCT(G$10:G744),15)</f>
        <v>1.14832233132994</v>
      </c>
      <c r="I745" s="99">
        <f t="shared" ca="1" si="170"/>
        <v>1.1458428603728199</v>
      </c>
      <c r="J745" s="99">
        <f t="shared" ca="1" si="163"/>
        <v>1.0021638799999999</v>
      </c>
      <c r="K745" s="99">
        <f t="shared" ca="1" si="164"/>
        <v>21.638799989999999</v>
      </c>
      <c r="L745" s="103">
        <f>IF(VLOOKUP(A745,$U$12:$AD$125,8)=VLOOKUP(A744,$U$12:$AD$125,8),0,VLOOKUP(A745,U$12:$AD$125,8))</f>
        <v>0</v>
      </c>
      <c r="M745" s="104">
        <f>IF(L745&gt;0,VLOOKUP(L745,T$12:$AC$125,7),0)</f>
        <v>0</v>
      </c>
      <c r="N745" s="99">
        <f t="shared" si="165"/>
        <v>0</v>
      </c>
      <c r="O745" s="99">
        <f t="shared" ca="1" si="166"/>
        <v>21.638799989999999</v>
      </c>
      <c r="P745" s="105" t="str">
        <f t="shared" si="171"/>
        <v>J=</v>
      </c>
      <c r="Q745" s="106">
        <f t="shared" si="172"/>
        <v>44008</v>
      </c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</row>
    <row r="746" spans="1:159" x14ac:dyDescent="0.2">
      <c r="A746" s="97">
        <f t="shared" si="167"/>
        <v>43844</v>
      </c>
      <c r="B746" s="98">
        <f t="shared" ca="1" si="173"/>
        <v>10023.608299990001</v>
      </c>
      <c r="C746" s="99">
        <f t="shared" si="168"/>
        <v>10000</v>
      </c>
      <c r="D746" s="100">
        <f ca="1">IF(A746&lt;$B$1,VLOOKUP(A746,[1]DI!$A$4:$B$15000,2,FALSE),0)</f>
        <v>4.4000000000000004E-2</v>
      </c>
      <c r="E746" s="99">
        <f t="shared" ca="1" si="174"/>
        <v>1.7089000000000001E-4</v>
      </c>
      <c r="F746" s="101">
        <f t="shared" si="169"/>
        <v>1.1499999999999999</v>
      </c>
      <c r="G746" s="102">
        <f t="shared" ca="1" si="162"/>
        <v>1.0001965235000001</v>
      </c>
      <c r="H746" s="99">
        <f ca="1">TRUNC(PRODUCT(G$10:G745),15)</f>
        <v>1.14854800365362</v>
      </c>
      <c r="I746" s="99">
        <f t="shared" ca="1" si="170"/>
        <v>1.1458428603728199</v>
      </c>
      <c r="J746" s="99">
        <f t="shared" ca="1" si="163"/>
        <v>1.00236083</v>
      </c>
      <c r="K746" s="99">
        <f t="shared" ca="1" si="164"/>
        <v>23.608299989999999</v>
      </c>
      <c r="L746" s="103">
        <f>IF(VLOOKUP(A746,$U$12:$AD$125,8)=VLOOKUP(A745,$U$12:$AD$125,8),0,VLOOKUP(A746,U$12:$AD$125,8))</f>
        <v>0</v>
      </c>
      <c r="M746" s="104">
        <f>IF(L746&gt;0,VLOOKUP(L746,T$12:$AC$125,7),0)</f>
        <v>0</v>
      </c>
      <c r="N746" s="99">
        <f t="shared" si="165"/>
        <v>0</v>
      </c>
      <c r="O746" s="99">
        <f t="shared" ca="1" si="166"/>
        <v>23.608299989999999</v>
      </c>
      <c r="P746" s="105" t="str">
        <f t="shared" si="171"/>
        <v>J=</v>
      </c>
      <c r="Q746" s="106">
        <f t="shared" si="172"/>
        <v>44008</v>
      </c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</row>
    <row r="747" spans="1:159" x14ac:dyDescent="0.2">
      <c r="A747" s="97">
        <f t="shared" si="167"/>
        <v>43845</v>
      </c>
      <c r="B747" s="98">
        <f t="shared" ca="1" si="173"/>
        <v>10025.5782</v>
      </c>
      <c r="C747" s="99">
        <f t="shared" si="168"/>
        <v>10000</v>
      </c>
      <c r="D747" s="100">
        <f ca="1">IF(A747&lt;$B$1,VLOOKUP(A747,[1]DI!$A$4:$B$15000,2,FALSE),0)</f>
        <v>4.4000000000000004E-2</v>
      </c>
      <c r="E747" s="99">
        <f t="shared" ca="1" si="174"/>
        <v>1.7089000000000001E-4</v>
      </c>
      <c r="F747" s="101">
        <f t="shared" si="169"/>
        <v>1.1499999999999999</v>
      </c>
      <c r="G747" s="102">
        <f t="shared" ca="1" si="162"/>
        <v>1.0001965235000001</v>
      </c>
      <c r="H747" s="99">
        <f ca="1">TRUNC(PRODUCT(G$10:G746),15)</f>
        <v>1.1487737203272099</v>
      </c>
      <c r="I747" s="99">
        <f t="shared" ca="1" si="170"/>
        <v>1.1458428603728199</v>
      </c>
      <c r="J747" s="99">
        <f t="shared" ca="1" si="163"/>
        <v>1.00255782</v>
      </c>
      <c r="K747" s="99">
        <f t="shared" ca="1" si="164"/>
        <v>25.578199999999999</v>
      </c>
      <c r="L747" s="103">
        <f>IF(VLOOKUP(A747,$U$12:$AD$125,8)=VLOOKUP(A746,$U$12:$AD$125,8),0,VLOOKUP(A747,U$12:$AD$125,8))</f>
        <v>0</v>
      </c>
      <c r="M747" s="104">
        <f>IF(L747&gt;0,VLOOKUP(L747,T$12:$AC$125,7),0)</f>
        <v>0</v>
      </c>
      <c r="N747" s="99">
        <f t="shared" si="165"/>
        <v>0</v>
      </c>
      <c r="O747" s="99">
        <f t="shared" ca="1" si="166"/>
        <v>25.578199999999999</v>
      </c>
      <c r="P747" s="105" t="str">
        <f t="shared" si="171"/>
        <v>J=</v>
      </c>
      <c r="Q747" s="106">
        <f t="shared" si="172"/>
        <v>44008</v>
      </c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</row>
    <row r="748" spans="1:159" x14ac:dyDescent="0.2">
      <c r="A748" s="97">
        <f t="shared" si="167"/>
        <v>43846</v>
      </c>
      <c r="B748" s="98">
        <f t="shared" ca="1" si="173"/>
        <v>10027.548500000001</v>
      </c>
      <c r="C748" s="99">
        <f t="shared" si="168"/>
        <v>10000</v>
      </c>
      <c r="D748" s="100">
        <f ca="1">IF(A748&lt;$B$1,VLOOKUP(A748,[1]DI!$A$4:$B$15000,2,FALSE),0)</f>
        <v>4.4000000000000004E-2</v>
      </c>
      <c r="E748" s="99">
        <f t="shared" ca="1" si="174"/>
        <v>1.7089000000000001E-4</v>
      </c>
      <c r="F748" s="101">
        <f t="shared" si="169"/>
        <v>1.1499999999999999</v>
      </c>
      <c r="G748" s="102">
        <f t="shared" ca="1" si="162"/>
        <v>1.0001965235000001</v>
      </c>
      <c r="H748" s="99">
        <f ca="1">TRUNC(PRODUCT(G$10:G747),15)</f>
        <v>1.14899948135944</v>
      </c>
      <c r="I748" s="99">
        <f t="shared" ca="1" si="170"/>
        <v>1.1458428603728199</v>
      </c>
      <c r="J748" s="99">
        <f t="shared" ca="1" si="163"/>
        <v>1.0027548500000001</v>
      </c>
      <c r="K748" s="99">
        <f t="shared" ca="1" si="164"/>
        <v>27.548500000000001</v>
      </c>
      <c r="L748" s="103">
        <f>IF(VLOOKUP(A748,$U$12:$AD$125,8)=VLOOKUP(A747,$U$12:$AD$125,8),0,VLOOKUP(A748,U$12:$AD$125,8))</f>
        <v>0</v>
      </c>
      <c r="M748" s="104">
        <f>IF(L748&gt;0,VLOOKUP(L748,T$12:$AC$125,7),0)</f>
        <v>0</v>
      </c>
      <c r="N748" s="99">
        <f t="shared" si="165"/>
        <v>0</v>
      </c>
      <c r="O748" s="99">
        <f t="shared" ca="1" si="166"/>
        <v>27.548500000000001</v>
      </c>
      <c r="P748" s="105" t="str">
        <f t="shared" si="171"/>
        <v>J=</v>
      </c>
      <c r="Q748" s="106">
        <f t="shared" si="172"/>
        <v>44008</v>
      </c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</row>
    <row r="749" spans="1:159" x14ac:dyDescent="0.2">
      <c r="A749" s="97">
        <f t="shared" si="167"/>
        <v>43847</v>
      </c>
      <c r="B749" s="98">
        <f t="shared" ca="1" si="173"/>
        <v>10029.519099990001</v>
      </c>
      <c r="C749" s="99">
        <f t="shared" si="168"/>
        <v>10000</v>
      </c>
      <c r="D749" s="100">
        <f ca="1">IF(A749&lt;$B$1,VLOOKUP(A749,[1]DI!$A$4:$B$15000,2,FALSE),0)</f>
        <v>4.4000000000000004E-2</v>
      </c>
      <c r="E749" s="99">
        <f t="shared" ca="1" si="174"/>
        <v>1.7089000000000001E-4</v>
      </c>
      <c r="F749" s="101">
        <f t="shared" si="169"/>
        <v>1.1499999999999999</v>
      </c>
      <c r="G749" s="102">
        <f t="shared" ca="1" si="162"/>
        <v>1.0001965235000001</v>
      </c>
      <c r="H749" s="99">
        <f ca="1">TRUNC(PRODUCT(G$10:G748),15)</f>
        <v>1.14922528675902</v>
      </c>
      <c r="I749" s="99">
        <f t="shared" ca="1" si="170"/>
        <v>1.1458428603728199</v>
      </c>
      <c r="J749" s="99">
        <f t="shared" ca="1" si="163"/>
        <v>1.0029519099999999</v>
      </c>
      <c r="K749" s="99">
        <f t="shared" ca="1" si="164"/>
        <v>29.519099990000001</v>
      </c>
      <c r="L749" s="103">
        <f>IF(VLOOKUP(A749,$U$12:$AD$125,8)=VLOOKUP(A748,$U$12:$AD$125,8),0,VLOOKUP(A749,U$12:$AD$125,8))</f>
        <v>0</v>
      </c>
      <c r="M749" s="104">
        <f>IF(L749&gt;0,VLOOKUP(L749,T$12:$AC$125,7),0)</f>
        <v>0</v>
      </c>
      <c r="N749" s="99">
        <f t="shared" si="165"/>
        <v>0</v>
      </c>
      <c r="O749" s="99">
        <f t="shared" ca="1" si="166"/>
        <v>29.519099990000001</v>
      </c>
      <c r="P749" s="105" t="str">
        <f t="shared" si="171"/>
        <v>J=</v>
      </c>
      <c r="Q749" s="106">
        <f t="shared" si="172"/>
        <v>44008</v>
      </c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</row>
    <row r="750" spans="1:159" x14ac:dyDescent="0.2">
      <c r="A750" s="97">
        <f t="shared" si="167"/>
        <v>43848</v>
      </c>
      <c r="B750" s="98">
        <f t="shared" ca="1" si="173"/>
        <v>10031.490100000001</v>
      </c>
      <c r="C750" s="99">
        <f t="shared" si="168"/>
        <v>10000</v>
      </c>
      <c r="D750" s="100">
        <f ca="1">IF(A750&lt;$B$1,VLOOKUP(A750,[1]DI!$A$4:$B$15000,2,FALSE),0)</f>
        <v>0</v>
      </c>
      <c r="E750" s="99">
        <f t="shared" ca="1" si="174"/>
        <v>0</v>
      </c>
      <c r="F750" s="101">
        <f t="shared" si="169"/>
        <v>1.1499999999999999</v>
      </c>
      <c r="G750" s="102">
        <f t="shared" ca="1" si="162"/>
        <v>1</v>
      </c>
      <c r="H750" s="99">
        <f ca="1">TRUNC(PRODUCT(G$10:G749),15)</f>
        <v>1.14945113653466</v>
      </c>
      <c r="I750" s="99">
        <f t="shared" ca="1" si="170"/>
        <v>1.1458428603728199</v>
      </c>
      <c r="J750" s="99">
        <f t="shared" ca="1" si="163"/>
        <v>1.00314901</v>
      </c>
      <c r="K750" s="99">
        <f t="shared" ca="1" si="164"/>
        <v>31.490100000000002</v>
      </c>
      <c r="L750" s="103">
        <f>IF(VLOOKUP(A750,$U$12:$AD$125,8)=VLOOKUP(A749,$U$12:$AD$125,8),0,VLOOKUP(A750,U$12:$AD$125,8))</f>
        <v>0</v>
      </c>
      <c r="M750" s="104">
        <f>IF(L750&gt;0,VLOOKUP(L750,T$12:$AC$125,7),0)</f>
        <v>0</v>
      </c>
      <c r="N750" s="99">
        <f t="shared" si="165"/>
        <v>0</v>
      </c>
      <c r="O750" s="99">
        <f t="shared" ca="1" si="166"/>
        <v>31.490100000000002</v>
      </c>
      <c r="P750" s="105" t="str">
        <f t="shared" si="171"/>
        <v>J=</v>
      </c>
      <c r="Q750" s="106">
        <f t="shared" si="172"/>
        <v>44008</v>
      </c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</row>
    <row r="751" spans="1:159" x14ac:dyDescent="0.2">
      <c r="A751" s="97">
        <f t="shared" si="167"/>
        <v>43849</v>
      </c>
      <c r="B751" s="98">
        <f t="shared" ca="1" si="173"/>
        <v>10031.490100000001</v>
      </c>
      <c r="C751" s="99">
        <f t="shared" si="168"/>
        <v>10000</v>
      </c>
      <c r="D751" s="100">
        <f ca="1">IF(A751&lt;$B$1,VLOOKUP(A751,[1]DI!$A$4:$B$15000,2,FALSE),0)</f>
        <v>0</v>
      </c>
      <c r="E751" s="99">
        <f t="shared" ca="1" si="174"/>
        <v>0</v>
      </c>
      <c r="F751" s="101">
        <f t="shared" si="169"/>
        <v>1.1499999999999999</v>
      </c>
      <c r="G751" s="102">
        <f t="shared" ca="1" si="162"/>
        <v>1</v>
      </c>
      <c r="H751" s="99">
        <f ca="1">TRUNC(PRODUCT(G$10:G750),15)</f>
        <v>1.14945113653466</v>
      </c>
      <c r="I751" s="99">
        <f t="shared" ca="1" si="170"/>
        <v>1.1458428603728199</v>
      </c>
      <c r="J751" s="99">
        <f t="shared" ca="1" si="163"/>
        <v>1.00314901</v>
      </c>
      <c r="K751" s="99">
        <f t="shared" ca="1" si="164"/>
        <v>31.490100000000002</v>
      </c>
      <c r="L751" s="103">
        <f>IF(VLOOKUP(A751,$U$12:$AD$125,8)=VLOOKUP(A750,$U$12:$AD$125,8),0,VLOOKUP(A751,U$12:$AD$125,8))</f>
        <v>0</v>
      </c>
      <c r="M751" s="104">
        <f>IF(L751&gt;0,VLOOKUP(L751,T$12:$AC$125,7),0)</f>
        <v>0</v>
      </c>
      <c r="N751" s="99">
        <f t="shared" si="165"/>
        <v>0</v>
      </c>
      <c r="O751" s="99">
        <f t="shared" ca="1" si="166"/>
        <v>31.490100000000002</v>
      </c>
      <c r="P751" s="105" t="str">
        <f t="shared" si="171"/>
        <v>J=</v>
      </c>
      <c r="Q751" s="106">
        <f t="shared" si="172"/>
        <v>44008</v>
      </c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</row>
    <row r="752" spans="1:159" x14ac:dyDescent="0.2">
      <c r="A752" s="97">
        <f t="shared" si="167"/>
        <v>43850</v>
      </c>
      <c r="B752" s="98">
        <f t="shared" ca="1" si="173"/>
        <v>10031.490100000001</v>
      </c>
      <c r="C752" s="99">
        <f t="shared" si="168"/>
        <v>10000</v>
      </c>
      <c r="D752" s="100">
        <f ca="1">IF(A752&lt;$B$1,VLOOKUP(A752,[1]DI!$A$4:$B$15000,2,FALSE),0)</f>
        <v>4.4000000000000004E-2</v>
      </c>
      <c r="E752" s="99">
        <f t="shared" ca="1" si="174"/>
        <v>1.7089000000000001E-4</v>
      </c>
      <c r="F752" s="101">
        <f t="shared" si="169"/>
        <v>1.1499999999999999</v>
      </c>
      <c r="G752" s="102">
        <f t="shared" ca="1" si="162"/>
        <v>1.0001965235000001</v>
      </c>
      <c r="H752" s="99">
        <f ca="1">TRUNC(PRODUCT(G$10:G751),15)</f>
        <v>1.14945113653466</v>
      </c>
      <c r="I752" s="99">
        <f t="shared" ca="1" si="170"/>
        <v>1.1458428603728199</v>
      </c>
      <c r="J752" s="99">
        <f t="shared" ca="1" si="163"/>
        <v>1.00314901</v>
      </c>
      <c r="K752" s="99">
        <f t="shared" ca="1" si="164"/>
        <v>31.490100000000002</v>
      </c>
      <c r="L752" s="103">
        <f>IF(VLOOKUP(A752,$U$12:$AD$125,8)=VLOOKUP(A751,$U$12:$AD$125,8),0,VLOOKUP(A752,U$12:$AD$125,8))</f>
        <v>0</v>
      </c>
      <c r="M752" s="104">
        <f>IF(L752&gt;0,VLOOKUP(L752,T$12:$AC$125,7),0)</f>
        <v>0</v>
      </c>
      <c r="N752" s="99">
        <f t="shared" si="165"/>
        <v>0</v>
      </c>
      <c r="O752" s="99">
        <f t="shared" ca="1" si="166"/>
        <v>31.490100000000002</v>
      </c>
      <c r="P752" s="105" t="str">
        <f t="shared" si="171"/>
        <v>J=</v>
      </c>
      <c r="Q752" s="106">
        <f t="shared" si="172"/>
        <v>44008</v>
      </c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</row>
    <row r="753" spans="1:156" x14ac:dyDescent="0.2">
      <c r="A753" s="97">
        <f t="shared" si="167"/>
        <v>43851</v>
      </c>
      <c r="B753" s="98">
        <f t="shared" ca="1" si="173"/>
        <v>10033.46159999</v>
      </c>
      <c r="C753" s="99">
        <f t="shared" si="168"/>
        <v>10000</v>
      </c>
      <c r="D753" s="100">
        <f ca="1">IF(A753&lt;$B$1,VLOOKUP(A753,[1]DI!$A$4:$B$15000,2,FALSE),0)</f>
        <v>4.4000000000000004E-2</v>
      </c>
      <c r="E753" s="99">
        <f t="shared" ca="1" si="174"/>
        <v>1.7089000000000001E-4</v>
      </c>
      <c r="F753" s="101">
        <f t="shared" si="169"/>
        <v>1.1499999999999999</v>
      </c>
      <c r="G753" s="102">
        <f t="shared" ca="1" si="162"/>
        <v>1.0001965235000001</v>
      </c>
      <c r="H753" s="99">
        <f ca="1">TRUNC(PRODUCT(G$10:G752),15)</f>
        <v>1.1496770306950901</v>
      </c>
      <c r="I753" s="99">
        <f t="shared" ca="1" si="170"/>
        <v>1.1458428603728199</v>
      </c>
      <c r="J753" s="99">
        <f t="shared" ca="1" si="163"/>
        <v>1.00334616</v>
      </c>
      <c r="K753" s="99">
        <f t="shared" ca="1" si="164"/>
        <v>33.461599990000003</v>
      </c>
      <c r="L753" s="103">
        <f>IF(VLOOKUP(A753,$U$12:$AD$125,8)=VLOOKUP(A752,$U$12:$AD$125,8),0,VLOOKUP(A753,U$12:$AD$125,8))</f>
        <v>0</v>
      </c>
      <c r="M753" s="104">
        <f>IF(L753&gt;0,VLOOKUP(L753,T$12:$AC$125,7),0)</f>
        <v>0</v>
      </c>
      <c r="N753" s="99">
        <f t="shared" si="165"/>
        <v>0</v>
      </c>
      <c r="O753" s="99">
        <f t="shared" ca="1" si="166"/>
        <v>33.461599990000003</v>
      </c>
      <c r="P753" s="105" t="str">
        <f t="shared" si="171"/>
        <v>J=</v>
      </c>
      <c r="Q753" s="106">
        <f t="shared" si="172"/>
        <v>44008</v>
      </c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</row>
    <row r="754" spans="1:156" x14ac:dyDescent="0.2">
      <c r="A754" s="97">
        <f t="shared" si="167"/>
        <v>43852</v>
      </c>
      <c r="B754" s="98">
        <f t="shared" ca="1" si="173"/>
        <v>10035.4334</v>
      </c>
      <c r="C754" s="99">
        <f t="shared" si="168"/>
        <v>10000</v>
      </c>
      <c r="D754" s="100">
        <f ca="1">IF(A754&lt;$B$1,VLOOKUP(A754,[1]DI!$A$4:$B$15000,2,FALSE),0)</f>
        <v>4.4000000000000004E-2</v>
      </c>
      <c r="E754" s="99">
        <f t="shared" ca="1" si="174"/>
        <v>1.7089000000000001E-4</v>
      </c>
      <c r="F754" s="101">
        <f t="shared" si="169"/>
        <v>1.1499999999999999</v>
      </c>
      <c r="G754" s="102">
        <f t="shared" ca="1" si="162"/>
        <v>1.0001965235000001</v>
      </c>
      <c r="H754" s="99">
        <f ca="1">TRUNC(PRODUCT(G$10:G753),15)</f>
        <v>1.1499029692490299</v>
      </c>
      <c r="I754" s="99">
        <f t="shared" ca="1" si="170"/>
        <v>1.1458428603728199</v>
      </c>
      <c r="J754" s="99">
        <f t="shared" ca="1" si="163"/>
        <v>1.00354334</v>
      </c>
      <c r="K754" s="99">
        <f t="shared" ca="1" si="164"/>
        <v>35.433399999999999</v>
      </c>
      <c r="L754" s="103">
        <f>IF(VLOOKUP(A754,$U$12:$AD$125,8)=VLOOKUP(A753,$U$12:$AD$125,8),0,VLOOKUP(A754,U$12:$AD$125,8))</f>
        <v>0</v>
      </c>
      <c r="M754" s="104">
        <f>IF(L754&gt;0,VLOOKUP(L754,T$12:$AC$125,7),0)</f>
        <v>0</v>
      </c>
      <c r="N754" s="99">
        <f t="shared" si="165"/>
        <v>0</v>
      </c>
      <c r="O754" s="99">
        <f t="shared" ca="1" si="166"/>
        <v>35.433399999999999</v>
      </c>
      <c r="P754" s="105" t="str">
        <f t="shared" si="171"/>
        <v>J=</v>
      </c>
      <c r="Q754" s="106">
        <f t="shared" si="172"/>
        <v>44008</v>
      </c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</row>
    <row r="755" spans="1:156" x14ac:dyDescent="0.2">
      <c r="A755" s="97">
        <f t="shared" si="167"/>
        <v>43853</v>
      </c>
      <c r="B755" s="98">
        <f t="shared" ca="1" si="173"/>
        <v>10037.4056</v>
      </c>
      <c r="C755" s="99">
        <f t="shared" si="168"/>
        <v>10000</v>
      </c>
      <c r="D755" s="100">
        <f ca="1">IF(A755&lt;$B$1,VLOOKUP(A755,[1]DI!$A$4:$B$15000,2,FALSE),0)</f>
        <v>4.4000000000000004E-2</v>
      </c>
      <c r="E755" s="99">
        <f t="shared" ca="1" si="174"/>
        <v>1.7089000000000001E-4</v>
      </c>
      <c r="F755" s="101">
        <f t="shared" si="169"/>
        <v>1.1499999999999999</v>
      </c>
      <c r="G755" s="102">
        <f t="shared" ca="1" si="162"/>
        <v>1.0001965235000001</v>
      </c>
      <c r="H755" s="99">
        <f ca="1">TRUNC(PRODUCT(G$10:G754),15)</f>
        <v>1.1501289522052101</v>
      </c>
      <c r="I755" s="99">
        <f t="shared" ca="1" si="170"/>
        <v>1.1458428603728199</v>
      </c>
      <c r="J755" s="99">
        <f t="shared" ca="1" si="163"/>
        <v>1.00374056</v>
      </c>
      <c r="K755" s="99">
        <f t="shared" ca="1" si="164"/>
        <v>37.4056</v>
      </c>
      <c r="L755" s="103">
        <f>IF(VLOOKUP(A755,$U$12:$AD$125,8)=VLOOKUP(A754,$U$12:$AD$125,8),0,VLOOKUP(A755,U$12:$AD$125,8))</f>
        <v>0</v>
      </c>
      <c r="M755" s="104">
        <f>IF(L755&gt;0,VLOOKUP(L755,T$12:$AC$125,7),0)</f>
        <v>0</v>
      </c>
      <c r="N755" s="99">
        <f t="shared" si="165"/>
        <v>0</v>
      </c>
      <c r="O755" s="99">
        <f t="shared" ca="1" si="166"/>
        <v>37.4056</v>
      </c>
      <c r="P755" s="105" t="str">
        <f t="shared" si="171"/>
        <v>J=</v>
      </c>
      <c r="Q755" s="106">
        <f t="shared" si="172"/>
        <v>44008</v>
      </c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</row>
    <row r="756" spans="1:156" x14ac:dyDescent="0.2">
      <c r="A756" s="97">
        <f t="shared" si="167"/>
        <v>43854</v>
      </c>
      <c r="B756" s="98">
        <f t="shared" ca="1" si="173"/>
        <v>10039.37819999</v>
      </c>
      <c r="C756" s="99">
        <f t="shared" si="168"/>
        <v>10000</v>
      </c>
      <c r="D756" s="100">
        <f ca="1">IF(A756&lt;$B$1,VLOOKUP(A756,[1]DI!$A$4:$B$15000,2,FALSE),0)</f>
        <v>4.4000000000000004E-2</v>
      </c>
      <c r="E756" s="99">
        <f t="shared" ca="1" si="174"/>
        <v>1.7089000000000001E-4</v>
      </c>
      <c r="F756" s="101">
        <f t="shared" si="169"/>
        <v>1.1499999999999999</v>
      </c>
      <c r="G756" s="102">
        <f t="shared" ca="1" si="162"/>
        <v>1.0001965235000001</v>
      </c>
      <c r="H756" s="99">
        <f ca="1">TRUNC(PRODUCT(G$10:G755),15)</f>
        <v>1.15035497957235</v>
      </c>
      <c r="I756" s="99">
        <f t="shared" ca="1" si="170"/>
        <v>1.1458428603728199</v>
      </c>
      <c r="J756" s="99">
        <f t="shared" ca="1" si="163"/>
        <v>1.00393782</v>
      </c>
      <c r="K756" s="99">
        <f t="shared" ca="1" si="164"/>
        <v>39.378199989999999</v>
      </c>
      <c r="L756" s="103">
        <f>IF(VLOOKUP(A756,$U$12:$AD$125,8)=VLOOKUP(A755,$U$12:$AD$125,8),0,VLOOKUP(A756,U$12:$AD$125,8))</f>
        <v>0</v>
      </c>
      <c r="M756" s="104">
        <f>IF(L756&gt;0,VLOOKUP(L756,T$12:$AC$125,7),0)</f>
        <v>0</v>
      </c>
      <c r="N756" s="99">
        <f t="shared" si="165"/>
        <v>0</v>
      </c>
      <c r="O756" s="99">
        <f t="shared" ca="1" si="166"/>
        <v>39.378199989999999</v>
      </c>
      <c r="P756" s="105" t="str">
        <f t="shared" si="171"/>
        <v>J=</v>
      </c>
      <c r="Q756" s="106">
        <f t="shared" si="172"/>
        <v>44008</v>
      </c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</row>
    <row r="757" spans="1:156" x14ac:dyDescent="0.2">
      <c r="A757" s="97">
        <f t="shared" si="167"/>
        <v>43855</v>
      </c>
      <c r="B757" s="98">
        <f t="shared" ca="1" si="173"/>
        <v>10041.3511</v>
      </c>
      <c r="C757" s="99">
        <f t="shared" si="168"/>
        <v>10000</v>
      </c>
      <c r="D757" s="100">
        <f ca="1">IF(A757&lt;$B$1,VLOOKUP(A757,[1]DI!$A$4:$B$15000,2,FALSE),0)</f>
        <v>0</v>
      </c>
      <c r="E757" s="99">
        <f t="shared" ca="1" si="174"/>
        <v>0</v>
      </c>
      <c r="F757" s="101">
        <f t="shared" si="169"/>
        <v>1.1499999999999999</v>
      </c>
      <c r="G757" s="102">
        <f t="shared" ca="1" si="162"/>
        <v>1</v>
      </c>
      <c r="H757" s="99">
        <f ca="1">TRUNC(PRODUCT(G$10:G756),15)</f>
        <v>1.1505810513591801</v>
      </c>
      <c r="I757" s="99">
        <f t="shared" ca="1" si="170"/>
        <v>1.1458428603728199</v>
      </c>
      <c r="J757" s="99">
        <f t="shared" ca="1" si="163"/>
        <v>1.00413511</v>
      </c>
      <c r="K757" s="99">
        <f t="shared" ca="1" si="164"/>
        <v>41.351100000000002</v>
      </c>
      <c r="L757" s="103">
        <f>IF(VLOOKUP(A757,$U$12:$AD$125,8)=VLOOKUP(A756,$U$12:$AD$125,8),0,VLOOKUP(A757,U$12:$AD$125,8))</f>
        <v>0</v>
      </c>
      <c r="M757" s="104">
        <f>IF(L757&gt;0,VLOOKUP(L757,T$12:$AC$125,7),0)</f>
        <v>0</v>
      </c>
      <c r="N757" s="99">
        <f t="shared" si="165"/>
        <v>0</v>
      </c>
      <c r="O757" s="99">
        <f t="shared" ca="1" si="166"/>
        <v>41.351100000000002</v>
      </c>
      <c r="P757" s="105" t="str">
        <f t="shared" si="171"/>
        <v>J=</v>
      </c>
      <c r="Q757" s="106">
        <f t="shared" si="172"/>
        <v>44008</v>
      </c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</row>
    <row r="758" spans="1:156" x14ac:dyDescent="0.2">
      <c r="A758" s="97">
        <f t="shared" si="167"/>
        <v>43856</v>
      </c>
      <c r="B758" s="98">
        <f t="shared" ca="1" si="173"/>
        <v>10041.3511</v>
      </c>
      <c r="C758" s="99">
        <f t="shared" si="168"/>
        <v>10000</v>
      </c>
      <c r="D758" s="100">
        <f ca="1">IF(A758&lt;$B$1,VLOOKUP(A758,[1]DI!$A$4:$B$15000,2,FALSE),0)</f>
        <v>0</v>
      </c>
      <c r="E758" s="99">
        <f t="shared" ca="1" si="174"/>
        <v>0</v>
      </c>
      <c r="F758" s="101">
        <f t="shared" si="169"/>
        <v>1.1499999999999999</v>
      </c>
      <c r="G758" s="102">
        <f t="shared" ca="1" si="162"/>
        <v>1</v>
      </c>
      <c r="H758" s="99">
        <f ca="1">TRUNC(PRODUCT(G$10:G757),15)</f>
        <v>1.1505810513591801</v>
      </c>
      <c r="I758" s="99">
        <f t="shared" ca="1" si="170"/>
        <v>1.1458428603728199</v>
      </c>
      <c r="J758" s="99">
        <f t="shared" ca="1" si="163"/>
        <v>1.00413511</v>
      </c>
      <c r="K758" s="99">
        <f t="shared" ca="1" si="164"/>
        <v>41.351100000000002</v>
      </c>
      <c r="L758" s="103">
        <f>IF(VLOOKUP(A758,$U$12:$AD$125,8)=VLOOKUP(A757,$U$12:$AD$125,8),0,VLOOKUP(A758,U$12:$AD$125,8))</f>
        <v>0</v>
      </c>
      <c r="M758" s="104">
        <f>IF(L758&gt;0,VLOOKUP(L758,T$12:$AC$125,7),0)</f>
        <v>0</v>
      </c>
      <c r="N758" s="99">
        <f t="shared" si="165"/>
        <v>0</v>
      </c>
      <c r="O758" s="99">
        <f t="shared" ca="1" si="166"/>
        <v>41.351100000000002</v>
      </c>
      <c r="P758" s="105" t="str">
        <f t="shared" si="171"/>
        <v>J=</v>
      </c>
      <c r="Q758" s="106">
        <f t="shared" si="172"/>
        <v>44008</v>
      </c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</row>
    <row r="759" spans="1:156" x14ac:dyDescent="0.2">
      <c r="A759" s="97">
        <f t="shared" si="167"/>
        <v>43857</v>
      </c>
      <c r="B759" s="98">
        <f t="shared" ca="1" si="173"/>
        <v>10041.3511</v>
      </c>
      <c r="C759" s="99">
        <f t="shared" si="168"/>
        <v>10000</v>
      </c>
      <c r="D759" s="100">
        <f ca="1">IF(A759&lt;$B$1,VLOOKUP(A759,[1]DI!$A$4:$B$15000,2,FALSE),0)</f>
        <v>4.4000000000000004E-2</v>
      </c>
      <c r="E759" s="99">
        <f t="shared" ca="1" si="174"/>
        <v>1.7089000000000001E-4</v>
      </c>
      <c r="F759" s="101">
        <f t="shared" si="169"/>
        <v>1.1499999999999999</v>
      </c>
      <c r="G759" s="102">
        <f t="shared" ca="1" si="162"/>
        <v>1.0001965235000001</v>
      </c>
      <c r="H759" s="99">
        <f ca="1">TRUNC(PRODUCT(G$10:G758),15)</f>
        <v>1.1505810513591801</v>
      </c>
      <c r="I759" s="99">
        <f t="shared" ca="1" si="170"/>
        <v>1.1458428603728199</v>
      </c>
      <c r="J759" s="99">
        <f t="shared" ca="1" si="163"/>
        <v>1.00413511</v>
      </c>
      <c r="K759" s="99">
        <f t="shared" ca="1" si="164"/>
        <v>41.351100000000002</v>
      </c>
      <c r="L759" s="103">
        <f>IF(VLOOKUP(A759,$U$12:$AD$125,8)=VLOOKUP(A758,$U$12:$AD$125,8),0,VLOOKUP(A759,U$12:$AD$125,8))</f>
        <v>0</v>
      </c>
      <c r="M759" s="104">
        <f>IF(L759&gt;0,VLOOKUP(L759,T$12:$AC$125,7),0)</f>
        <v>0</v>
      </c>
      <c r="N759" s="99">
        <f t="shared" si="165"/>
        <v>0</v>
      </c>
      <c r="O759" s="99">
        <f t="shared" ca="1" si="166"/>
        <v>41.351100000000002</v>
      </c>
      <c r="P759" s="105" t="str">
        <f t="shared" si="171"/>
        <v>J=</v>
      </c>
      <c r="Q759" s="106">
        <f t="shared" si="172"/>
        <v>44008</v>
      </c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</row>
    <row r="760" spans="1:156" x14ac:dyDescent="0.2">
      <c r="A760" s="97">
        <f t="shared" si="167"/>
        <v>43858</v>
      </c>
      <c r="B760" s="98">
        <f t="shared" ca="1" si="173"/>
        <v>10043.32449999</v>
      </c>
      <c r="C760" s="99">
        <f t="shared" si="168"/>
        <v>10000</v>
      </c>
      <c r="D760" s="100">
        <f ca="1">IF(A760&lt;$B$1,VLOOKUP(A760,[1]DI!$A$4:$B$15000,2,FALSE),0)</f>
        <v>4.4000000000000004E-2</v>
      </c>
      <c r="E760" s="99">
        <f t="shared" ca="1" si="174"/>
        <v>1.7089000000000001E-4</v>
      </c>
      <c r="F760" s="101">
        <f t="shared" si="169"/>
        <v>1.1499999999999999</v>
      </c>
      <c r="G760" s="102">
        <f t="shared" ca="1" si="162"/>
        <v>1.0001965235000001</v>
      </c>
      <c r="H760" s="99">
        <f ca="1">TRUNC(PRODUCT(G$10:G759),15)</f>
        <v>1.15080716757442</v>
      </c>
      <c r="I760" s="99">
        <f t="shared" ca="1" si="170"/>
        <v>1.1458428603728199</v>
      </c>
      <c r="J760" s="99">
        <f t="shared" ca="1" si="163"/>
        <v>1.0043324499999999</v>
      </c>
      <c r="K760" s="99">
        <f t="shared" ca="1" si="164"/>
        <v>43.32449999</v>
      </c>
      <c r="L760" s="103">
        <f>IF(VLOOKUP(A760,$U$12:$AD$125,8)=VLOOKUP(A759,$U$12:$AD$125,8),0,VLOOKUP(A760,U$12:$AD$125,8))</f>
        <v>0</v>
      </c>
      <c r="M760" s="104">
        <f>IF(L760&gt;0,VLOOKUP(L760,T$12:$AC$125,7),0)</f>
        <v>0</v>
      </c>
      <c r="N760" s="99">
        <f t="shared" si="165"/>
        <v>0</v>
      </c>
      <c r="O760" s="99">
        <f t="shared" ca="1" si="166"/>
        <v>43.32449999</v>
      </c>
      <c r="P760" s="105" t="str">
        <f t="shared" si="171"/>
        <v>J=</v>
      </c>
      <c r="Q760" s="106">
        <f t="shared" si="172"/>
        <v>44008</v>
      </c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</row>
    <row r="761" spans="1:156" x14ac:dyDescent="0.2">
      <c r="A761" s="97">
        <f t="shared" si="167"/>
        <v>43859</v>
      </c>
      <c r="B761" s="98">
        <f t="shared" ca="1" si="173"/>
        <v>10045.2983</v>
      </c>
      <c r="C761" s="99">
        <f t="shared" si="168"/>
        <v>10000</v>
      </c>
      <c r="D761" s="100">
        <f ca="1">IF(A761&lt;$B$1,VLOOKUP(A761,[1]DI!$A$4:$B$15000,2,FALSE),0)</f>
        <v>4.4000000000000004E-2</v>
      </c>
      <c r="E761" s="99">
        <f t="shared" ca="1" si="174"/>
        <v>1.7089000000000001E-4</v>
      </c>
      <c r="F761" s="101">
        <f t="shared" si="169"/>
        <v>1.1499999999999999</v>
      </c>
      <c r="G761" s="102">
        <f t="shared" ca="1" si="162"/>
        <v>1.0001965235000001</v>
      </c>
      <c r="H761" s="99">
        <f ca="1">TRUNC(PRODUCT(G$10:G760),15)</f>
        <v>1.1510333282268199</v>
      </c>
      <c r="I761" s="99">
        <f t="shared" ca="1" si="170"/>
        <v>1.1458428603728199</v>
      </c>
      <c r="J761" s="99">
        <f t="shared" ca="1" si="163"/>
        <v>1.0045298300000001</v>
      </c>
      <c r="K761" s="99">
        <f t="shared" ca="1" si="164"/>
        <v>45.298299999999998</v>
      </c>
      <c r="L761" s="103">
        <f>IF(VLOOKUP(A761,$U$12:$AD$125,8)=VLOOKUP(A760,$U$12:$AD$125,8),0,VLOOKUP(A761,U$12:$AD$125,8))</f>
        <v>0</v>
      </c>
      <c r="M761" s="104">
        <f>IF(L761&gt;0,VLOOKUP(L761,T$12:$AC$125,7),0)</f>
        <v>0</v>
      </c>
      <c r="N761" s="99">
        <f t="shared" si="165"/>
        <v>0</v>
      </c>
      <c r="O761" s="99">
        <f t="shared" ca="1" si="166"/>
        <v>45.298299999999998</v>
      </c>
      <c r="P761" s="105" t="str">
        <f t="shared" si="171"/>
        <v>J=</v>
      </c>
      <c r="Q761" s="106">
        <f t="shared" si="172"/>
        <v>44008</v>
      </c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</row>
    <row r="762" spans="1:156" x14ac:dyDescent="0.2">
      <c r="A762" s="97">
        <f t="shared" si="167"/>
        <v>43860</v>
      </c>
      <c r="B762" s="98">
        <f t="shared" ca="1" si="173"/>
        <v>10047.2724</v>
      </c>
      <c r="C762" s="99">
        <f t="shared" si="168"/>
        <v>10000</v>
      </c>
      <c r="D762" s="100">
        <f ca="1">IF(A762&lt;$B$1,VLOOKUP(A762,[1]DI!$A$4:$B$15000,2,FALSE),0)</f>
        <v>4.4000000000000004E-2</v>
      </c>
      <c r="E762" s="99">
        <f t="shared" ca="1" si="174"/>
        <v>1.7089000000000001E-4</v>
      </c>
      <c r="F762" s="101">
        <f t="shared" si="169"/>
        <v>1.1499999999999999</v>
      </c>
      <c r="G762" s="102">
        <f t="shared" ca="1" si="162"/>
        <v>1.0001965235000001</v>
      </c>
      <c r="H762" s="99">
        <f ca="1">TRUNC(PRODUCT(G$10:G761),15)</f>
        <v>1.1512595333250999</v>
      </c>
      <c r="I762" s="99">
        <f t="shared" ca="1" si="170"/>
        <v>1.1458428603728199</v>
      </c>
      <c r="J762" s="99">
        <f t="shared" ca="1" si="163"/>
        <v>1.00472724</v>
      </c>
      <c r="K762" s="99">
        <f t="shared" ca="1" si="164"/>
        <v>47.272399999999998</v>
      </c>
      <c r="L762" s="103">
        <f>IF(VLOOKUP(A762,$U$12:$AD$125,8)=VLOOKUP(A761,$U$12:$AD$125,8),0,VLOOKUP(A762,U$12:$AD$125,8))</f>
        <v>0</v>
      </c>
      <c r="M762" s="104">
        <f>IF(L762&gt;0,VLOOKUP(L762,T$12:$AC$125,7),0)</f>
        <v>0</v>
      </c>
      <c r="N762" s="99">
        <f t="shared" si="165"/>
        <v>0</v>
      </c>
      <c r="O762" s="99">
        <f t="shared" ca="1" si="166"/>
        <v>47.272399999999998</v>
      </c>
      <c r="P762" s="105" t="str">
        <f t="shared" si="171"/>
        <v>J=</v>
      </c>
      <c r="Q762" s="106">
        <f t="shared" si="172"/>
        <v>44008</v>
      </c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</row>
    <row r="763" spans="1:156" x14ac:dyDescent="0.2">
      <c r="A763" s="97">
        <f t="shared" si="167"/>
        <v>43861</v>
      </c>
      <c r="B763" s="98">
        <f t="shared" ca="1" si="173"/>
        <v>10049.246899989999</v>
      </c>
      <c r="C763" s="99">
        <f t="shared" si="168"/>
        <v>10000</v>
      </c>
      <c r="D763" s="100">
        <f ca="1">IF(A763&lt;$B$1,VLOOKUP(A763,[1]DI!$A$4:$B$15000,2,FALSE),0)</f>
        <v>4.4000000000000004E-2</v>
      </c>
      <c r="E763" s="99">
        <f t="shared" ca="1" si="174"/>
        <v>1.7089000000000001E-4</v>
      </c>
      <c r="F763" s="101">
        <f t="shared" si="169"/>
        <v>1.1499999999999999</v>
      </c>
      <c r="G763" s="102">
        <f t="shared" ca="1" si="162"/>
        <v>1.0001965235000001</v>
      </c>
      <c r="H763" s="99">
        <f ca="1">TRUNC(PRODUCT(G$10:G762),15)</f>
        <v>1.1514857828780001</v>
      </c>
      <c r="I763" s="99">
        <f t="shared" ca="1" si="170"/>
        <v>1.1458428603728199</v>
      </c>
      <c r="J763" s="99">
        <f t="shared" ca="1" si="163"/>
        <v>1.00492469</v>
      </c>
      <c r="K763" s="99">
        <f t="shared" ca="1" si="164"/>
        <v>49.246899990000003</v>
      </c>
      <c r="L763" s="103">
        <f>IF(VLOOKUP(A763,$U$12:$AD$125,8)=VLOOKUP(A762,$U$12:$AD$125,8),0,VLOOKUP(A763,U$12:$AD$125,8))</f>
        <v>0</v>
      </c>
      <c r="M763" s="104">
        <f>IF(L763&gt;0,VLOOKUP(L763,T$12:$AC$125,7),0)</f>
        <v>0</v>
      </c>
      <c r="N763" s="99">
        <f t="shared" si="165"/>
        <v>0</v>
      </c>
      <c r="O763" s="99">
        <f t="shared" ca="1" si="166"/>
        <v>49.246899990000003</v>
      </c>
      <c r="P763" s="105" t="str">
        <f t="shared" si="171"/>
        <v>J=</v>
      </c>
      <c r="Q763" s="106">
        <f t="shared" si="172"/>
        <v>44008</v>
      </c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</row>
    <row r="764" spans="1:156" x14ac:dyDescent="0.2">
      <c r="A764" s="97">
        <f t="shared" si="167"/>
        <v>43862</v>
      </c>
      <c r="B764" s="98">
        <f t="shared" ca="1" si="173"/>
        <v>10051.221799999999</v>
      </c>
      <c r="C764" s="99">
        <f t="shared" si="168"/>
        <v>10000</v>
      </c>
      <c r="D764" s="100">
        <f ca="1">IF(A764&lt;$B$1,VLOOKUP(A764,[1]DI!$A$4:$B$15000,2,FALSE),0)</f>
        <v>0</v>
      </c>
      <c r="E764" s="99">
        <f t="shared" ca="1" si="174"/>
        <v>0</v>
      </c>
      <c r="F764" s="101">
        <f t="shared" si="169"/>
        <v>1.1499999999999999</v>
      </c>
      <c r="G764" s="102">
        <f t="shared" ca="1" si="162"/>
        <v>1</v>
      </c>
      <c r="H764" s="99">
        <f ca="1">TRUNC(PRODUCT(G$10:G763),15)</f>
        <v>1.1517120768942499</v>
      </c>
      <c r="I764" s="99">
        <f t="shared" ca="1" si="170"/>
        <v>1.1458428603728199</v>
      </c>
      <c r="J764" s="99">
        <f t="shared" ca="1" si="163"/>
        <v>1.0051221800000001</v>
      </c>
      <c r="K764" s="99">
        <f t="shared" ca="1" si="164"/>
        <v>51.221800000000002</v>
      </c>
      <c r="L764" s="103">
        <f>IF(VLOOKUP(A764,$U$12:$AD$125,8)=VLOOKUP(A763,$U$12:$AD$125,8),0,VLOOKUP(A764,U$12:$AD$125,8))</f>
        <v>0</v>
      </c>
      <c r="M764" s="104">
        <f>IF(L764&gt;0,VLOOKUP(L764,T$12:$AC$125,7),0)</f>
        <v>0</v>
      </c>
      <c r="N764" s="99">
        <f t="shared" si="165"/>
        <v>0</v>
      </c>
      <c r="O764" s="99">
        <f t="shared" ca="1" si="166"/>
        <v>51.221800000000002</v>
      </c>
      <c r="P764" s="105" t="str">
        <f t="shared" si="171"/>
        <v>J=</v>
      </c>
      <c r="Q764" s="106">
        <f t="shared" si="172"/>
        <v>44008</v>
      </c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</row>
    <row r="765" spans="1:156" x14ac:dyDescent="0.2">
      <c r="A765" s="97">
        <f t="shared" si="167"/>
        <v>43863</v>
      </c>
      <c r="B765" s="98">
        <f t="shared" ca="1" si="173"/>
        <v>10051.221799999999</v>
      </c>
      <c r="C765" s="99">
        <f t="shared" si="168"/>
        <v>10000</v>
      </c>
      <c r="D765" s="100">
        <f ca="1">IF(A765&lt;$B$1,VLOOKUP(A765,[1]DI!$A$4:$B$15000,2,FALSE),0)</f>
        <v>0</v>
      </c>
      <c r="E765" s="99">
        <f t="shared" ca="1" si="174"/>
        <v>0</v>
      </c>
      <c r="F765" s="101">
        <f t="shared" si="169"/>
        <v>1.1499999999999999</v>
      </c>
      <c r="G765" s="102">
        <f t="shared" ca="1" si="162"/>
        <v>1</v>
      </c>
      <c r="H765" s="99">
        <f ca="1">TRUNC(PRODUCT(G$10:G764),15)</f>
        <v>1.1517120768942499</v>
      </c>
      <c r="I765" s="99">
        <f t="shared" ca="1" si="170"/>
        <v>1.1458428603728199</v>
      </c>
      <c r="J765" s="99">
        <f t="shared" ca="1" si="163"/>
        <v>1.0051221800000001</v>
      </c>
      <c r="K765" s="99">
        <f t="shared" ca="1" si="164"/>
        <v>51.221800000000002</v>
      </c>
      <c r="L765" s="103">
        <f>IF(VLOOKUP(A765,$U$12:$AD$125,8)=VLOOKUP(A764,$U$12:$AD$125,8),0,VLOOKUP(A765,U$12:$AD$125,8))</f>
        <v>0</v>
      </c>
      <c r="M765" s="104">
        <f>IF(L765&gt;0,VLOOKUP(L765,T$12:$AC$125,7),0)</f>
        <v>0</v>
      </c>
      <c r="N765" s="99">
        <f t="shared" si="165"/>
        <v>0</v>
      </c>
      <c r="O765" s="99">
        <f t="shared" ca="1" si="166"/>
        <v>51.221800000000002</v>
      </c>
      <c r="P765" s="105" t="str">
        <f t="shared" si="171"/>
        <v>J=</v>
      </c>
      <c r="Q765" s="106">
        <f t="shared" si="172"/>
        <v>44008</v>
      </c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</row>
    <row r="766" spans="1:156" x14ac:dyDescent="0.2">
      <c r="A766" s="97">
        <f t="shared" si="167"/>
        <v>43864</v>
      </c>
      <c r="B766" s="98">
        <f t="shared" ca="1" si="173"/>
        <v>10051.221799999999</v>
      </c>
      <c r="C766" s="99">
        <f t="shared" si="168"/>
        <v>10000</v>
      </c>
      <c r="D766" s="100">
        <f ca="1">IF(A766&lt;$B$1,VLOOKUP(A766,[1]DI!$A$4:$B$15000,2,FALSE),0)</f>
        <v>4.4000000000000004E-2</v>
      </c>
      <c r="E766" s="99">
        <f t="shared" ca="1" si="174"/>
        <v>1.7089000000000001E-4</v>
      </c>
      <c r="F766" s="101">
        <f t="shared" si="169"/>
        <v>1.1499999999999999</v>
      </c>
      <c r="G766" s="102">
        <f t="shared" ca="1" si="162"/>
        <v>1.0001965235000001</v>
      </c>
      <c r="H766" s="99">
        <f ca="1">TRUNC(PRODUCT(G$10:G765),15)</f>
        <v>1.1517120768942499</v>
      </c>
      <c r="I766" s="99">
        <f t="shared" ca="1" si="170"/>
        <v>1.1458428603728199</v>
      </c>
      <c r="J766" s="99">
        <f t="shared" ca="1" si="163"/>
        <v>1.0051221800000001</v>
      </c>
      <c r="K766" s="99">
        <f t="shared" ca="1" si="164"/>
        <v>51.221800000000002</v>
      </c>
      <c r="L766" s="103">
        <f>IF(VLOOKUP(A766,$U$12:$AD$125,8)=VLOOKUP(A765,$U$12:$AD$125,8),0,VLOOKUP(A766,U$12:$AD$125,8))</f>
        <v>0</v>
      </c>
      <c r="M766" s="104">
        <f>IF(L766&gt;0,VLOOKUP(L766,T$12:$AC$125,7),0)</f>
        <v>0</v>
      </c>
      <c r="N766" s="99">
        <f t="shared" si="165"/>
        <v>0</v>
      </c>
      <c r="O766" s="99">
        <f t="shared" ca="1" si="166"/>
        <v>51.221800000000002</v>
      </c>
      <c r="P766" s="105" t="str">
        <f t="shared" si="171"/>
        <v>J=</v>
      </c>
      <c r="Q766" s="106">
        <f t="shared" si="172"/>
        <v>44008</v>
      </c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</row>
    <row r="767" spans="1:156" x14ac:dyDescent="0.2">
      <c r="A767" s="97">
        <f t="shared" si="167"/>
        <v>43865</v>
      </c>
      <c r="B767" s="98">
        <f t="shared" ca="1" si="173"/>
        <v>10053.19709999</v>
      </c>
      <c r="C767" s="99">
        <f t="shared" si="168"/>
        <v>10000</v>
      </c>
      <c r="D767" s="100">
        <f ca="1">IF(A767&lt;$B$1,VLOOKUP(A767,[1]DI!$A$4:$B$15000,2,FALSE),0)</f>
        <v>4.4000000000000004E-2</v>
      </c>
      <c r="E767" s="99">
        <f t="shared" ca="1" si="174"/>
        <v>1.7089000000000001E-4</v>
      </c>
      <c r="F767" s="101">
        <f t="shared" si="169"/>
        <v>1.1499999999999999</v>
      </c>
      <c r="G767" s="102">
        <f t="shared" ca="1" si="162"/>
        <v>1.0001965235000001</v>
      </c>
      <c r="H767" s="99">
        <f ca="1">TRUNC(PRODUCT(G$10:G766),15)</f>
        <v>1.15193841538259</v>
      </c>
      <c r="I767" s="99">
        <f t="shared" ca="1" si="170"/>
        <v>1.1458428603728199</v>
      </c>
      <c r="J767" s="99">
        <f t="shared" ca="1" si="163"/>
        <v>1.00531971</v>
      </c>
      <c r="K767" s="99">
        <f t="shared" ca="1" si="164"/>
        <v>53.197099989999998</v>
      </c>
      <c r="L767" s="103">
        <f>IF(VLOOKUP(A767,$U$12:$AD$125,8)=VLOOKUP(A766,$U$12:$AD$125,8),0,VLOOKUP(A767,U$12:$AD$125,8))</f>
        <v>0</v>
      </c>
      <c r="M767" s="104">
        <f>IF(L767&gt;0,VLOOKUP(L767,T$12:$AC$125,7),0)</f>
        <v>0</v>
      </c>
      <c r="N767" s="99">
        <f t="shared" si="165"/>
        <v>0</v>
      </c>
      <c r="O767" s="99">
        <f t="shared" ca="1" si="166"/>
        <v>53.197099989999998</v>
      </c>
      <c r="P767" s="105" t="str">
        <f t="shared" si="171"/>
        <v>J=</v>
      </c>
      <c r="Q767" s="106">
        <f t="shared" si="172"/>
        <v>44008</v>
      </c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</row>
    <row r="768" spans="1:156" x14ac:dyDescent="0.2">
      <c r="A768" s="97">
        <f t="shared" si="167"/>
        <v>43866</v>
      </c>
      <c r="B768" s="98">
        <f t="shared" ca="1" si="173"/>
        <v>10055.1728</v>
      </c>
      <c r="C768" s="99">
        <f t="shared" si="168"/>
        <v>10000</v>
      </c>
      <c r="D768" s="100">
        <f ca="1">IF(A768&lt;$B$1,VLOOKUP(A768,[1]DI!$A$4:$B$15000,2,FALSE),0)</f>
        <v>4.4000000000000004E-2</v>
      </c>
      <c r="E768" s="99">
        <f t="shared" ca="1" si="174"/>
        <v>1.7089000000000001E-4</v>
      </c>
      <c r="F768" s="101">
        <f t="shared" si="169"/>
        <v>1.1499999999999999</v>
      </c>
      <c r="G768" s="102">
        <f t="shared" ca="1" si="162"/>
        <v>1.0001965235000001</v>
      </c>
      <c r="H768" s="99">
        <f ca="1">TRUNC(PRODUCT(G$10:G767),15)</f>
        <v>1.15216479835177</v>
      </c>
      <c r="I768" s="99">
        <f t="shared" ca="1" si="170"/>
        <v>1.1458428603728199</v>
      </c>
      <c r="J768" s="99">
        <f t="shared" ca="1" si="163"/>
        <v>1.0055172800000001</v>
      </c>
      <c r="K768" s="99">
        <f t="shared" ca="1" si="164"/>
        <v>55.172800000000002</v>
      </c>
      <c r="L768" s="103">
        <f>IF(VLOOKUP(A768,$U$12:$AD$125,8)=VLOOKUP(A767,$U$12:$AD$125,8),0,VLOOKUP(A768,U$12:$AD$125,8))</f>
        <v>0</v>
      </c>
      <c r="M768" s="104">
        <f>IF(L768&gt;0,VLOOKUP(L768,T$12:$AC$125,7),0)</f>
        <v>0</v>
      </c>
      <c r="N768" s="99">
        <f t="shared" si="165"/>
        <v>0</v>
      </c>
      <c r="O768" s="99">
        <f t="shared" ca="1" si="166"/>
        <v>55.172800000000002</v>
      </c>
      <c r="P768" s="105" t="str">
        <f t="shared" si="171"/>
        <v>J=</v>
      </c>
      <c r="Q768" s="106">
        <f t="shared" si="172"/>
        <v>44008</v>
      </c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</row>
    <row r="769" spans="1:156" x14ac:dyDescent="0.2">
      <c r="A769" s="97">
        <f t="shared" si="167"/>
        <v>43867</v>
      </c>
      <c r="B769" s="98">
        <f t="shared" ca="1" si="173"/>
        <v>10057.148899989999</v>
      </c>
      <c r="C769" s="99">
        <f t="shared" si="168"/>
        <v>10000</v>
      </c>
      <c r="D769" s="100">
        <f ca="1">IF(A769&lt;$B$1,VLOOKUP(A769,[1]DI!$A$4:$B$15000,2,FALSE),0)</f>
        <v>4.1500000000000002E-2</v>
      </c>
      <c r="E769" s="99">
        <f t="shared" ca="1" si="174"/>
        <v>1.6137000000000001E-4</v>
      </c>
      <c r="F769" s="101">
        <f t="shared" si="169"/>
        <v>1.1499999999999999</v>
      </c>
      <c r="G769" s="102">
        <f t="shared" ca="1" si="162"/>
        <v>1.0001855755</v>
      </c>
      <c r="H769" s="99">
        <f ca="1">TRUNC(PRODUCT(G$10:G768),15)</f>
        <v>1.15239122581052</v>
      </c>
      <c r="I769" s="99">
        <f t="shared" ca="1" si="170"/>
        <v>1.1458428603728199</v>
      </c>
      <c r="J769" s="99">
        <f t="shared" ca="1" si="163"/>
        <v>1.0057148899999999</v>
      </c>
      <c r="K769" s="99">
        <f t="shared" ca="1" si="164"/>
        <v>57.148899989999997</v>
      </c>
      <c r="L769" s="103">
        <f>IF(VLOOKUP(A769,$U$12:$AD$125,8)=VLOOKUP(A768,$U$12:$AD$125,8),0,VLOOKUP(A769,U$12:$AD$125,8))</f>
        <v>0</v>
      </c>
      <c r="M769" s="104">
        <f>IF(L769&gt;0,VLOOKUP(L769,T$12:$AC$125,7),0)</f>
        <v>0</v>
      </c>
      <c r="N769" s="99">
        <f t="shared" si="165"/>
        <v>0</v>
      </c>
      <c r="O769" s="99">
        <f t="shared" ca="1" si="166"/>
        <v>57.148899989999997</v>
      </c>
      <c r="P769" s="105" t="str">
        <f t="shared" si="171"/>
        <v>J=</v>
      </c>
      <c r="Q769" s="106">
        <f t="shared" si="172"/>
        <v>44008</v>
      </c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</row>
    <row r="770" spans="1:156" x14ac:dyDescent="0.2">
      <c r="A770" s="97">
        <f t="shared" si="167"/>
        <v>43868</v>
      </c>
      <c r="B770" s="98">
        <f t="shared" ca="1" si="173"/>
        <v>10059.015299999999</v>
      </c>
      <c r="C770" s="99">
        <f t="shared" si="168"/>
        <v>10000</v>
      </c>
      <c r="D770" s="100">
        <f ca="1">IF(A770&lt;$B$1,VLOOKUP(A770,[1]DI!$A$4:$B$15000,2,FALSE),0)</f>
        <v>4.1500000000000002E-2</v>
      </c>
      <c r="E770" s="99">
        <f t="shared" ca="1" si="174"/>
        <v>1.6137000000000001E-4</v>
      </c>
      <c r="F770" s="101">
        <f t="shared" si="169"/>
        <v>1.1499999999999999</v>
      </c>
      <c r="G770" s="102">
        <f t="shared" ca="1" si="162"/>
        <v>1.0001855755</v>
      </c>
      <c r="H770" s="99">
        <f ca="1">TRUNC(PRODUCT(G$10:G769),15)</f>
        <v>1.1526050813884401</v>
      </c>
      <c r="I770" s="99">
        <f t="shared" ca="1" si="170"/>
        <v>1.1458428603728199</v>
      </c>
      <c r="J770" s="99">
        <f t="shared" ca="1" si="163"/>
        <v>1.00590153</v>
      </c>
      <c r="K770" s="99">
        <f t="shared" ca="1" si="164"/>
        <v>59.015300000000003</v>
      </c>
      <c r="L770" s="103">
        <f>IF(VLOOKUP(A770,$U$12:$AD$125,8)=VLOOKUP(A769,$U$12:$AD$125,8),0,VLOOKUP(A770,U$12:$AD$125,8))</f>
        <v>0</v>
      </c>
      <c r="M770" s="104">
        <f>IF(L770&gt;0,VLOOKUP(L770,T$12:$AC$125,7),0)</f>
        <v>0</v>
      </c>
      <c r="N770" s="99">
        <f t="shared" si="165"/>
        <v>0</v>
      </c>
      <c r="O770" s="99">
        <f t="shared" ca="1" si="166"/>
        <v>59.015300000000003</v>
      </c>
      <c r="P770" s="105" t="str">
        <f t="shared" si="171"/>
        <v>J=</v>
      </c>
      <c r="Q770" s="106">
        <f t="shared" si="172"/>
        <v>44008</v>
      </c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</row>
    <row r="771" spans="1:156" x14ac:dyDescent="0.2">
      <c r="A771" s="97">
        <f t="shared" si="167"/>
        <v>43869</v>
      </c>
      <c r="B771" s="98">
        <f t="shared" ca="1" si="173"/>
        <v>10060.881999990001</v>
      </c>
      <c r="C771" s="99">
        <f t="shared" si="168"/>
        <v>10000</v>
      </c>
      <c r="D771" s="100">
        <f ca="1">IF(A771&lt;$B$1,VLOOKUP(A771,[1]DI!$A$4:$B$15000,2,FALSE),0)</f>
        <v>0</v>
      </c>
      <c r="E771" s="99">
        <f t="shared" ca="1" si="174"/>
        <v>0</v>
      </c>
      <c r="F771" s="101">
        <f t="shared" si="169"/>
        <v>1.1499999999999999</v>
      </c>
      <c r="G771" s="102">
        <f t="shared" ca="1" si="162"/>
        <v>1</v>
      </c>
      <c r="H771" s="99">
        <f ca="1">TRUNC(PRODUCT(G$10:G770),15)</f>
        <v>1.1528189766527199</v>
      </c>
      <c r="I771" s="99">
        <f t="shared" ca="1" si="170"/>
        <v>1.1458428603728199</v>
      </c>
      <c r="J771" s="99">
        <f t="shared" ca="1" si="163"/>
        <v>1.0060882</v>
      </c>
      <c r="K771" s="99">
        <f t="shared" ca="1" si="164"/>
        <v>60.881999989999997</v>
      </c>
      <c r="L771" s="103">
        <f>IF(VLOOKUP(A771,$U$12:$AD$125,8)=VLOOKUP(A770,$U$12:$AD$125,8),0,VLOOKUP(A771,U$12:$AD$125,8))</f>
        <v>0</v>
      </c>
      <c r="M771" s="104">
        <f>IF(L771&gt;0,VLOOKUP(L771,T$12:$AC$125,7),0)</f>
        <v>0</v>
      </c>
      <c r="N771" s="99">
        <f t="shared" si="165"/>
        <v>0</v>
      </c>
      <c r="O771" s="99">
        <f t="shared" ca="1" si="166"/>
        <v>60.881999989999997</v>
      </c>
      <c r="P771" s="105" t="str">
        <f t="shared" si="171"/>
        <v>J=</v>
      </c>
      <c r="Q771" s="106">
        <f t="shared" si="172"/>
        <v>44008</v>
      </c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</row>
    <row r="772" spans="1:156" x14ac:dyDescent="0.2">
      <c r="A772" s="97">
        <f t="shared" si="167"/>
        <v>43870</v>
      </c>
      <c r="B772" s="98">
        <f t="shared" ca="1" si="173"/>
        <v>10060.881999990001</v>
      </c>
      <c r="C772" s="99">
        <f t="shared" si="168"/>
        <v>10000</v>
      </c>
      <c r="D772" s="100">
        <f ca="1">IF(A772&lt;$B$1,VLOOKUP(A772,[1]DI!$A$4:$B$15000,2,FALSE),0)</f>
        <v>0</v>
      </c>
      <c r="E772" s="99">
        <f t="shared" ca="1" si="174"/>
        <v>0</v>
      </c>
      <c r="F772" s="101">
        <f t="shared" si="169"/>
        <v>1.1499999999999999</v>
      </c>
      <c r="G772" s="102">
        <f t="shared" ca="1" si="162"/>
        <v>1</v>
      </c>
      <c r="H772" s="99">
        <f ca="1">TRUNC(PRODUCT(G$10:G771),15)</f>
        <v>1.1528189766527199</v>
      </c>
      <c r="I772" s="99">
        <f t="shared" ca="1" si="170"/>
        <v>1.1458428603728199</v>
      </c>
      <c r="J772" s="99">
        <f t="shared" ca="1" si="163"/>
        <v>1.0060882</v>
      </c>
      <c r="K772" s="99">
        <f t="shared" ca="1" si="164"/>
        <v>60.881999989999997</v>
      </c>
      <c r="L772" s="103">
        <f>IF(VLOOKUP(A772,$U$12:$AD$125,8)=VLOOKUP(A771,$U$12:$AD$125,8),0,VLOOKUP(A772,U$12:$AD$125,8))</f>
        <v>0</v>
      </c>
      <c r="M772" s="104">
        <f>IF(L772&gt;0,VLOOKUP(L772,T$12:$AC$125,7),0)</f>
        <v>0</v>
      </c>
      <c r="N772" s="99">
        <f t="shared" si="165"/>
        <v>0</v>
      </c>
      <c r="O772" s="99">
        <f t="shared" ca="1" si="166"/>
        <v>60.881999989999997</v>
      </c>
      <c r="P772" s="105" t="str">
        <f t="shared" si="171"/>
        <v>J=</v>
      </c>
      <c r="Q772" s="106">
        <f t="shared" si="172"/>
        <v>44008</v>
      </c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</row>
    <row r="773" spans="1:156" x14ac:dyDescent="0.2">
      <c r="A773" s="97">
        <f t="shared" si="167"/>
        <v>43871</v>
      </c>
      <c r="B773" s="98">
        <f t="shared" ca="1" si="173"/>
        <v>10060.881999990001</v>
      </c>
      <c r="C773" s="99">
        <f t="shared" si="168"/>
        <v>10000</v>
      </c>
      <c r="D773" s="100">
        <f ca="1">IF(A773&lt;$B$1,VLOOKUP(A773,[1]DI!$A$4:$B$15000,2,FALSE),0)</f>
        <v>4.1500000000000002E-2</v>
      </c>
      <c r="E773" s="99">
        <f t="shared" ca="1" si="174"/>
        <v>1.6137000000000001E-4</v>
      </c>
      <c r="F773" s="101">
        <f t="shared" si="169"/>
        <v>1.1499999999999999</v>
      </c>
      <c r="G773" s="102">
        <f t="shared" ca="1" si="162"/>
        <v>1.0001855755</v>
      </c>
      <c r="H773" s="99">
        <f ca="1">TRUNC(PRODUCT(G$10:G772),15)</f>
        <v>1.1528189766527199</v>
      </c>
      <c r="I773" s="99">
        <f t="shared" ca="1" si="170"/>
        <v>1.1458428603728199</v>
      </c>
      <c r="J773" s="99">
        <f t="shared" ca="1" si="163"/>
        <v>1.0060882</v>
      </c>
      <c r="K773" s="99">
        <f t="shared" ca="1" si="164"/>
        <v>60.881999989999997</v>
      </c>
      <c r="L773" s="103">
        <f>IF(VLOOKUP(A773,$U$12:$AD$125,8)=VLOOKUP(A772,$U$12:$AD$125,8),0,VLOOKUP(A773,U$12:$AD$125,8))</f>
        <v>0</v>
      </c>
      <c r="M773" s="104">
        <f>IF(L773&gt;0,VLOOKUP(L773,T$12:$AC$125,7),0)</f>
        <v>0</v>
      </c>
      <c r="N773" s="99">
        <f t="shared" si="165"/>
        <v>0</v>
      </c>
      <c r="O773" s="99">
        <f t="shared" ca="1" si="166"/>
        <v>60.881999989999997</v>
      </c>
      <c r="P773" s="105" t="str">
        <f t="shared" si="171"/>
        <v>J=</v>
      </c>
      <c r="Q773" s="106">
        <f t="shared" si="172"/>
        <v>44008</v>
      </c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</row>
    <row r="774" spans="1:156" x14ac:dyDescent="0.2">
      <c r="A774" s="97">
        <f t="shared" si="167"/>
        <v>43872</v>
      </c>
      <c r="B774" s="98">
        <f t="shared" ca="1" si="173"/>
        <v>10062.748999990001</v>
      </c>
      <c r="C774" s="99">
        <f t="shared" si="168"/>
        <v>10000</v>
      </c>
      <c r="D774" s="100">
        <f ca="1">IF(A774&lt;$B$1,VLOOKUP(A774,[1]DI!$A$4:$B$15000,2,FALSE),0)</f>
        <v>4.1500000000000002E-2</v>
      </c>
      <c r="E774" s="99">
        <f t="shared" ca="1" si="174"/>
        <v>1.6137000000000001E-4</v>
      </c>
      <c r="F774" s="101">
        <f t="shared" si="169"/>
        <v>1.1499999999999999</v>
      </c>
      <c r="G774" s="102">
        <f t="shared" ca="1" si="162"/>
        <v>1.0001855755</v>
      </c>
      <c r="H774" s="99">
        <f ca="1">TRUNC(PRODUCT(G$10:G773),15)</f>
        <v>1.1530329116107301</v>
      </c>
      <c r="I774" s="99">
        <f t="shared" ca="1" si="170"/>
        <v>1.1458428603728199</v>
      </c>
      <c r="J774" s="99">
        <f t="shared" ca="1" si="163"/>
        <v>1.0062749</v>
      </c>
      <c r="K774" s="99">
        <f t="shared" ca="1" si="164"/>
        <v>62.748999990000002</v>
      </c>
      <c r="L774" s="103">
        <f>IF(VLOOKUP(A774,$U$12:$AD$125,8)=VLOOKUP(A773,$U$12:$AD$125,8),0,VLOOKUP(A774,U$12:$AD$125,8))</f>
        <v>0</v>
      </c>
      <c r="M774" s="104">
        <f>IF(L774&gt;0,VLOOKUP(L774,T$12:$AC$125,7),0)</f>
        <v>0</v>
      </c>
      <c r="N774" s="99">
        <f t="shared" si="165"/>
        <v>0</v>
      </c>
      <c r="O774" s="99">
        <f t="shared" ca="1" si="166"/>
        <v>62.748999990000002</v>
      </c>
      <c r="P774" s="105" t="str">
        <f t="shared" si="171"/>
        <v>J=</v>
      </c>
      <c r="Q774" s="106">
        <f t="shared" si="172"/>
        <v>44008</v>
      </c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</row>
    <row r="775" spans="1:156" x14ac:dyDescent="0.2">
      <c r="A775" s="97">
        <f t="shared" si="167"/>
        <v>43873</v>
      </c>
      <c r="B775" s="98">
        <f t="shared" ca="1" si="173"/>
        <v>10064.61639999</v>
      </c>
      <c r="C775" s="99">
        <f t="shared" si="168"/>
        <v>10000</v>
      </c>
      <c r="D775" s="100">
        <f ca="1">IF(A775&lt;$B$1,VLOOKUP(A775,[1]DI!$A$4:$B$15000,2,FALSE),0)</f>
        <v>4.1500000000000002E-2</v>
      </c>
      <c r="E775" s="99">
        <f t="shared" ca="1" si="174"/>
        <v>1.6137000000000001E-4</v>
      </c>
      <c r="F775" s="101">
        <f t="shared" si="169"/>
        <v>1.1499999999999999</v>
      </c>
      <c r="G775" s="102">
        <f t="shared" ca="1" si="162"/>
        <v>1.0001855755</v>
      </c>
      <c r="H775" s="99">
        <f ca="1">TRUNC(PRODUCT(G$10:G774),15)</f>
        <v>1.15324688626981</v>
      </c>
      <c r="I775" s="99">
        <f t="shared" ca="1" si="170"/>
        <v>1.1458428603728199</v>
      </c>
      <c r="J775" s="99">
        <f t="shared" ca="1" si="163"/>
        <v>1.0064616399999999</v>
      </c>
      <c r="K775" s="99">
        <f t="shared" ca="1" si="164"/>
        <v>64.616399990000005</v>
      </c>
      <c r="L775" s="103">
        <f>IF(VLOOKUP(A775,$U$12:$AD$125,8)=VLOOKUP(A774,$U$12:$AD$125,8),0,VLOOKUP(A775,U$12:$AD$125,8))</f>
        <v>0</v>
      </c>
      <c r="M775" s="104">
        <f>IF(L775&gt;0,VLOOKUP(L775,T$12:$AC$125,7),0)</f>
        <v>0</v>
      </c>
      <c r="N775" s="99">
        <f t="shared" si="165"/>
        <v>0</v>
      </c>
      <c r="O775" s="99">
        <f t="shared" ca="1" si="166"/>
        <v>64.616399990000005</v>
      </c>
      <c r="P775" s="105" t="str">
        <f t="shared" si="171"/>
        <v>J=</v>
      </c>
      <c r="Q775" s="106">
        <f t="shared" si="172"/>
        <v>44008</v>
      </c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</row>
    <row r="776" spans="1:156" x14ac:dyDescent="0.2">
      <c r="A776" s="97">
        <f t="shared" si="167"/>
        <v>43874</v>
      </c>
      <c r="B776" s="98">
        <f t="shared" ca="1" si="173"/>
        <v>10066.484200000001</v>
      </c>
      <c r="C776" s="99">
        <f t="shared" si="168"/>
        <v>10000</v>
      </c>
      <c r="D776" s="100">
        <f ca="1">IF(A776&lt;$B$1,VLOOKUP(A776,[1]DI!$A$4:$B$15000,2,FALSE),0)</f>
        <v>4.1500000000000002E-2</v>
      </c>
      <c r="E776" s="99">
        <f t="shared" ca="1" si="174"/>
        <v>1.6137000000000001E-4</v>
      </c>
      <c r="F776" s="101">
        <f t="shared" si="169"/>
        <v>1.1499999999999999</v>
      </c>
      <c r="G776" s="102">
        <f t="shared" ca="1" si="162"/>
        <v>1.0001855755</v>
      </c>
      <c r="H776" s="99">
        <f ca="1">TRUNC(PRODUCT(G$10:G775),15)</f>
        <v>1.15346090063736</v>
      </c>
      <c r="I776" s="99">
        <f t="shared" ca="1" si="170"/>
        <v>1.1458428603728199</v>
      </c>
      <c r="J776" s="99">
        <f t="shared" ca="1" si="163"/>
        <v>1.0066484200000001</v>
      </c>
      <c r="K776" s="99">
        <f t="shared" ca="1" si="164"/>
        <v>66.484200000000001</v>
      </c>
      <c r="L776" s="103">
        <f>IF(VLOOKUP(A776,$U$12:$AD$125,8)=VLOOKUP(A775,$U$12:$AD$125,8),0,VLOOKUP(A776,U$12:$AD$125,8))</f>
        <v>0</v>
      </c>
      <c r="M776" s="104">
        <f>IF(L776&gt;0,VLOOKUP(L776,T$12:$AC$125,7),0)</f>
        <v>0</v>
      </c>
      <c r="N776" s="99">
        <f t="shared" si="165"/>
        <v>0</v>
      </c>
      <c r="O776" s="99">
        <f t="shared" ca="1" si="166"/>
        <v>66.484200000000001</v>
      </c>
      <c r="P776" s="105" t="str">
        <f t="shared" si="171"/>
        <v>J=</v>
      </c>
      <c r="Q776" s="106">
        <f t="shared" si="172"/>
        <v>44008</v>
      </c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</row>
    <row r="777" spans="1:156" x14ac:dyDescent="0.2">
      <c r="A777" s="97">
        <f t="shared" si="167"/>
        <v>43875</v>
      </c>
      <c r="B777" s="98">
        <f t="shared" ca="1" si="173"/>
        <v>10068.3523</v>
      </c>
      <c r="C777" s="99">
        <f t="shared" si="168"/>
        <v>10000</v>
      </c>
      <c r="D777" s="100">
        <f ca="1">IF(A777&lt;$B$1,VLOOKUP(A777,[1]DI!$A$4:$B$15000,2,FALSE),0)</f>
        <v>4.1500000000000002E-2</v>
      </c>
      <c r="E777" s="99">
        <f t="shared" ca="1" si="174"/>
        <v>1.6137000000000001E-4</v>
      </c>
      <c r="F777" s="101">
        <f t="shared" si="169"/>
        <v>1.1499999999999999</v>
      </c>
      <c r="G777" s="102">
        <f t="shared" ca="1" si="162"/>
        <v>1.0001855755</v>
      </c>
      <c r="H777" s="99">
        <f ca="1">TRUNC(PRODUCT(G$10:G776),15)</f>
        <v>1.1536749547207199</v>
      </c>
      <c r="I777" s="99">
        <f t="shared" ca="1" si="170"/>
        <v>1.1458428603728199</v>
      </c>
      <c r="J777" s="99">
        <f t="shared" ca="1" si="163"/>
        <v>1.0068352300000001</v>
      </c>
      <c r="K777" s="99">
        <f t="shared" ca="1" si="164"/>
        <v>68.3523</v>
      </c>
      <c r="L777" s="103">
        <f>IF(VLOOKUP(A777,$U$12:$AD$125,8)=VLOOKUP(A776,$U$12:$AD$125,8),0,VLOOKUP(A777,U$12:$AD$125,8))</f>
        <v>0</v>
      </c>
      <c r="M777" s="104">
        <f>IF(L777&gt;0,VLOOKUP(L777,T$12:$AC$125,7),0)</f>
        <v>0</v>
      </c>
      <c r="N777" s="99">
        <f t="shared" si="165"/>
        <v>0</v>
      </c>
      <c r="O777" s="99">
        <f t="shared" ca="1" si="166"/>
        <v>68.3523</v>
      </c>
      <c r="P777" s="105" t="str">
        <f t="shared" si="171"/>
        <v>J=</v>
      </c>
      <c r="Q777" s="106">
        <f t="shared" si="172"/>
        <v>44008</v>
      </c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</row>
    <row r="778" spans="1:156" x14ac:dyDescent="0.2">
      <c r="A778" s="97">
        <f t="shared" si="167"/>
        <v>43876</v>
      </c>
      <c r="B778" s="98">
        <f t="shared" ca="1" si="173"/>
        <v>10070.2207</v>
      </c>
      <c r="C778" s="99">
        <f t="shared" si="168"/>
        <v>10000</v>
      </c>
      <c r="D778" s="100">
        <f ca="1">IF(A778&lt;$B$1,VLOOKUP(A778,[1]DI!$A$4:$B$15000,2,FALSE),0)</f>
        <v>0</v>
      </c>
      <c r="E778" s="99">
        <f t="shared" ca="1" si="174"/>
        <v>0</v>
      </c>
      <c r="F778" s="101">
        <f t="shared" si="169"/>
        <v>1.1499999999999999</v>
      </c>
      <c r="G778" s="102">
        <f t="shared" ref="G778:G841" ca="1" si="175">TRUNC((1+(E778*F778)),15)</f>
        <v>1</v>
      </c>
      <c r="H778" s="99">
        <f ca="1">TRUNC(PRODUCT(G$10:G777),15)</f>
        <v>1.1538890485272799</v>
      </c>
      <c r="I778" s="99">
        <f t="shared" ca="1" si="170"/>
        <v>1.1458428603728199</v>
      </c>
      <c r="J778" s="99">
        <f t="shared" ref="J778:J841" ca="1" si="176">ROUND(TRUNC(H778/I778,15),8)</f>
        <v>1.0070220700000001</v>
      </c>
      <c r="K778" s="99">
        <f t="shared" ref="K778:K841" ca="1" si="177">TRUNC((C778*(J778-1)),8)</f>
        <v>70.220699999999994</v>
      </c>
      <c r="L778" s="103">
        <f>IF(VLOOKUP(A778,$U$12:$AD$125,8)=VLOOKUP(A777,$U$12:$AD$125,8),0,VLOOKUP(A778,U$12:$AD$125,8))</f>
        <v>0</v>
      </c>
      <c r="M778" s="104">
        <f>IF(L778&gt;0,VLOOKUP(L778,T$12:$AC$125,7),0)</f>
        <v>0</v>
      </c>
      <c r="N778" s="99">
        <f t="shared" ref="N778:N841" si="178">IF(M778&gt;0,(C$10*M778),0)</f>
        <v>0</v>
      </c>
      <c r="O778" s="99">
        <f t="shared" ref="O778:O841" ca="1" si="179">(K778+N778)</f>
        <v>70.220699999999994</v>
      </c>
      <c r="P778" s="105" t="str">
        <f t="shared" si="171"/>
        <v>J=</v>
      </c>
      <c r="Q778" s="106">
        <f t="shared" si="172"/>
        <v>44008</v>
      </c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</row>
    <row r="779" spans="1:156" x14ac:dyDescent="0.2">
      <c r="A779" s="97">
        <f t="shared" ref="A779:A842" si="180">(A778+1)</f>
        <v>43877</v>
      </c>
      <c r="B779" s="98">
        <f t="shared" ca="1" si="173"/>
        <v>10070.2207</v>
      </c>
      <c r="C779" s="99">
        <f t="shared" ref="C779:C842" si="181">TRUNC(C778-N778,8)</f>
        <v>10000</v>
      </c>
      <c r="D779" s="100">
        <f ca="1">IF(A779&lt;$B$1,VLOOKUP(A779,[1]DI!$A$4:$B$15000,2,FALSE),0)</f>
        <v>0</v>
      </c>
      <c r="E779" s="99">
        <f t="shared" ca="1" si="174"/>
        <v>0</v>
      </c>
      <c r="F779" s="101">
        <f t="shared" ref="F779:F842" si="182">F778</f>
        <v>1.1499999999999999</v>
      </c>
      <c r="G779" s="102">
        <f t="shared" ca="1" si="175"/>
        <v>1</v>
      </c>
      <c r="H779" s="99">
        <f ca="1">TRUNC(PRODUCT(G$10:G778),15)</f>
        <v>1.1538890485272799</v>
      </c>
      <c r="I779" s="99">
        <f t="shared" ref="I779:I842" ca="1" si="183">IF(OR(L778&gt;0,L778="E"),H778,I778)</f>
        <v>1.1458428603728199</v>
      </c>
      <c r="J779" s="99">
        <f t="shared" ca="1" si="176"/>
        <v>1.0070220700000001</v>
      </c>
      <c r="K779" s="99">
        <f t="shared" ca="1" si="177"/>
        <v>70.220699999999994</v>
      </c>
      <c r="L779" s="103">
        <f>IF(VLOOKUP(A779,$U$12:$AD$125,8)=VLOOKUP(A778,$U$12:$AD$125,8),0,VLOOKUP(A779,U$12:$AD$125,8))</f>
        <v>0</v>
      </c>
      <c r="M779" s="104">
        <f>IF(L779&gt;0,VLOOKUP(L779,T$12:$AC$125,7),0)</f>
        <v>0</v>
      </c>
      <c r="N779" s="99">
        <f t="shared" si="178"/>
        <v>0</v>
      </c>
      <c r="O779" s="99">
        <f t="shared" ca="1" si="179"/>
        <v>70.220699999999994</v>
      </c>
      <c r="P779" s="105" t="str">
        <f t="shared" ref="P779:P842" si="184">IF(L778&gt;0,VLOOKUP(A778,$U$12:$AD$125,9),P778)</f>
        <v>J=</v>
      </c>
      <c r="Q779" s="106">
        <f t="shared" ref="Q779:Q842" si="185">IF(L778&gt;0,VLOOKUP(A778,$U$12:$AD$125,10),Q778)</f>
        <v>44008</v>
      </c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</row>
    <row r="780" spans="1:156" x14ac:dyDescent="0.2">
      <c r="A780" s="97">
        <f t="shared" si="180"/>
        <v>43878</v>
      </c>
      <c r="B780" s="98">
        <f t="shared" ref="B780:B843" ca="1" si="186">IF(A780&lt;=TODAY(),C780+K780,IF(AND(A780&gt;TODAY(),A780&lt;=$B$1),IF(VLOOKUP(TODAY(),$A$10:$D$5000,4,FALSE)=0,"n.d",C780+K780),"n.d"))</f>
        <v>10070.2207</v>
      </c>
      <c r="C780" s="99">
        <f t="shared" si="181"/>
        <v>10000</v>
      </c>
      <c r="D780" s="100">
        <f ca="1">IF(A780&lt;$B$1,VLOOKUP(A780,[1]DI!$A$4:$B$15000,2,FALSE),0)</f>
        <v>4.1500000000000002E-2</v>
      </c>
      <c r="E780" s="99">
        <f t="shared" ca="1" si="174"/>
        <v>1.6137000000000001E-4</v>
      </c>
      <c r="F780" s="101">
        <f t="shared" si="182"/>
        <v>1.1499999999999999</v>
      </c>
      <c r="G780" s="102">
        <f t="shared" ca="1" si="175"/>
        <v>1.0001855755</v>
      </c>
      <c r="H780" s="99">
        <f ca="1">TRUNC(PRODUCT(G$10:G779),15)</f>
        <v>1.1538890485272799</v>
      </c>
      <c r="I780" s="99">
        <f t="shared" ca="1" si="183"/>
        <v>1.1458428603728199</v>
      </c>
      <c r="J780" s="99">
        <f t="shared" ca="1" si="176"/>
        <v>1.0070220700000001</v>
      </c>
      <c r="K780" s="99">
        <f t="shared" ca="1" si="177"/>
        <v>70.220699999999994</v>
      </c>
      <c r="L780" s="103">
        <f>IF(VLOOKUP(A780,$U$12:$AD$125,8)=VLOOKUP(A779,$U$12:$AD$125,8),0,VLOOKUP(A780,U$12:$AD$125,8))</f>
        <v>0</v>
      </c>
      <c r="M780" s="104">
        <f>IF(L780&gt;0,VLOOKUP(L780,T$12:$AC$125,7),0)</f>
        <v>0</v>
      </c>
      <c r="N780" s="99">
        <f t="shared" si="178"/>
        <v>0</v>
      </c>
      <c r="O780" s="99">
        <f t="shared" ca="1" si="179"/>
        <v>70.220699999999994</v>
      </c>
      <c r="P780" s="105" t="str">
        <f t="shared" si="184"/>
        <v>J=</v>
      </c>
      <c r="Q780" s="106">
        <f t="shared" si="185"/>
        <v>44008</v>
      </c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</row>
    <row r="781" spans="1:156" x14ac:dyDescent="0.2">
      <c r="A781" s="97">
        <f t="shared" si="180"/>
        <v>43879</v>
      </c>
      <c r="B781" s="98">
        <f t="shared" ca="1" si="186"/>
        <v>10072.0895</v>
      </c>
      <c r="C781" s="99">
        <f t="shared" si="181"/>
        <v>10000</v>
      </c>
      <c r="D781" s="100">
        <f ca="1">IF(A781&lt;$B$1,VLOOKUP(A781,[1]DI!$A$4:$B$15000,2,FALSE),0)</f>
        <v>4.1500000000000002E-2</v>
      </c>
      <c r="E781" s="99">
        <f t="shared" ref="E781:E844" ca="1" si="187">ROUND((((1+D781)^(1/252)-1)),8)</f>
        <v>1.6137000000000001E-4</v>
      </c>
      <c r="F781" s="101">
        <f t="shared" si="182"/>
        <v>1.1499999999999999</v>
      </c>
      <c r="G781" s="102">
        <f t="shared" ca="1" si="175"/>
        <v>1.0001855755</v>
      </c>
      <c r="H781" s="99">
        <f ca="1">TRUNC(PRODUCT(G$10:G780),15)</f>
        <v>1.1541031820644101</v>
      </c>
      <c r="I781" s="99">
        <f t="shared" ca="1" si="183"/>
        <v>1.1458428603728199</v>
      </c>
      <c r="J781" s="99">
        <f t="shared" ca="1" si="176"/>
        <v>1.0072089500000001</v>
      </c>
      <c r="K781" s="99">
        <f t="shared" ca="1" si="177"/>
        <v>72.089500000000001</v>
      </c>
      <c r="L781" s="103">
        <f>IF(VLOOKUP(A781,$U$12:$AD$125,8)=VLOOKUP(A780,$U$12:$AD$125,8),0,VLOOKUP(A781,U$12:$AD$125,8))</f>
        <v>0</v>
      </c>
      <c r="M781" s="104">
        <f>IF(L781&gt;0,VLOOKUP(L781,T$12:$AC$125,7),0)</f>
        <v>0</v>
      </c>
      <c r="N781" s="99">
        <f t="shared" si="178"/>
        <v>0</v>
      </c>
      <c r="O781" s="99">
        <f t="shared" ca="1" si="179"/>
        <v>72.089500000000001</v>
      </c>
      <c r="P781" s="105" t="str">
        <f t="shared" si="184"/>
        <v>J=</v>
      </c>
      <c r="Q781" s="106">
        <f t="shared" si="185"/>
        <v>44008</v>
      </c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</row>
    <row r="782" spans="1:156" x14ac:dyDescent="0.2">
      <c r="A782" s="97">
        <f t="shared" si="180"/>
        <v>43880</v>
      </c>
      <c r="B782" s="98">
        <f t="shared" ca="1" si="186"/>
        <v>10073.958599989999</v>
      </c>
      <c r="C782" s="99">
        <f t="shared" si="181"/>
        <v>10000</v>
      </c>
      <c r="D782" s="100">
        <f ca="1">IF(A782&lt;$B$1,VLOOKUP(A782,[1]DI!$A$4:$B$15000,2,FALSE),0)</f>
        <v>4.1500000000000002E-2</v>
      </c>
      <c r="E782" s="99">
        <f t="shared" ca="1" si="187"/>
        <v>1.6137000000000001E-4</v>
      </c>
      <c r="F782" s="101">
        <f t="shared" si="182"/>
        <v>1.1499999999999999</v>
      </c>
      <c r="G782" s="102">
        <f t="shared" ca="1" si="175"/>
        <v>1.0001855755</v>
      </c>
      <c r="H782" s="99">
        <f ca="1">TRUNC(PRODUCT(G$10:G781),15)</f>
        <v>1.1543173553394701</v>
      </c>
      <c r="I782" s="99">
        <f t="shared" ca="1" si="183"/>
        <v>1.1458428603728199</v>
      </c>
      <c r="J782" s="99">
        <f t="shared" ca="1" si="176"/>
        <v>1.0073958599999999</v>
      </c>
      <c r="K782" s="99">
        <f t="shared" ca="1" si="177"/>
        <v>73.958599989999996</v>
      </c>
      <c r="L782" s="103">
        <f>IF(VLOOKUP(A782,$U$12:$AD$125,8)=VLOOKUP(A781,$U$12:$AD$125,8),0,VLOOKUP(A782,U$12:$AD$125,8))</f>
        <v>0</v>
      </c>
      <c r="M782" s="104">
        <f>IF(L782&gt;0,VLOOKUP(L782,T$12:$AC$125,7),0)</f>
        <v>0</v>
      </c>
      <c r="N782" s="99">
        <f t="shared" si="178"/>
        <v>0</v>
      </c>
      <c r="O782" s="99">
        <f t="shared" ca="1" si="179"/>
        <v>73.958599989999996</v>
      </c>
      <c r="P782" s="105" t="str">
        <f t="shared" si="184"/>
        <v>J=</v>
      </c>
      <c r="Q782" s="106">
        <f t="shared" si="185"/>
        <v>44008</v>
      </c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</row>
    <row r="783" spans="1:156" x14ac:dyDescent="0.2">
      <c r="A783" s="97">
        <f t="shared" si="180"/>
        <v>43881</v>
      </c>
      <c r="B783" s="98">
        <f t="shared" ca="1" si="186"/>
        <v>10075.82809999</v>
      </c>
      <c r="C783" s="99">
        <f t="shared" si="181"/>
        <v>10000</v>
      </c>
      <c r="D783" s="100">
        <f ca="1">IF(A783&lt;$B$1,VLOOKUP(A783,[1]DI!$A$4:$B$15000,2,FALSE),0)</f>
        <v>4.1500000000000002E-2</v>
      </c>
      <c r="E783" s="99">
        <f t="shared" ca="1" si="187"/>
        <v>1.6137000000000001E-4</v>
      </c>
      <c r="F783" s="101">
        <f t="shared" si="182"/>
        <v>1.1499999999999999</v>
      </c>
      <c r="G783" s="102">
        <f t="shared" ca="1" si="175"/>
        <v>1.0001855755</v>
      </c>
      <c r="H783" s="99">
        <f ca="1">TRUNC(PRODUCT(G$10:G782),15)</f>
        <v>1.15453156835985</v>
      </c>
      <c r="I783" s="99">
        <f t="shared" ca="1" si="183"/>
        <v>1.1458428603728199</v>
      </c>
      <c r="J783" s="99">
        <f t="shared" ca="1" si="176"/>
        <v>1.0075828099999999</v>
      </c>
      <c r="K783" s="99">
        <f t="shared" ca="1" si="177"/>
        <v>75.828099989999998</v>
      </c>
      <c r="L783" s="103">
        <f>IF(VLOOKUP(A783,$U$12:$AD$125,8)=VLOOKUP(A782,$U$12:$AD$125,8),0,VLOOKUP(A783,U$12:$AD$125,8))</f>
        <v>0</v>
      </c>
      <c r="M783" s="104">
        <f>IF(L783&gt;0,VLOOKUP(L783,T$12:$AC$125,7),0)</f>
        <v>0</v>
      </c>
      <c r="N783" s="99">
        <f t="shared" si="178"/>
        <v>0</v>
      </c>
      <c r="O783" s="99">
        <f t="shared" ca="1" si="179"/>
        <v>75.828099989999998</v>
      </c>
      <c r="P783" s="105" t="str">
        <f t="shared" si="184"/>
        <v>J=</v>
      </c>
      <c r="Q783" s="106">
        <f t="shared" si="185"/>
        <v>44008</v>
      </c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</row>
    <row r="784" spans="1:156" x14ac:dyDescent="0.2">
      <c r="A784" s="97">
        <f t="shared" si="180"/>
        <v>43882</v>
      </c>
      <c r="B784" s="98">
        <f t="shared" ca="1" si="186"/>
        <v>10077.697899999999</v>
      </c>
      <c r="C784" s="99">
        <f t="shared" si="181"/>
        <v>10000</v>
      </c>
      <c r="D784" s="100">
        <f ca="1">IF(A784&lt;$B$1,VLOOKUP(A784,[1]DI!$A$4:$B$15000,2,FALSE),0)</f>
        <v>4.1500000000000002E-2</v>
      </c>
      <c r="E784" s="99">
        <f t="shared" ca="1" si="187"/>
        <v>1.6137000000000001E-4</v>
      </c>
      <c r="F784" s="101">
        <f t="shared" si="182"/>
        <v>1.1499999999999999</v>
      </c>
      <c r="G784" s="102">
        <f t="shared" ca="1" si="175"/>
        <v>1.0001855755</v>
      </c>
      <c r="H784" s="99">
        <f ca="1">TRUNC(PRODUCT(G$10:G783),15)</f>
        <v>1.15474582113291</v>
      </c>
      <c r="I784" s="99">
        <f t="shared" ca="1" si="183"/>
        <v>1.1458428603728199</v>
      </c>
      <c r="J784" s="99">
        <f t="shared" ca="1" si="176"/>
        <v>1.00776979</v>
      </c>
      <c r="K784" s="99">
        <f t="shared" ca="1" si="177"/>
        <v>77.697900000000004</v>
      </c>
      <c r="L784" s="103">
        <f>IF(VLOOKUP(A784,$U$12:$AD$125,8)=VLOOKUP(A783,$U$12:$AD$125,8),0,VLOOKUP(A784,U$12:$AD$125,8))</f>
        <v>0</v>
      </c>
      <c r="M784" s="104">
        <f>IF(L784&gt;0,VLOOKUP(L784,T$12:$AC$125,7),0)</f>
        <v>0</v>
      </c>
      <c r="N784" s="99">
        <f t="shared" si="178"/>
        <v>0</v>
      </c>
      <c r="O784" s="99">
        <f t="shared" ca="1" si="179"/>
        <v>77.697900000000004</v>
      </c>
      <c r="P784" s="105" t="str">
        <f t="shared" si="184"/>
        <v>J=</v>
      </c>
      <c r="Q784" s="106">
        <f t="shared" si="185"/>
        <v>44008</v>
      </c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</row>
    <row r="785" spans="1:159" x14ac:dyDescent="0.2">
      <c r="A785" s="97">
        <f t="shared" si="180"/>
        <v>43883</v>
      </c>
      <c r="B785" s="98">
        <f t="shared" ca="1" si="186"/>
        <v>10079.5681</v>
      </c>
      <c r="C785" s="99">
        <f t="shared" si="181"/>
        <v>10000</v>
      </c>
      <c r="D785" s="100">
        <f ca="1">IF(A785&lt;$B$1,VLOOKUP(A785,[1]DI!$A$4:$B$15000,2,FALSE),0)</f>
        <v>0</v>
      </c>
      <c r="E785" s="99">
        <f t="shared" ca="1" si="187"/>
        <v>0</v>
      </c>
      <c r="F785" s="101">
        <f t="shared" si="182"/>
        <v>1.1499999999999999</v>
      </c>
      <c r="G785" s="102">
        <f t="shared" ca="1" si="175"/>
        <v>1</v>
      </c>
      <c r="H785" s="99">
        <f ca="1">TRUNC(PRODUCT(G$10:G784),15)</f>
        <v>1.1549601136660399</v>
      </c>
      <c r="I785" s="99">
        <f t="shared" ca="1" si="183"/>
        <v>1.1458428603728199</v>
      </c>
      <c r="J785" s="99">
        <f t="shared" ca="1" si="176"/>
        <v>1.00795681</v>
      </c>
      <c r="K785" s="99">
        <f t="shared" ca="1" si="177"/>
        <v>79.568100000000001</v>
      </c>
      <c r="L785" s="103">
        <f>IF(VLOOKUP(A785,$U$12:$AD$125,8)=VLOOKUP(A784,$U$12:$AD$125,8),0,VLOOKUP(A785,U$12:$AD$125,8))</f>
        <v>0</v>
      </c>
      <c r="M785" s="104">
        <f>IF(L785&gt;0,VLOOKUP(L785,T$12:$AC$125,7),0)</f>
        <v>0</v>
      </c>
      <c r="N785" s="99">
        <f t="shared" si="178"/>
        <v>0</v>
      </c>
      <c r="O785" s="99">
        <f t="shared" ca="1" si="179"/>
        <v>79.568100000000001</v>
      </c>
      <c r="P785" s="105" t="str">
        <f t="shared" si="184"/>
        <v>J=</v>
      </c>
      <c r="Q785" s="106">
        <f t="shared" si="185"/>
        <v>44008</v>
      </c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</row>
    <row r="786" spans="1:159" x14ac:dyDescent="0.2">
      <c r="A786" s="97">
        <f t="shared" si="180"/>
        <v>43884</v>
      </c>
      <c r="B786" s="98">
        <f t="shared" ca="1" si="186"/>
        <v>10079.5681</v>
      </c>
      <c r="C786" s="99">
        <f t="shared" si="181"/>
        <v>10000</v>
      </c>
      <c r="D786" s="100">
        <f ca="1">IF(A786&lt;$B$1,VLOOKUP(A786,[1]DI!$A$4:$B$15000,2,FALSE),0)</f>
        <v>0</v>
      </c>
      <c r="E786" s="99">
        <f t="shared" ca="1" si="187"/>
        <v>0</v>
      </c>
      <c r="F786" s="101">
        <f t="shared" si="182"/>
        <v>1.1499999999999999</v>
      </c>
      <c r="G786" s="102">
        <f t="shared" ca="1" si="175"/>
        <v>1</v>
      </c>
      <c r="H786" s="99">
        <f ca="1">TRUNC(PRODUCT(G$10:G785),15)</f>
        <v>1.1549601136660399</v>
      </c>
      <c r="I786" s="99">
        <f t="shared" ca="1" si="183"/>
        <v>1.1458428603728199</v>
      </c>
      <c r="J786" s="99">
        <f t="shared" ca="1" si="176"/>
        <v>1.00795681</v>
      </c>
      <c r="K786" s="99">
        <f t="shared" ca="1" si="177"/>
        <v>79.568100000000001</v>
      </c>
      <c r="L786" s="103">
        <f>IF(VLOOKUP(A786,$U$12:$AD$125,8)=VLOOKUP(A785,$U$12:$AD$125,8),0,VLOOKUP(A786,U$12:$AD$125,8))</f>
        <v>0</v>
      </c>
      <c r="M786" s="104">
        <f>IF(L786&gt;0,VLOOKUP(L786,T$12:$AC$125,7),0)</f>
        <v>0</v>
      </c>
      <c r="N786" s="99">
        <f t="shared" si="178"/>
        <v>0</v>
      </c>
      <c r="O786" s="99">
        <f t="shared" ca="1" si="179"/>
        <v>79.568100000000001</v>
      </c>
      <c r="P786" s="105" t="str">
        <f t="shared" si="184"/>
        <v>J=</v>
      </c>
      <c r="Q786" s="106">
        <f t="shared" si="185"/>
        <v>44008</v>
      </c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</row>
    <row r="787" spans="1:159" x14ac:dyDescent="0.2">
      <c r="A787" s="97">
        <f t="shared" si="180"/>
        <v>43885</v>
      </c>
      <c r="B787" s="98">
        <f t="shared" ca="1" si="186"/>
        <v>10079.5681</v>
      </c>
      <c r="C787" s="99">
        <f t="shared" si="181"/>
        <v>10000</v>
      </c>
      <c r="D787" s="100">
        <f ca="1">IF(A787&lt;$B$1,VLOOKUP(A787,[1]DI!$A$4:$B$15000,2,FALSE),0)</f>
        <v>0</v>
      </c>
      <c r="E787" s="99">
        <f t="shared" ca="1" si="187"/>
        <v>0</v>
      </c>
      <c r="F787" s="101">
        <f t="shared" si="182"/>
        <v>1.1499999999999999</v>
      </c>
      <c r="G787" s="102">
        <f t="shared" ca="1" si="175"/>
        <v>1</v>
      </c>
      <c r="H787" s="99">
        <f ca="1">TRUNC(PRODUCT(G$10:G786),15)</f>
        <v>1.1549601136660399</v>
      </c>
      <c r="I787" s="99">
        <f t="shared" ca="1" si="183"/>
        <v>1.1458428603728199</v>
      </c>
      <c r="J787" s="99">
        <f t="shared" ca="1" si="176"/>
        <v>1.00795681</v>
      </c>
      <c r="K787" s="99">
        <f t="shared" ca="1" si="177"/>
        <v>79.568100000000001</v>
      </c>
      <c r="L787" s="103">
        <f>IF(VLOOKUP(A787,$U$12:$AD$125,8)=VLOOKUP(A786,$U$12:$AD$125,8),0,VLOOKUP(A787,U$12:$AD$125,8))</f>
        <v>0</v>
      </c>
      <c r="M787" s="104">
        <f>IF(L787&gt;0,VLOOKUP(L787,T$12:$AC$125,7),0)</f>
        <v>0</v>
      </c>
      <c r="N787" s="99">
        <f t="shared" si="178"/>
        <v>0</v>
      </c>
      <c r="O787" s="99">
        <f t="shared" ca="1" si="179"/>
        <v>79.568100000000001</v>
      </c>
      <c r="P787" s="105" t="str">
        <f t="shared" si="184"/>
        <v>J=</v>
      </c>
      <c r="Q787" s="106">
        <f t="shared" si="185"/>
        <v>44008</v>
      </c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</row>
    <row r="788" spans="1:159" x14ac:dyDescent="0.2">
      <c r="A788" s="97">
        <f t="shared" si="180"/>
        <v>43886</v>
      </c>
      <c r="B788" s="98">
        <f t="shared" ca="1" si="186"/>
        <v>10079.5681</v>
      </c>
      <c r="C788" s="99">
        <f t="shared" si="181"/>
        <v>10000</v>
      </c>
      <c r="D788" s="100">
        <f ca="1">IF(A788&lt;$B$1,VLOOKUP(A788,[1]DI!$A$4:$B$15000,2,FALSE),0)</f>
        <v>0</v>
      </c>
      <c r="E788" s="99">
        <f t="shared" ca="1" si="187"/>
        <v>0</v>
      </c>
      <c r="F788" s="101">
        <f t="shared" si="182"/>
        <v>1.1499999999999999</v>
      </c>
      <c r="G788" s="102">
        <f t="shared" ca="1" si="175"/>
        <v>1</v>
      </c>
      <c r="H788" s="99">
        <f ca="1">TRUNC(PRODUCT(G$10:G787),15)</f>
        <v>1.1549601136660399</v>
      </c>
      <c r="I788" s="99">
        <f t="shared" ca="1" si="183"/>
        <v>1.1458428603728199</v>
      </c>
      <c r="J788" s="99">
        <f t="shared" ca="1" si="176"/>
        <v>1.00795681</v>
      </c>
      <c r="K788" s="99">
        <f t="shared" ca="1" si="177"/>
        <v>79.568100000000001</v>
      </c>
      <c r="L788" s="103">
        <f>IF(VLOOKUP(A788,$U$12:$AD$125,8)=VLOOKUP(A787,$U$12:$AD$125,8),0,VLOOKUP(A788,U$12:$AD$125,8))</f>
        <v>0</v>
      </c>
      <c r="M788" s="104">
        <f>IF(L788&gt;0,VLOOKUP(L788,T$12:$AC$125,7),0)</f>
        <v>0</v>
      </c>
      <c r="N788" s="99">
        <f t="shared" si="178"/>
        <v>0</v>
      </c>
      <c r="O788" s="99">
        <f t="shared" ca="1" si="179"/>
        <v>79.568100000000001</v>
      </c>
      <c r="P788" s="105" t="str">
        <f t="shared" si="184"/>
        <v>J=</v>
      </c>
      <c r="Q788" s="106">
        <f t="shared" si="185"/>
        <v>44008</v>
      </c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</row>
    <row r="789" spans="1:159" x14ac:dyDescent="0.2">
      <c r="A789" s="97">
        <f t="shared" si="180"/>
        <v>43887</v>
      </c>
      <c r="B789" s="98">
        <f t="shared" ca="1" si="186"/>
        <v>10079.5681</v>
      </c>
      <c r="C789" s="99">
        <f t="shared" si="181"/>
        <v>10000</v>
      </c>
      <c r="D789" s="100">
        <f ca="1">IF(A789&lt;$B$1,VLOOKUP(A789,[1]DI!$A$4:$B$15000,2,FALSE),0)</f>
        <v>4.1500000000000002E-2</v>
      </c>
      <c r="E789" s="99">
        <f t="shared" ca="1" si="187"/>
        <v>1.6137000000000001E-4</v>
      </c>
      <c r="F789" s="101">
        <f t="shared" si="182"/>
        <v>1.1499999999999999</v>
      </c>
      <c r="G789" s="102">
        <f t="shared" ca="1" si="175"/>
        <v>1.0001855755</v>
      </c>
      <c r="H789" s="99">
        <f ca="1">TRUNC(PRODUCT(G$10:G788),15)</f>
        <v>1.1549601136660399</v>
      </c>
      <c r="I789" s="99">
        <f t="shared" ca="1" si="183"/>
        <v>1.1458428603728199</v>
      </c>
      <c r="J789" s="99">
        <f t="shared" ca="1" si="176"/>
        <v>1.00795681</v>
      </c>
      <c r="K789" s="99">
        <f t="shared" ca="1" si="177"/>
        <v>79.568100000000001</v>
      </c>
      <c r="L789" s="103">
        <f>IF(VLOOKUP(A789,$U$12:$AD$125,8)=VLOOKUP(A788,$U$12:$AD$125,8),0,VLOOKUP(A789,U$12:$AD$125,8))</f>
        <v>0</v>
      </c>
      <c r="M789" s="104">
        <f>IF(L789&gt;0,VLOOKUP(L789,T$12:$AC$125,7),0)</f>
        <v>0</v>
      </c>
      <c r="N789" s="99">
        <f t="shared" si="178"/>
        <v>0</v>
      </c>
      <c r="O789" s="99">
        <f t="shared" ca="1" si="179"/>
        <v>79.568100000000001</v>
      </c>
      <c r="P789" s="105" t="str">
        <f t="shared" si="184"/>
        <v>J=</v>
      </c>
      <c r="Q789" s="106">
        <f t="shared" si="185"/>
        <v>44008</v>
      </c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</row>
    <row r="790" spans="1:159" x14ac:dyDescent="0.2">
      <c r="A790" s="97">
        <f t="shared" si="180"/>
        <v>43888</v>
      </c>
      <c r="B790" s="98">
        <f t="shared" ca="1" si="186"/>
        <v>10081.438599990001</v>
      </c>
      <c r="C790" s="99">
        <f t="shared" si="181"/>
        <v>10000</v>
      </c>
      <c r="D790" s="100">
        <f ca="1">IF(A790&lt;$B$1,VLOOKUP(A790,[1]DI!$A$4:$B$15000,2,FALSE),0)</f>
        <v>4.1500000000000002E-2</v>
      </c>
      <c r="E790" s="99">
        <f t="shared" ca="1" si="187"/>
        <v>1.6137000000000001E-4</v>
      </c>
      <c r="F790" s="101">
        <f t="shared" si="182"/>
        <v>1.1499999999999999</v>
      </c>
      <c r="G790" s="102">
        <f t="shared" ca="1" si="175"/>
        <v>1.0001855755</v>
      </c>
      <c r="H790" s="99">
        <f ca="1">TRUNC(PRODUCT(G$10:G789),15)</f>
        <v>1.15517444596661</v>
      </c>
      <c r="I790" s="99">
        <f t="shared" ca="1" si="183"/>
        <v>1.1458428603728199</v>
      </c>
      <c r="J790" s="99">
        <f t="shared" ca="1" si="176"/>
        <v>1.0081438599999999</v>
      </c>
      <c r="K790" s="99">
        <f t="shared" ca="1" si="177"/>
        <v>81.43859999</v>
      </c>
      <c r="L790" s="103">
        <f>IF(VLOOKUP(A790,$U$12:$AD$125,8)=VLOOKUP(A789,$U$12:$AD$125,8),0,VLOOKUP(A790,U$12:$AD$125,8))</f>
        <v>0</v>
      </c>
      <c r="M790" s="104">
        <f>IF(L790&gt;0,VLOOKUP(L790,T$12:$AC$125,7),0)</f>
        <v>0</v>
      </c>
      <c r="N790" s="99">
        <f t="shared" si="178"/>
        <v>0</v>
      </c>
      <c r="O790" s="99">
        <f t="shared" ca="1" si="179"/>
        <v>81.43859999</v>
      </c>
      <c r="P790" s="105" t="str">
        <f t="shared" si="184"/>
        <v>J=</v>
      </c>
      <c r="Q790" s="106">
        <f t="shared" si="185"/>
        <v>44008</v>
      </c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</row>
    <row r="791" spans="1:159" x14ac:dyDescent="0.2">
      <c r="A791" s="97">
        <f t="shared" si="180"/>
        <v>43889</v>
      </c>
      <c r="B791" s="98">
        <f t="shared" ca="1" si="186"/>
        <v>10083.30949999</v>
      </c>
      <c r="C791" s="99">
        <f t="shared" si="181"/>
        <v>10000</v>
      </c>
      <c r="D791" s="100">
        <f ca="1">IF(A791&lt;$B$1,VLOOKUP(A791,[1]DI!$A$4:$B$15000,2,FALSE),0)</f>
        <v>4.1500000000000002E-2</v>
      </c>
      <c r="E791" s="99">
        <f t="shared" ca="1" si="187"/>
        <v>1.6137000000000001E-4</v>
      </c>
      <c r="F791" s="101">
        <f t="shared" si="182"/>
        <v>1.1499999999999999</v>
      </c>
      <c r="G791" s="102">
        <f t="shared" ca="1" si="175"/>
        <v>1.0001855755</v>
      </c>
      <c r="H791" s="99">
        <f ca="1">TRUNC(PRODUCT(G$10:G790),15)</f>
        <v>1.15538881804201</v>
      </c>
      <c r="I791" s="99">
        <f t="shared" ca="1" si="183"/>
        <v>1.1458428603728199</v>
      </c>
      <c r="J791" s="99">
        <f t="shared" ca="1" si="176"/>
        <v>1.0083309499999999</v>
      </c>
      <c r="K791" s="99">
        <f t="shared" ca="1" si="177"/>
        <v>83.309499990000006</v>
      </c>
      <c r="L791" s="103">
        <f>IF(VLOOKUP(A791,$U$12:$AD$125,8)=VLOOKUP(A790,$U$12:$AD$125,8),0,VLOOKUP(A791,U$12:$AD$125,8))</f>
        <v>0</v>
      </c>
      <c r="M791" s="104">
        <f>IF(L791&gt;0,VLOOKUP(L791,T$12:$AC$125,7),0)</f>
        <v>0</v>
      </c>
      <c r="N791" s="99">
        <f t="shared" si="178"/>
        <v>0</v>
      </c>
      <c r="O791" s="99">
        <f t="shared" ca="1" si="179"/>
        <v>83.309499990000006</v>
      </c>
      <c r="P791" s="105" t="str">
        <f t="shared" si="184"/>
        <v>J=</v>
      </c>
      <c r="Q791" s="106">
        <f t="shared" si="185"/>
        <v>44008</v>
      </c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</row>
    <row r="792" spans="1:159" x14ac:dyDescent="0.2">
      <c r="A792" s="97">
        <f t="shared" si="180"/>
        <v>43890</v>
      </c>
      <c r="B792" s="98">
        <f t="shared" ca="1" si="186"/>
        <v>10085.180700000001</v>
      </c>
      <c r="C792" s="99">
        <f t="shared" si="181"/>
        <v>10000</v>
      </c>
      <c r="D792" s="100">
        <f ca="1">IF(A792&lt;$B$1,VLOOKUP(A792,[1]DI!$A$4:$B$15000,2,FALSE),0)</f>
        <v>0</v>
      </c>
      <c r="E792" s="99">
        <f t="shared" ca="1" si="187"/>
        <v>0</v>
      </c>
      <c r="F792" s="101">
        <f t="shared" si="182"/>
        <v>1.1499999999999999</v>
      </c>
      <c r="G792" s="102">
        <f t="shared" ca="1" si="175"/>
        <v>1</v>
      </c>
      <c r="H792" s="99">
        <f ca="1">TRUNC(PRODUCT(G$10:G791),15)</f>
        <v>1.15560322989961</v>
      </c>
      <c r="I792" s="99">
        <f t="shared" ca="1" si="183"/>
        <v>1.1458428603728199</v>
      </c>
      <c r="J792" s="99">
        <f t="shared" ca="1" si="176"/>
        <v>1.00851807</v>
      </c>
      <c r="K792" s="99">
        <f t="shared" ca="1" si="177"/>
        <v>85.180700000000002</v>
      </c>
      <c r="L792" s="103">
        <f>IF(VLOOKUP(A792,$U$12:$AD$125,8)=VLOOKUP(A791,$U$12:$AD$125,8),0,VLOOKUP(A792,U$12:$AD$125,8))</f>
        <v>0</v>
      </c>
      <c r="M792" s="104">
        <f>IF(L792&gt;0,VLOOKUP(L792,T$12:$AC$125,7),0)</f>
        <v>0</v>
      </c>
      <c r="N792" s="99">
        <f t="shared" si="178"/>
        <v>0</v>
      </c>
      <c r="O792" s="99">
        <f t="shared" ca="1" si="179"/>
        <v>85.180700000000002</v>
      </c>
      <c r="P792" s="105" t="str">
        <f t="shared" si="184"/>
        <v>J=</v>
      </c>
      <c r="Q792" s="106">
        <f t="shared" si="185"/>
        <v>44008</v>
      </c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</row>
    <row r="793" spans="1:159" x14ac:dyDescent="0.2">
      <c r="A793" s="97">
        <f t="shared" si="180"/>
        <v>43891</v>
      </c>
      <c r="B793" s="98">
        <f t="shared" ca="1" si="186"/>
        <v>10085.180700000001</v>
      </c>
      <c r="C793" s="99">
        <f t="shared" si="181"/>
        <v>10000</v>
      </c>
      <c r="D793" s="100">
        <f ca="1">IF(A793&lt;$B$1,VLOOKUP(A793,[1]DI!$A$4:$B$15000,2,FALSE),0)</f>
        <v>0</v>
      </c>
      <c r="E793" s="99">
        <f t="shared" ca="1" si="187"/>
        <v>0</v>
      </c>
      <c r="F793" s="101">
        <f t="shared" si="182"/>
        <v>1.1499999999999999</v>
      </c>
      <c r="G793" s="102">
        <f t="shared" ca="1" si="175"/>
        <v>1</v>
      </c>
      <c r="H793" s="99">
        <f ca="1">TRUNC(PRODUCT(G$10:G792),15)</f>
        <v>1.15560322989961</v>
      </c>
      <c r="I793" s="99">
        <f t="shared" ca="1" si="183"/>
        <v>1.1458428603728199</v>
      </c>
      <c r="J793" s="99">
        <f t="shared" ca="1" si="176"/>
        <v>1.00851807</v>
      </c>
      <c r="K793" s="99">
        <f t="shared" ca="1" si="177"/>
        <v>85.180700000000002</v>
      </c>
      <c r="L793" s="103">
        <f>IF(VLOOKUP(A793,$U$12:$AD$125,8)=VLOOKUP(A792,$U$12:$AD$125,8),0,VLOOKUP(A793,U$12:$AD$125,8))</f>
        <v>0</v>
      </c>
      <c r="M793" s="104">
        <f>IF(L793&gt;0,VLOOKUP(L793,T$12:$AC$125,7),0)</f>
        <v>0</v>
      </c>
      <c r="N793" s="99">
        <f t="shared" si="178"/>
        <v>0</v>
      </c>
      <c r="O793" s="99">
        <f t="shared" ca="1" si="179"/>
        <v>85.180700000000002</v>
      </c>
      <c r="P793" s="105" t="str">
        <f t="shared" si="184"/>
        <v>J=</v>
      </c>
      <c r="Q793" s="106">
        <f t="shared" si="185"/>
        <v>44008</v>
      </c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</row>
    <row r="794" spans="1:159" x14ac:dyDescent="0.2">
      <c r="A794" s="97">
        <f t="shared" si="180"/>
        <v>43892</v>
      </c>
      <c r="B794" s="98">
        <f t="shared" ca="1" si="186"/>
        <v>10085.180700000001</v>
      </c>
      <c r="C794" s="99">
        <f t="shared" si="181"/>
        <v>10000</v>
      </c>
      <c r="D794" s="100">
        <f ca="1">IF(A794&lt;$B$1,VLOOKUP(A794,[1]DI!$A$4:$B$15000,2,FALSE),0)</f>
        <v>4.1500000000000002E-2</v>
      </c>
      <c r="E794" s="99">
        <f t="shared" ca="1" si="187"/>
        <v>1.6137000000000001E-4</v>
      </c>
      <c r="F794" s="101">
        <f t="shared" si="182"/>
        <v>1.1499999999999999</v>
      </c>
      <c r="G794" s="102">
        <f t="shared" ca="1" si="175"/>
        <v>1.0001855755</v>
      </c>
      <c r="H794" s="99">
        <f ca="1">TRUNC(PRODUCT(G$10:G793),15)</f>
        <v>1.15560322989961</v>
      </c>
      <c r="I794" s="99">
        <f t="shared" ca="1" si="183"/>
        <v>1.1458428603728199</v>
      </c>
      <c r="J794" s="99">
        <f t="shared" ca="1" si="176"/>
        <v>1.00851807</v>
      </c>
      <c r="K794" s="99">
        <f t="shared" ca="1" si="177"/>
        <v>85.180700000000002</v>
      </c>
      <c r="L794" s="103">
        <f>IF(VLOOKUP(A794,$U$12:$AD$125,8)=VLOOKUP(A793,$U$12:$AD$125,8),0,VLOOKUP(A794,U$12:$AD$125,8))</f>
        <v>0</v>
      </c>
      <c r="M794" s="104">
        <f>IF(L794&gt;0,VLOOKUP(L794,T$12:$AC$125,7),0)</f>
        <v>0</v>
      </c>
      <c r="N794" s="99">
        <f t="shared" si="178"/>
        <v>0</v>
      </c>
      <c r="O794" s="99">
        <f t="shared" ca="1" si="179"/>
        <v>85.180700000000002</v>
      </c>
      <c r="P794" s="105" t="str">
        <f t="shared" si="184"/>
        <v>J=</v>
      </c>
      <c r="Q794" s="106">
        <f t="shared" si="185"/>
        <v>44008</v>
      </c>
      <c r="R794" s="13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  <c r="CP794" s="39"/>
      <c r="CQ794" s="39"/>
      <c r="CR794" s="39"/>
      <c r="CS794" s="39"/>
      <c r="CT794" s="39"/>
      <c r="CU794" s="39"/>
      <c r="CV794" s="39"/>
      <c r="CW794" s="39"/>
      <c r="CX794" s="39"/>
      <c r="CY794" s="39"/>
      <c r="CZ794" s="39"/>
      <c r="DA794" s="39"/>
      <c r="DB794" s="39"/>
      <c r="DC794" s="39"/>
      <c r="DD794" s="39"/>
      <c r="DE794" s="39"/>
      <c r="DF794" s="39"/>
      <c r="DG794" s="39"/>
      <c r="DH794" s="39"/>
      <c r="DI794" s="39"/>
      <c r="DJ794" s="39"/>
      <c r="DK794" s="39"/>
      <c r="DL794" s="39"/>
      <c r="DM794" s="39"/>
      <c r="DN794" s="39"/>
      <c r="DO794" s="39"/>
      <c r="DP794" s="39"/>
      <c r="DQ794" s="39"/>
      <c r="DR794" s="39"/>
      <c r="DS794" s="39"/>
      <c r="DT794" s="39"/>
      <c r="DU794" s="39"/>
      <c r="DV794" s="39"/>
      <c r="DW794" s="39"/>
      <c r="DX794" s="39"/>
      <c r="DY794" s="39"/>
      <c r="DZ794" s="39"/>
      <c r="EA794" s="39"/>
      <c r="EB794" s="39"/>
      <c r="EC794" s="39"/>
      <c r="ED794" s="39"/>
      <c r="EE794" s="39"/>
      <c r="EF794" s="39"/>
      <c r="EG794" s="39"/>
      <c r="EH794" s="39"/>
      <c r="EI794" s="39"/>
      <c r="EJ794" s="39"/>
      <c r="EK794" s="39"/>
      <c r="EL794" s="39"/>
      <c r="EM794" s="39"/>
      <c r="EN794" s="39"/>
      <c r="EO794" s="39"/>
      <c r="EP794" s="39"/>
      <c r="EQ794" s="39"/>
      <c r="ER794" s="39"/>
      <c r="ES794" s="39"/>
      <c r="ET794" s="39"/>
      <c r="EU794" s="39"/>
      <c r="EV794" s="39"/>
      <c r="EW794" s="39"/>
      <c r="EX794" s="39"/>
      <c r="EY794" s="39"/>
      <c r="EZ794" s="39"/>
      <c r="FA794" s="39"/>
      <c r="FB794" s="39"/>
      <c r="FC794" s="39"/>
    </row>
    <row r="795" spans="1:159" x14ac:dyDescent="0.2">
      <c r="A795" s="97">
        <f t="shared" si="180"/>
        <v>43893</v>
      </c>
      <c r="B795" s="98">
        <f t="shared" ca="1" si="186"/>
        <v>10087.05229999</v>
      </c>
      <c r="C795" s="99">
        <f t="shared" si="181"/>
        <v>10000</v>
      </c>
      <c r="D795" s="100">
        <f ca="1">IF(A795&lt;$B$1,VLOOKUP(A795,[1]DI!$A$4:$B$15000,2,FALSE),0)</f>
        <v>4.1500000000000002E-2</v>
      </c>
      <c r="E795" s="99">
        <f t="shared" ca="1" si="187"/>
        <v>1.6137000000000001E-4</v>
      </c>
      <c r="F795" s="101">
        <f t="shared" si="182"/>
        <v>1.1499999999999999</v>
      </c>
      <c r="G795" s="102">
        <f t="shared" ca="1" si="175"/>
        <v>1.0001855755</v>
      </c>
      <c r="H795" s="99">
        <f ca="1">TRUNC(PRODUCT(G$10:G794),15)</f>
        <v>1.1558176815468</v>
      </c>
      <c r="I795" s="99">
        <f t="shared" ca="1" si="183"/>
        <v>1.1458428603728199</v>
      </c>
      <c r="J795" s="99">
        <f t="shared" ca="1" si="176"/>
        <v>1.0087052299999999</v>
      </c>
      <c r="K795" s="99">
        <f t="shared" ca="1" si="177"/>
        <v>87.052299989999995</v>
      </c>
      <c r="L795" s="103">
        <f>IF(VLOOKUP(A795,$U$12:$AD$125,8)=VLOOKUP(A794,$U$12:$AD$125,8),0,VLOOKUP(A795,U$12:$AD$125,8))</f>
        <v>0</v>
      </c>
      <c r="M795" s="104">
        <f>IF(L795&gt;0,VLOOKUP(L795,T$12:$AC$125,7),0)</f>
        <v>0</v>
      </c>
      <c r="N795" s="99">
        <f t="shared" si="178"/>
        <v>0</v>
      </c>
      <c r="O795" s="99">
        <f t="shared" ca="1" si="179"/>
        <v>87.052299989999995</v>
      </c>
      <c r="P795" s="105" t="str">
        <f t="shared" si="184"/>
        <v>J=</v>
      </c>
      <c r="Q795" s="106">
        <f t="shared" si="185"/>
        <v>44008</v>
      </c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</row>
    <row r="796" spans="1:159" x14ac:dyDescent="0.2">
      <c r="A796" s="97">
        <f t="shared" si="180"/>
        <v>43894</v>
      </c>
      <c r="B796" s="98">
        <f t="shared" ca="1" si="186"/>
        <v>10088.924199999999</v>
      </c>
      <c r="C796" s="99">
        <f t="shared" si="181"/>
        <v>10000</v>
      </c>
      <c r="D796" s="100">
        <f ca="1">IF(A796&lt;$B$1,VLOOKUP(A796,[1]DI!$A$4:$B$15000,2,FALSE),0)</f>
        <v>4.1500000000000002E-2</v>
      </c>
      <c r="E796" s="99">
        <f t="shared" ca="1" si="187"/>
        <v>1.6137000000000001E-4</v>
      </c>
      <c r="F796" s="101">
        <f t="shared" si="182"/>
        <v>1.1499999999999999</v>
      </c>
      <c r="G796" s="102">
        <f t="shared" ca="1" si="175"/>
        <v>1.0001855755</v>
      </c>
      <c r="H796" s="99">
        <f ca="1">TRUNC(PRODUCT(G$10:G795),15)</f>
        <v>1.1560321729909699</v>
      </c>
      <c r="I796" s="99">
        <f t="shared" ca="1" si="183"/>
        <v>1.1458428603728199</v>
      </c>
      <c r="J796" s="99">
        <f t="shared" ca="1" si="176"/>
        <v>1.00889242</v>
      </c>
      <c r="K796" s="99">
        <f t="shared" ca="1" si="177"/>
        <v>88.924199999999999</v>
      </c>
      <c r="L796" s="103">
        <f>IF(VLOOKUP(A796,$U$12:$AD$125,8)=VLOOKUP(A795,$U$12:$AD$125,8),0,VLOOKUP(A796,U$12:$AD$125,8))</f>
        <v>0</v>
      </c>
      <c r="M796" s="104">
        <f>IF(L796&gt;0,VLOOKUP(L796,T$12:$AC$125,7),0)</f>
        <v>0</v>
      </c>
      <c r="N796" s="99">
        <f t="shared" si="178"/>
        <v>0</v>
      </c>
      <c r="O796" s="99">
        <f t="shared" ca="1" si="179"/>
        <v>88.924199999999999</v>
      </c>
      <c r="P796" s="105" t="str">
        <f t="shared" si="184"/>
        <v>J=</v>
      </c>
      <c r="Q796" s="106">
        <f t="shared" si="185"/>
        <v>44008</v>
      </c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</row>
    <row r="797" spans="1:159" x14ac:dyDescent="0.2">
      <c r="A797" s="97">
        <f t="shared" si="180"/>
        <v>43895</v>
      </c>
      <c r="B797" s="98">
        <f t="shared" ca="1" si="186"/>
        <v>10090.79639999</v>
      </c>
      <c r="C797" s="99">
        <f t="shared" si="181"/>
        <v>10000</v>
      </c>
      <c r="D797" s="100">
        <f ca="1">IF(A797&lt;$B$1,VLOOKUP(A797,[1]DI!$A$4:$B$15000,2,FALSE),0)</f>
        <v>4.1500000000000002E-2</v>
      </c>
      <c r="E797" s="99">
        <f t="shared" ca="1" si="187"/>
        <v>1.6137000000000001E-4</v>
      </c>
      <c r="F797" s="101">
        <f t="shared" si="182"/>
        <v>1.1499999999999999</v>
      </c>
      <c r="G797" s="102">
        <f t="shared" ca="1" si="175"/>
        <v>1.0001855755</v>
      </c>
      <c r="H797" s="99">
        <f ca="1">TRUNC(PRODUCT(G$10:G796),15)</f>
        <v>1.1562467042394899</v>
      </c>
      <c r="I797" s="99">
        <f t="shared" ca="1" si="183"/>
        <v>1.1458428603728199</v>
      </c>
      <c r="J797" s="99">
        <f t="shared" ca="1" si="176"/>
        <v>1.0090796399999999</v>
      </c>
      <c r="K797" s="99">
        <f t="shared" ca="1" si="177"/>
        <v>90.796399989999998</v>
      </c>
      <c r="L797" s="103">
        <f>IF(VLOOKUP(A797,$U$12:$AD$125,8)=VLOOKUP(A796,$U$12:$AD$125,8),0,VLOOKUP(A797,U$12:$AD$125,8))</f>
        <v>0</v>
      </c>
      <c r="M797" s="104">
        <f>IF(L797&gt;0,VLOOKUP(L797,T$12:$AC$125,7),0)</f>
        <v>0</v>
      </c>
      <c r="N797" s="99">
        <f t="shared" si="178"/>
        <v>0</v>
      </c>
      <c r="O797" s="99">
        <f t="shared" ca="1" si="179"/>
        <v>90.796399989999998</v>
      </c>
      <c r="P797" s="105" t="str">
        <f t="shared" si="184"/>
        <v>J=</v>
      </c>
      <c r="Q797" s="106">
        <f t="shared" si="185"/>
        <v>44008</v>
      </c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</row>
    <row r="798" spans="1:159" x14ac:dyDescent="0.2">
      <c r="A798" s="97">
        <f t="shared" si="180"/>
        <v>43896</v>
      </c>
      <c r="B798" s="98">
        <f t="shared" ca="1" si="186"/>
        <v>10092.669</v>
      </c>
      <c r="C798" s="99">
        <f t="shared" si="181"/>
        <v>10000</v>
      </c>
      <c r="D798" s="100">
        <f ca="1">IF(A798&lt;$B$1,VLOOKUP(A798,[1]DI!$A$4:$B$15000,2,FALSE),0)</f>
        <v>4.1500000000000002E-2</v>
      </c>
      <c r="E798" s="99">
        <f t="shared" ca="1" si="187"/>
        <v>1.6137000000000001E-4</v>
      </c>
      <c r="F798" s="101">
        <f t="shared" si="182"/>
        <v>1.1499999999999999</v>
      </c>
      <c r="G798" s="102">
        <f t="shared" ca="1" si="175"/>
        <v>1.0001855755</v>
      </c>
      <c r="H798" s="99">
        <f ca="1">TRUNC(PRODUCT(G$10:G797),15)</f>
        <v>1.1564612752997501</v>
      </c>
      <c r="I798" s="99">
        <f t="shared" ca="1" si="183"/>
        <v>1.1458428603728199</v>
      </c>
      <c r="J798" s="99">
        <f t="shared" ca="1" si="176"/>
        <v>1.0092669000000001</v>
      </c>
      <c r="K798" s="99">
        <f t="shared" ca="1" si="177"/>
        <v>92.668999999999997</v>
      </c>
      <c r="L798" s="103">
        <f>IF(VLOOKUP(A798,$U$12:$AD$125,8)=VLOOKUP(A797,$U$12:$AD$125,8),0,VLOOKUP(A798,U$12:$AD$125,8))</f>
        <v>0</v>
      </c>
      <c r="M798" s="104">
        <f>IF(L798&gt;0,VLOOKUP(L798,T$12:$AC$125,7),0)</f>
        <v>0</v>
      </c>
      <c r="N798" s="99">
        <f t="shared" si="178"/>
        <v>0</v>
      </c>
      <c r="O798" s="99">
        <f t="shared" ca="1" si="179"/>
        <v>92.668999999999997</v>
      </c>
      <c r="P798" s="105" t="str">
        <f t="shared" si="184"/>
        <v>J=</v>
      </c>
      <c r="Q798" s="106">
        <f t="shared" si="185"/>
        <v>44008</v>
      </c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</row>
    <row r="799" spans="1:159" x14ac:dyDescent="0.2">
      <c r="A799" s="97">
        <f t="shared" si="180"/>
        <v>43897</v>
      </c>
      <c r="B799" s="98">
        <f t="shared" ca="1" si="186"/>
        <v>10094.54199999</v>
      </c>
      <c r="C799" s="99">
        <f t="shared" si="181"/>
        <v>10000</v>
      </c>
      <c r="D799" s="100">
        <f ca="1">IF(A799&lt;$B$1,VLOOKUP(A799,[1]DI!$A$4:$B$15000,2,FALSE),0)</f>
        <v>0</v>
      </c>
      <c r="E799" s="99">
        <f t="shared" ca="1" si="187"/>
        <v>0</v>
      </c>
      <c r="F799" s="101">
        <f t="shared" si="182"/>
        <v>1.1499999999999999</v>
      </c>
      <c r="G799" s="102">
        <f t="shared" ca="1" si="175"/>
        <v>1</v>
      </c>
      <c r="H799" s="99">
        <f ca="1">TRUNC(PRODUCT(G$10:G798),15)</f>
        <v>1.15667588617914</v>
      </c>
      <c r="I799" s="99">
        <f t="shared" ca="1" si="183"/>
        <v>1.1458428603728199</v>
      </c>
      <c r="J799" s="99">
        <f t="shared" ca="1" si="176"/>
        <v>1.0094542</v>
      </c>
      <c r="K799" s="99">
        <f t="shared" ca="1" si="177"/>
        <v>94.541999989999994</v>
      </c>
      <c r="L799" s="103">
        <f>IF(VLOOKUP(A799,$U$12:$AD$125,8)=VLOOKUP(A798,$U$12:$AD$125,8),0,VLOOKUP(A799,U$12:$AD$125,8))</f>
        <v>0</v>
      </c>
      <c r="M799" s="104">
        <f>IF(L799&gt;0,VLOOKUP(L799,T$12:$AC$125,7),0)</f>
        <v>0</v>
      </c>
      <c r="N799" s="99">
        <f t="shared" si="178"/>
        <v>0</v>
      </c>
      <c r="O799" s="99">
        <f t="shared" ca="1" si="179"/>
        <v>94.541999989999994</v>
      </c>
      <c r="P799" s="105" t="str">
        <f t="shared" si="184"/>
        <v>J=</v>
      </c>
      <c r="Q799" s="106">
        <f t="shared" si="185"/>
        <v>44008</v>
      </c>
      <c r="R799" s="48"/>
      <c r="S799" s="38" t="s">
        <v>82</v>
      </c>
      <c r="T799" s="38" t="s">
        <v>10</v>
      </c>
      <c r="U799" s="38" t="s">
        <v>10</v>
      </c>
      <c r="V799" s="13"/>
      <c r="W799" s="13"/>
      <c r="X799" s="13"/>
      <c r="Y799" s="13"/>
      <c r="Z799" s="13"/>
      <c r="AA799" s="13"/>
      <c r="AB799" s="13"/>
      <c r="AC799" s="13"/>
      <c r="AD799" s="13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</row>
    <row r="800" spans="1:159" x14ac:dyDescent="0.2">
      <c r="A800" s="97">
        <f t="shared" si="180"/>
        <v>43898</v>
      </c>
      <c r="B800" s="98">
        <f t="shared" ca="1" si="186"/>
        <v>10094.54199999</v>
      </c>
      <c r="C800" s="99">
        <f t="shared" si="181"/>
        <v>10000</v>
      </c>
      <c r="D800" s="100">
        <f ca="1">IF(A800&lt;$B$1,VLOOKUP(A800,[1]DI!$A$4:$B$15000,2,FALSE),0)</f>
        <v>0</v>
      </c>
      <c r="E800" s="99">
        <f t="shared" ca="1" si="187"/>
        <v>0</v>
      </c>
      <c r="F800" s="101">
        <f t="shared" si="182"/>
        <v>1.1499999999999999</v>
      </c>
      <c r="G800" s="102">
        <f t="shared" ca="1" si="175"/>
        <v>1</v>
      </c>
      <c r="H800" s="99">
        <f ca="1">TRUNC(PRODUCT(G$10:G799),15)</f>
        <v>1.15667588617914</v>
      </c>
      <c r="I800" s="99">
        <f t="shared" ca="1" si="183"/>
        <v>1.1458428603728199</v>
      </c>
      <c r="J800" s="99">
        <f t="shared" ca="1" si="176"/>
        <v>1.0094542</v>
      </c>
      <c r="K800" s="99">
        <f t="shared" ca="1" si="177"/>
        <v>94.541999989999994</v>
      </c>
      <c r="L800" s="103">
        <f>IF(VLOOKUP(A800,$U$12:$AD$125,8)=VLOOKUP(A799,$U$12:$AD$125,8),0,VLOOKUP(A800,U$12:$AD$125,8))</f>
        <v>0</v>
      </c>
      <c r="M800" s="104">
        <f>IF(L800&gt;0,VLOOKUP(L800,T$12:$AC$125,7),0)</f>
        <v>0</v>
      </c>
      <c r="N800" s="99">
        <f t="shared" si="178"/>
        <v>0</v>
      </c>
      <c r="O800" s="99">
        <f t="shared" ca="1" si="179"/>
        <v>94.541999989999994</v>
      </c>
      <c r="P800" s="105" t="str">
        <f t="shared" si="184"/>
        <v>J=</v>
      </c>
      <c r="Q800" s="106">
        <f t="shared" si="185"/>
        <v>44008</v>
      </c>
      <c r="R800" s="43"/>
      <c r="S800" s="49">
        <v>37721000</v>
      </c>
      <c r="T800" s="49">
        <f>(S800-R800)</f>
        <v>37721000</v>
      </c>
      <c r="U800" s="46">
        <f>TRUNC(T800/181900,6)</f>
        <v>207.37218200000001</v>
      </c>
      <c r="V800" s="13"/>
      <c r="W800" s="13"/>
      <c r="X800" s="13"/>
      <c r="Y800" s="13"/>
      <c r="Z800" s="13"/>
      <c r="AA800" s="13"/>
      <c r="AB800" s="13"/>
      <c r="AC800" s="13"/>
      <c r="AD800" s="13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</row>
    <row r="801" spans="1:156" x14ac:dyDescent="0.2">
      <c r="A801" s="97">
        <f t="shared" si="180"/>
        <v>43899</v>
      </c>
      <c r="B801" s="98">
        <f t="shared" ca="1" si="186"/>
        <v>10094.54199999</v>
      </c>
      <c r="C801" s="99">
        <f t="shared" si="181"/>
        <v>10000</v>
      </c>
      <c r="D801" s="100">
        <f ca="1">IF(A801&lt;$B$1,VLOOKUP(A801,[1]DI!$A$4:$B$15000,2,FALSE),0)</f>
        <v>4.1500000000000002E-2</v>
      </c>
      <c r="E801" s="99">
        <f t="shared" ca="1" si="187"/>
        <v>1.6137000000000001E-4</v>
      </c>
      <c r="F801" s="101">
        <f t="shared" si="182"/>
        <v>1.1499999999999999</v>
      </c>
      <c r="G801" s="102">
        <f t="shared" ca="1" si="175"/>
        <v>1.0001855755</v>
      </c>
      <c r="H801" s="99">
        <f ca="1">TRUNC(PRODUCT(G$10:G800),15)</f>
        <v>1.15667588617914</v>
      </c>
      <c r="I801" s="99">
        <f t="shared" ca="1" si="183"/>
        <v>1.1458428603728199</v>
      </c>
      <c r="J801" s="99">
        <f t="shared" ca="1" si="176"/>
        <v>1.0094542</v>
      </c>
      <c r="K801" s="99">
        <f t="shared" ca="1" si="177"/>
        <v>94.541999989999994</v>
      </c>
      <c r="L801" s="103">
        <f>IF(VLOOKUP(A801,$U$12:$AD$125,8)=VLOOKUP(A800,$U$12:$AD$125,8),0,VLOOKUP(A801,U$12:$AD$125,8))</f>
        <v>0</v>
      </c>
      <c r="M801" s="104">
        <f>IF(L801&gt;0,VLOOKUP(L801,T$12:$AC$125,7),0)</f>
        <v>0</v>
      </c>
      <c r="N801" s="99">
        <f t="shared" si="178"/>
        <v>0</v>
      </c>
      <c r="O801" s="99">
        <f t="shared" ca="1" si="179"/>
        <v>94.541999989999994</v>
      </c>
      <c r="P801" s="105" t="str">
        <f t="shared" si="184"/>
        <v>J=</v>
      </c>
      <c r="Q801" s="106">
        <f t="shared" si="185"/>
        <v>44008</v>
      </c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</row>
    <row r="802" spans="1:156" x14ac:dyDescent="0.2">
      <c r="A802" s="97">
        <f t="shared" si="180"/>
        <v>43900</v>
      </c>
      <c r="B802" s="98">
        <f t="shared" ca="1" si="186"/>
        <v>10096.41529999</v>
      </c>
      <c r="C802" s="99">
        <f t="shared" si="181"/>
        <v>10000</v>
      </c>
      <c r="D802" s="100">
        <f ca="1">IF(A802&lt;$B$1,VLOOKUP(A802,[1]DI!$A$4:$B$15000,2,FALSE),0)</f>
        <v>4.1500000000000002E-2</v>
      </c>
      <c r="E802" s="99">
        <f t="shared" ca="1" si="187"/>
        <v>1.6137000000000001E-4</v>
      </c>
      <c r="F802" s="101">
        <f t="shared" si="182"/>
        <v>1.1499999999999999</v>
      </c>
      <c r="G802" s="102">
        <f t="shared" ca="1" si="175"/>
        <v>1.0001855755</v>
      </c>
      <c r="H802" s="99">
        <f ca="1">TRUNC(PRODUCT(G$10:G801),15)</f>
        <v>1.1568905368850599</v>
      </c>
      <c r="I802" s="99">
        <f t="shared" ca="1" si="183"/>
        <v>1.1458428603728199</v>
      </c>
      <c r="J802" s="99">
        <f t="shared" ca="1" si="176"/>
        <v>1.0096415299999999</v>
      </c>
      <c r="K802" s="99">
        <f t="shared" ca="1" si="177"/>
        <v>96.415299989999994</v>
      </c>
      <c r="L802" s="103">
        <f>IF(VLOOKUP(A802,$U$12:$AD$125,8)=VLOOKUP(A801,$U$12:$AD$125,8),0,VLOOKUP(A802,U$12:$AD$125,8))</f>
        <v>0</v>
      </c>
      <c r="M802" s="104">
        <f>IF(L802&gt;0,VLOOKUP(L802,T$12:$AC$125,7),0)</f>
        <v>0</v>
      </c>
      <c r="N802" s="99">
        <f t="shared" si="178"/>
        <v>0</v>
      </c>
      <c r="O802" s="99">
        <f t="shared" ca="1" si="179"/>
        <v>96.415299989999994</v>
      </c>
      <c r="P802" s="105" t="str">
        <f t="shared" si="184"/>
        <v>J=</v>
      </c>
      <c r="Q802" s="106">
        <f t="shared" si="185"/>
        <v>44008</v>
      </c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</row>
    <row r="803" spans="1:156" x14ac:dyDescent="0.2">
      <c r="A803" s="97">
        <f t="shared" si="180"/>
        <v>43901</v>
      </c>
      <c r="B803" s="98">
        <f t="shared" ca="1" si="186"/>
        <v>10098.2889</v>
      </c>
      <c r="C803" s="99">
        <f t="shared" si="181"/>
        <v>10000</v>
      </c>
      <c r="D803" s="100">
        <f ca="1">IF(A803&lt;$B$1,VLOOKUP(A803,[1]DI!$A$4:$B$15000,2,FALSE),0)</f>
        <v>4.1500000000000002E-2</v>
      </c>
      <c r="E803" s="99">
        <f t="shared" ca="1" si="187"/>
        <v>1.6137000000000001E-4</v>
      </c>
      <c r="F803" s="101">
        <f t="shared" si="182"/>
        <v>1.1499999999999999</v>
      </c>
      <c r="G803" s="102">
        <f t="shared" ca="1" si="175"/>
        <v>1.0001855755</v>
      </c>
      <c r="H803" s="99">
        <f ca="1">TRUNC(PRODUCT(G$10:G802),15)</f>
        <v>1.1571052274248901</v>
      </c>
      <c r="I803" s="99">
        <f t="shared" ca="1" si="183"/>
        <v>1.1458428603728199</v>
      </c>
      <c r="J803" s="99">
        <f t="shared" ca="1" si="176"/>
        <v>1.0098288900000001</v>
      </c>
      <c r="K803" s="99">
        <f t="shared" ca="1" si="177"/>
        <v>98.288899999999998</v>
      </c>
      <c r="L803" s="103">
        <f>IF(VLOOKUP(A803,$U$12:$AD$125,8)=VLOOKUP(A802,$U$12:$AD$125,8),0,VLOOKUP(A803,U$12:$AD$125,8))</f>
        <v>0</v>
      </c>
      <c r="M803" s="104">
        <f>IF(L803&gt;0,VLOOKUP(L803,T$12:$AC$125,7),0)</f>
        <v>0</v>
      </c>
      <c r="N803" s="99">
        <f t="shared" si="178"/>
        <v>0</v>
      </c>
      <c r="O803" s="99">
        <f t="shared" ca="1" si="179"/>
        <v>98.288899999999998</v>
      </c>
      <c r="P803" s="105" t="str">
        <f t="shared" si="184"/>
        <v>J=</v>
      </c>
      <c r="Q803" s="106">
        <f t="shared" si="185"/>
        <v>44008</v>
      </c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</row>
    <row r="804" spans="1:156" x14ac:dyDescent="0.2">
      <c r="A804" s="97">
        <f t="shared" si="180"/>
        <v>43902</v>
      </c>
      <c r="B804" s="98">
        <f t="shared" ca="1" si="186"/>
        <v>10100.162899999999</v>
      </c>
      <c r="C804" s="99">
        <f t="shared" si="181"/>
        <v>10000</v>
      </c>
      <c r="D804" s="100">
        <f ca="1">IF(A804&lt;$B$1,VLOOKUP(A804,[1]DI!$A$4:$B$15000,2,FALSE),0)</f>
        <v>4.1500000000000002E-2</v>
      </c>
      <c r="E804" s="99">
        <f t="shared" ca="1" si="187"/>
        <v>1.6137000000000001E-4</v>
      </c>
      <c r="F804" s="101">
        <f t="shared" si="182"/>
        <v>1.1499999999999999</v>
      </c>
      <c r="G804" s="102">
        <f t="shared" ca="1" si="175"/>
        <v>1.0001855755</v>
      </c>
      <c r="H804" s="99">
        <f ca="1">TRUNC(PRODUCT(G$10:G803),15)</f>
        <v>1.15731995780602</v>
      </c>
      <c r="I804" s="99">
        <f t="shared" ca="1" si="183"/>
        <v>1.1458428603728199</v>
      </c>
      <c r="J804" s="99">
        <f t="shared" ca="1" si="176"/>
        <v>1.01001629</v>
      </c>
      <c r="K804" s="99">
        <f t="shared" ca="1" si="177"/>
        <v>100.16289999999999</v>
      </c>
      <c r="L804" s="103">
        <f>IF(VLOOKUP(A804,$U$12:$AD$125,8)=VLOOKUP(A803,$U$12:$AD$125,8),0,VLOOKUP(A804,U$12:$AD$125,8))</f>
        <v>0</v>
      </c>
      <c r="M804" s="104">
        <f>IF(L804&gt;0,VLOOKUP(L804,T$12:$AC$125,7),0)</f>
        <v>0</v>
      </c>
      <c r="N804" s="99">
        <f t="shared" si="178"/>
        <v>0</v>
      </c>
      <c r="O804" s="99">
        <f t="shared" ca="1" si="179"/>
        <v>100.16289999999999</v>
      </c>
      <c r="P804" s="105" t="str">
        <f t="shared" si="184"/>
        <v>J=</v>
      </c>
      <c r="Q804" s="106">
        <f t="shared" si="185"/>
        <v>44008</v>
      </c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</row>
    <row r="805" spans="1:156" x14ac:dyDescent="0.2">
      <c r="A805" s="97">
        <f t="shared" si="180"/>
        <v>43903</v>
      </c>
      <c r="B805" s="98">
        <f t="shared" ca="1" si="186"/>
        <v>10102.0373</v>
      </c>
      <c r="C805" s="99">
        <f t="shared" si="181"/>
        <v>10000</v>
      </c>
      <c r="D805" s="100">
        <f ca="1">IF(A805&lt;$B$1,VLOOKUP(A805,[1]DI!$A$4:$B$15000,2,FALSE),0)</f>
        <v>4.1500000000000002E-2</v>
      </c>
      <c r="E805" s="99">
        <f t="shared" ca="1" si="187"/>
        <v>1.6137000000000001E-4</v>
      </c>
      <c r="F805" s="101">
        <f t="shared" si="182"/>
        <v>1.1499999999999999</v>
      </c>
      <c r="G805" s="102">
        <f t="shared" ca="1" si="175"/>
        <v>1.0001855755</v>
      </c>
      <c r="H805" s="99">
        <f ca="1">TRUNC(PRODUCT(G$10:G804),15)</f>
        <v>1.1575347280358499</v>
      </c>
      <c r="I805" s="99">
        <f t="shared" ca="1" si="183"/>
        <v>1.1458428603728199</v>
      </c>
      <c r="J805" s="99">
        <f t="shared" ca="1" si="176"/>
        <v>1.01020373</v>
      </c>
      <c r="K805" s="99">
        <f t="shared" ca="1" si="177"/>
        <v>102.0373</v>
      </c>
      <c r="L805" s="103">
        <f>IF(VLOOKUP(A805,$U$12:$AD$125,8)=VLOOKUP(A804,$U$12:$AD$125,8),0,VLOOKUP(A805,U$12:$AD$125,8))</f>
        <v>0</v>
      </c>
      <c r="M805" s="104">
        <f>IF(L805&gt;0,VLOOKUP(L805,T$12:$AC$125,7),0)</f>
        <v>0</v>
      </c>
      <c r="N805" s="99">
        <f t="shared" si="178"/>
        <v>0</v>
      </c>
      <c r="O805" s="99">
        <f t="shared" ca="1" si="179"/>
        <v>102.0373</v>
      </c>
      <c r="P805" s="105" t="str">
        <f t="shared" si="184"/>
        <v>J=</v>
      </c>
      <c r="Q805" s="106">
        <f t="shared" si="185"/>
        <v>44008</v>
      </c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</row>
    <row r="806" spans="1:156" x14ac:dyDescent="0.2">
      <c r="A806" s="97">
        <f t="shared" si="180"/>
        <v>43904</v>
      </c>
      <c r="B806" s="98">
        <f t="shared" ca="1" si="186"/>
        <v>10103.911999989999</v>
      </c>
      <c r="C806" s="99">
        <f t="shared" si="181"/>
        <v>10000</v>
      </c>
      <c r="D806" s="100">
        <f ca="1">IF(A806&lt;$B$1,VLOOKUP(A806,[1]DI!$A$4:$B$15000,2,FALSE),0)</f>
        <v>0</v>
      </c>
      <c r="E806" s="99">
        <f t="shared" ca="1" si="187"/>
        <v>0</v>
      </c>
      <c r="F806" s="101">
        <f t="shared" si="182"/>
        <v>1.1499999999999999</v>
      </c>
      <c r="G806" s="102">
        <f t="shared" ca="1" si="175"/>
        <v>1</v>
      </c>
      <c r="H806" s="99">
        <f ca="1">TRUNC(PRODUCT(G$10:G805),15)</f>
        <v>1.1577495381217699</v>
      </c>
      <c r="I806" s="99">
        <f t="shared" ca="1" si="183"/>
        <v>1.1458428603728199</v>
      </c>
      <c r="J806" s="99">
        <f t="shared" ca="1" si="176"/>
        <v>1.0103911999999999</v>
      </c>
      <c r="K806" s="99">
        <f t="shared" ca="1" si="177"/>
        <v>103.91199999</v>
      </c>
      <c r="L806" s="103">
        <f>IF(VLOOKUP(A806,$U$12:$AD$125,8)=VLOOKUP(A805,$U$12:$AD$125,8),0,VLOOKUP(A806,U$12:$AD$125,8))</f>
        <v>0</v>
      </c>
      <c r="M806" s="104">
        <f>IF(L806&gt;0,VLOOKUP(L806,T$12:$AC$125,7),0)</f>
        <v>0</v>
      </c>
      <c r="N806" s="99">
        <f t="shared" si="178"/>
        <v>0</v>
      </c>
      <c r="O806" s="99">
        <f t="shared" ca="1" si="179"/>
        <v>103.91199999</v>
      </c>
      <c r="P806" s="105" t="str">
        <f t="shared" si="184"/>
        <v>J=</v>
      </c>
      <c r="Q806" s="106">
        <f t="shared" si="185"/>
        <v>44008</v>
      </c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</row>
    <row r="807" spans="1:156" x14ac:dyDescent="0.2">
      <c r="A807" s="97">
        <f t="shared" si="180"/>
        <v>43905</v>
      </c>
      <c r="B807" s="98">
        <f t="shared" ca="1" si="186"/>
        <v>10103.911999989999</v>
      </c>
      <c r="C807" s="99">
        <f t="shared" si="181"/>
        <v>10000</v>
      </c>
      <c r="D807" s="100">
        <f ca="1">IF(A807&lt;$B$1,VLOOKUP(A807,[1]DI!$A$4:$B$15000,2,FALSE),0)</f>
        <v>0</v>
      </c>
      <c r="E807" s="99">
        <f t="shared" ca="1" si="187"/>
        <v>0</v>
      </c>
      <c r="F807" s="101">
        <f t="shared" si="182"/>
        <v>1.1499999999999999</v>
      </c>
      <c r="G807" s="102">
        <f t="shared" ca="1" si="175"/>
        <v>1</v>
      </c>
      <c r="H807" s="99">
        <f ca="1">TRUNC(PRODUCT(G$10:G806),15)</f>
        <v>1.1577495381217699</v>
      </c>
      <c r="I807" s="99">
        <f t="shared" ca="1" si="183"/>
        <v>1.1458428603728199</v>
      </c>
      <c r="J807" s="99">
        <f t="shared" ca="1" si="176"/>
        <v>1.0103911999999999</v>
      </c>
      <c r="K807" s="99">
        <f t="shared" ca="1" si="177"/>
        <v>103.91199999</v>
      </c>
      <c r="L807" s="103">
        <f>IF(VLOOKUP(A807,$U$12:$AD$125,8)=VLOOKUP(A806,$U$12:$AD$125,8),0,VLOOKUP(A807,U$12:$AD$125,8))</f>
        <v>0</v>
      </c>
      <c r="M807" s="104">
        <f>IF(L807&gt;0,VLOOKUP(L807,T$12:$AC$125,7),0)</f>
        <v>0</v>
      </c>
      <c r="N807" s="99">
        <f t="shared" si="178"/>
        <v>0</v>
      </c>
      <c r="O807" s="99">
        <f t="shared" ca="1" si="179"/>
        <v>103.91199999</v>
      </c>
      <c r="P807" s="105" t="str">
        <f t="shared" si="184"/>
        <v>J=</v>
      </c>
      <c r="Q807" s="106">
        <f t="shared" si="185"/>
        <v>44008</v>
      </c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</row>
    <row r="808" spans="1:156" x14ac:dyDescent="0.2">
      <c r="A808" s="97">
        <f t="shared" si="180"/>
        <v>43906</v>
      </c>
      <c r="B808" s="98">
        <f t="shared" ca="1" si="186"/>
        <v>10103.911999989999</v>
      </c>
      <c r="C808" s="99">
        <f t="shared" si="181"/>
        <v>10000</v>
      </c>
      <c r="D808" s="100">
        <f ca="1">IF(A808&lt;$B$1,VLOOKUP(A808,[1]DI!$A$4:$B$15000,2,FALSE),0)</f>
        <v>4.1500000000000002E-2</v>
      </c>
      <c r="E808" s="99">
        <f t="shared" ca="1" si="187"/>
        <v>1.6137000000000001E-4</v>
      </c>
      <c r="F808" s="101">
        <f t="shared" si="182"/>
        <v>1.1499999999999999</v>
      </c>
      <c r="G808" s="102">
        <f t="shared" ca="1" si="175"/>
        <v>1.0001855755</v>
      </c>
      <c r="H808" s="99">
        <f ca="1">TRUNC(PRODUCT(G$10:G807),15)</f>
        <v>1.1577495381217699</v>
      </c>
      <c r="I808" s="99">
        <f t="shared" ca="1" si="183"/>
        <v>1.1458428603728199</v>
      </c>
      <c r="J808" s="99">
        <f t="shared" ca="1" si="176"/>
        <v>1.0103911999999999</v>
      </c>
      <c r="K808" s="99">
        <f t="shared" ca="1" si="177"/>
        <v>103.91199999</v>
      </c>
      <c r="L808" s="103">
        <f>IF(VLOOKUP(A808,$U$12:$AD$125,8)=VLOOKUP(A807,$U$12:$AD$125,8),0,VLOOKUP(A808,U$12:$AD$125,8))</f>
        <v>0</v>
      </c>
      <c r="M808" s="104">
        <f>IF(L808&gt;0,VLOOKUP(L808,T$12:$AC$125,7),0)</f>
        <v>0</v>
      </c>
      <c r="N808" s="99">
        <f t="shared" si="178"/>
        <v>0</v>
      </c>
      <c r="O808" s="99">
        <f t="shared" ca="1" si="179"/>
        <v>103.91199999</v>
      </c>
      <c r="P808" s="105" t="str">
        <f t="shared" si="184"/>
        <v>J=</v>
      </c>
      <c r="Q808" s="106">
        <f t="shared" si="185"/>
        <v>44008</v>
      </c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</row>
    <row r="809" spans="1:156" x14ac:dyDescent="0.2">
      <c r="A809" s="97">
        <f t="shared" si="180"/>
        <v>43907</v>
      </c>
      <c r="B809" s="98">
        <f t="shared" ca="1" si="186"/>
        <v>10105.786999989999</v>
      </c>
      <c r="C809" s="99">
        <f t="shared" si="181"/>
        <v>10000</v>
      </c>
      <c r="D809" s="100">
        <f ca="1">IF(A809&lt;$B$1,VLOOKUP(A809,[1]DI!$A$4:$B$15000,2,FALSE),0)</f>
        <v>4.1500000000000002E-2</v>
      </c>
      <c r="E809" s="99">
        <f t="shared" ca="1" si="187"/>
        <v>1.6137000000000001E-4</v>
      </c>
      <c r="F809" s="101">
        <f t="shared" si="182"/>
        <v>1.1499999999999999</v>
      </c>
      <c r="G809" s="102">
        <f t="shared" ca="1" si="175"/>
        <v>1.0001855755</v>
      </c>
      <c r="H809" s="99">
        <f ca="1">TRUNC(PRODUCT(G$10:G808),15)</f>
        <v>1.1579643880711801</v>
      </c>
      <c r="I809" s="99">
        <f t="shared" ca="1" si="183"/>
        <v>1.1458428603728199</v>
      </c>
      <c r="J809" s="99">
        <f t="shared" ca="1" si="176"/>
        <v>1.0105786999999999</v>
      </c>
      <c r="K809" s="99">
        <f t="shared" ca="1" si="177"/>
        <v>105.78699999</v>
      </c>
      <c r="L809" s="103">
        <f>IF(VLOOKUP(A809,$U$12:$AD$125,8)=VLOOKUP(A808,$U$12:$AD$125,8),0,VLOOKUP(A809,U$12:$AD$125,8))</f>
        <v>0</v>
      </c>
      <c r="M809" s="104">
        <f>IF(L809&gt;0,VLOOKUP(L809,T$12:$AC$125,7),0)</f>
        <v>0</v>
      </c>
      <c r="N809" s="99">
        <f t="shared" si="178"/>
        <v>0</v>
      </c>
      <c r="O809" s="99">
        <f t="shared" ca="1" si="179"/>
        <v>105.78699999</v>
      </c>
      <c r="P809" s="105" t="str">
        <f t="shared" si="184"/>
        <v>J=</v>
      </c>
      <c r="Q809" s="106">
        <f t="shared" si="185"/>
        <v>44008</v>
      </c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</row>
    <row r="810" spans="1:156" x14ac:dyDescent="0.2">
      <c r="A810" s="97">
        <f t="shared" si="180"/>
        <v>43908</v>
      </c>
      <c r="B810" s="98">
        <f t="shared" ca="1" si="186"/>
        <v>10107.66239999</v>
      </c>
      <c r="C810" s="99">
        <f t="shared" si="181"/>
        <v>10000</v>
      </c>
      <c r="D810" s="100">
        <f ca="1">IF(A810&lt;$B$1,VLOOKUP(A810,[1]DI!$A$4:$B$15000,2,FALSE),0)</f>
        <v>4.1500000000000002E-2</v>
      </c>
      <c r="E810" s="99">
        <f t="shared" ca="1" si="187"/>
        <v>1.6137000000000001E-4</v>
      </c>
      <c r="F810" s="101">
        <f t="shared" si="182"/>
        <v>1.1499999999999999</v>
      </c>
      <c r="G810" s="102">
        <f t="shared" ca="1" si="175"/>
        <v>1.0001855755</v>
      </c>
      <c r="H810" s="99">
        <f ca="1">TRUNC(PRODUCT(G$10:G809),15)</f>
        <v>1.1581792778914799</v>
      </c>
      <c r="I810" s="99">
        <f t="shared" ca="1" si="183"/>
        <v>1.1458428603728199</v>
      </c>
      <c r="J810" s="99">
        <f t="shared" ca="1" si="176"/>
        <v>1.0107662399999999</v>
      </c>
      <c r="K810" s="99">
        <f t="shared" ca="1" si="177"/>
        <v>107.66239999</v>
      </c>
      <c r="L810" s="103">
        <f>IF(VLOOKUP(A810,$U$12:$AD$125,8)=VLOOKUP(A809,$U$12:$AD$125,8),0,VLOOKUP(A810,U$12:$AD$125,8))</f>
        <v>0</v>
      </c>
      <c r="M810" s="104">
        <f>IF(L810&gt;0,VLOOKUP(L810,T$12:$AC$125,7),0)</f>
        <v>0</v>
      </c>
      <c r="N810" s="99">
        <f t="shared" si="178"/>
        <v>0</v>
      </c>
      <c r="O810" s="99">
        <f t="shared" ca="1" si="179"/>
        <v>107.66239999</v>
      </c>
      <c r="P810" s="105" t="str">
        <f t="shared" si="184"/>
        <v>J=</v>
      </c>
      <c r="Q810" s="106">
        <f t="shared" si="185"/>
        <v>44008</v>
      </c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</row>
    <row r="811" spans="1:156" x14ac:dyDescent="0.2">
      <c r="A811" s="97">
        <f t="shared" si="180"/>
        <v>43909</v>
      </c>
      <c r="B811" s="98">
        <f t="shared" ca="1" si="186"/>
        <v>10109.5381</v>
      </c>
      <c r="C811" s="99">
        <f t="shared" si="181"/>
        <v>10000</v>
      </c>
      <c r="D811" s="100">
        <f ca="1">IF(A811&lt;$B$1,VLOOKUP(A811,[1]DI!$A$4:$B$15000,2,FALSE),0)</f>
        <v>3.6500000000000005E-2</v>
      </c>
      <c r="E811" s="99">
        <f t="shared" ca="1" si="187"/>
        <v>1.4227E-4</v>
      </c>
      <c r="F811" s="101">
        <f t="shared" si="182"/>
        <v>1.1499999999999999</v>
      </c>
      <c r="G811" s="102">
        <f t="shared" ca="1" si="175"/>
        <v>1.0001636105</v>
      </c>
      <c r="H811" s="99">
        <f ca="1">TRUNC(PRODUCT(G$10:G810),15)</f>
        <v>1.15839420759006</v>
      </c>
      <c r="I811" s="99">
        <f t="shared" ca="1" si="183"/>
        <v>1.1458428603728199</v>
      </c>
      <c r="J811" s="99">
        <f t="shared" ca="1" si="176"/>
        <v>1.01095381</v>
      </c>
      <c r="K811" s="99">
        <f t="shared" ca="1" si="177"/>
        <v>109.5381</v>
      </c>
      <c r="L811" s="103">
        <f>IF(VLOOKUP(A811,$U$12:$AD$125,8)=VLOOKUP(A810,$U$12:$AD$125,8),0,VLOOKUP(A811,U$12:$AD$125,8))</f>
        <v>0</v>
      </c>
      <c r="M811" s="104">
        <f>IF(L811&gt;0,VLOOKUP(L811,T$12:$AC$125,7),0)</f>
        <v>0</v>
      </c>
      <c r="N811" s="99">
        <f t="shared" si="178"/>
        <v>0</v>
      </c>
      <c r="O811" s="99">
        <f t="shared" ca="1" si="179"/>
        <v>109.5381</v>
      </c>
      <c r="P811" s="105" t="str">
        <f t="shared" si="184"/>
        <v>J=</v>
      </c>
      <c r="Q811" s="106">
        <f t="shared" si="185"/>
        <v>44008</v>
      </c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</row>
    <row r="812" spans="1:156" x14ac:dyDescent="0.2">
      <c r="A812" s="97">
        <f t="shared" si="180"/>
        <v>43910</v>
      </c>
      <c r="B812" s="98">
        <f t="shared" ca="1" si="186"/>
        <v>10111.192099989999</v>
      </c>
      <c r="C812" s="99">
        <f t="shared" si="181"/>
        <v>10000</v>
      </c>
      <c r="D812" s="100">
        <f ca="1">IF(A812&lt;$B$1,VLOOKUP(A812,[1]DI!$A$4:$B$15000,2,FALSE),0)</f>
        <v>3.6500000000000005E-2</v>
      </c>
      <c r="E812" s="99">
        <f t="shared" ca="1" si="187"/>
        <v>1.4227E-4</v>
      </c>
      <c r="F812" s="101">
        <f t="shared" si="182"/>
        <v>1.1499999999999999</v>
      </c>
      <c r="G812" s="102">
        <f t="shared" ca="1" si="175"/>
        <v>1.0001636105</v>
      </c>
      <c r="H812" s="99">
        <f ca="1">TRUNC(PRODUCT(G$10:G811),15)</f>
        <v>1.1585837330455599</v>
      </c>
      <c r="I812" s="99">
        <f t="shared" ca="1" si="183"/>
        <v>1.1458428603728199</v>
      </c>
      <c r="J812" s="99">
        <f t="shared" ca="1" si="176"/>
        <v>1.0111192099999999</v>
      </c>
      <c r="K812" s="99">
        <f t="shared" ca="1" si="177"/>
        <v>111.19209999</v>
      </c>
      <c r="L812" s="103">
        <f>IF(VLOOKUP(A812,$U$12:$AD$125,8)=VLOOKUP(A811,$U$12:$AD$125,8),0,VLOOKUP(A812,U$12:$AD$125,8))</f>
        <v>0</v>
      </c>
      <c r="M812" s="104">
        <f>IF(L812&gt;0,VLOOKUP(L812,T$12:$AC$125,7),0)</f>
        <v>0</v>
      </c>
      <c r="N812" s="99">
        <f t="shared" si="178"/>
        <v>0</v>
      </c>
      <c r="O812" s="99">
        <f t="shared" ca="1" si="179"/>
        <v>111.19209999</v>
      </c>
      <c r="P812" s="105" t="str">
        <f t="shared" si="184"/>
        <v>J=</v>
      </c>
      <c r="Q812" s="106">
        <f t="shared" si="185"/>
        <v>44008</v>
      </c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</row>
    <row r="813" spans="1:156" x14ac:dyDescent="0.2">
      <c r="A813" s="97">
        <f t="shared" si="180"/>
        <v>43911</v>
      </c>
      <c r="B813" s="98">
        <f t="shared" ca="1" si="186"/>
        <v>10112.8464</v>
      </c>
      <c r="C813" s="99">
        <f t="shared" si="181"/>
        <v>10000</v>
      </c>
      <c r="D813" s="100">
        <f ca="1">IF(A813&lt;$B$1,VLOOKUP(A813,[1]DI!$A$4:$B$15000,2,FALSE),0)</f>
        <v>0</v>
      </c>
      <c r="E813" s="99">
        <f t="shared" ca="1" si="187"/>
        <v>0</v>
      </c>
      <c r="F813" s="101">
        <f t="shared" si="182"/>
        <v>1.1499999999999999</v>
      </c>
      <c r="G813" s="102">
        <f t="shared" ca="1" si="175"/>
        <v>1</v>
      </c>
      <c r="H813" s="99">
        <f ca="1">TRUNC(PRODUCT(G$10:G812),15)</f>
        <v>1.15877328950942</v>
      </c>
      <c r="I813" s="99">
        <f t="shared" ca="1" si="183"/>
        <v>1.1458428603728199</v>
      </c>
      <c r="J813" s="99">
        <f t="shared" ca="1" si="176"/>
        <v>1.01128464</v>
      </c>
      <c r="K813" s="99">
        <f t="shared" ca="1" si="177"/>
        <v>112.8464</v>
      </c>
      <c r="L813" s="103">
        <f>IF(VLOOKUP(A813,$U$12:$AD$125,8)=VLOOKUP(A812,$U$12:$AD$125,8),0,VLOOKUP(A813,U$12:$AD$125,8))</f>
        <v>0</v>
      </c>
      <c r="M813" s="104">
        <f>IF(L813&gt;0,VLOOKUP(L813,T$12:$AC$125,7),0)</f>
        <v>0</v>
      </c>
      <c r="N813" s="99">
        <f t="shared" si="178"/>
        <v>0</v>
      </c>
      <c r="O813" s="99">
        <f t="shared" ca="1" si="179"/>
        <v>112.8464</v>
      </c>
      <c r="P813" s="105" t="str">
        <f t="shared" si="184"/>
        <v>J=</v>
      </c>
      <c r="Q813" s="106">
        <f t="shared" si="185"/>
        <v>44008</v>
      </c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</row>
    <row r="814" spans="1:156" x14ac:dyDescent="0.2">
      <c r="A814" s="97">
        <f t="shared" si="180"/>
        <v>43912</v>
      </c>
      <c r="B814" s="98">
        <f t="shared" ca="1" si="186"/>
        <v>10112.8464</v>
      </c>
      <c r="C814" s="99">
        <f t="shared" si="181"/>
        <v>10000</v>
      </c>
      <c r="D814" s="100">
        <f ca="1">IF(A814&lt;$B$1,VLOOKUP(A814,[1]DI!$A$4:$B$15000,2,FALSE),0)</f>
        <v>0</v>
      </c>
      <c r="E814" s="99">
        <f t="shared" ca="1" si="187"/>
        <v>0</v>
      </c>
      <c r="F814" s="101">
        <f t="shared" si="182"/>
        <v>1.1499999999999999</v>
      </c>
      <c r="G814" s="102">
        <f t="shared" ca="1" si="175"/>
        <v>1</v>
      </c>
      <c r="H814" s="99">
        <f ca="1">TRUNC(PRODUCT(G$10:G813),15)</f>
        <v>1.15877328950942</v>
      </c>
      <c r="I814" s="99">
        <f t="shared" ca="1" si="183"/>
        <v>1.1458428603728199</v>
      </c>
      <c r="J814" s="99">
        <f t="shared" ca="1" si="176"/>
        <v>1.01128464</v>
      </c>
      <c r="K814" s="99">
        <f t="shared" ca="1" si="177"/>
        <v>112.8464</v>
      </c>
      <c r="L814" s="103">
        <f>IF(VLOOKUP(A814,$U$12:$AD$125,8)=VLOOKUP(A813,$U$12:$AD$125,8),0,VLOOKUP(A814,U$12:$AD$125,8))</f>
        <v>0</v>
      </c>
      <c r="M814" s="104">
        <f>IF(L814&gt;0,VLOOKUP(L814,T$12:$AC$125,7),0)</f>
        <v>0</v>
      </c>
      <c r="N814" s="99">
        <f t="shared" si="178"/>
        <v>0</v>
      </c>
      <c r="O814" s="99">
        <f t="shared" ca="1" si="179"/>
        <v>112.8464</v>
      </c>
      <c r="P814" s="105" t="str">
        <f t="shared" si="184"/>
        <v>J=</v>
      </c>
      <c r="Q814" s="106">
        <f t="shared" si="185"/>
        <v>44008</v>
      </c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</row>
    <row r="815" spans="1:156" x14ac:dyDescent="0.2">
      <c r="A815" s="97">
        <f t="shared" si="180"/>
        <v>43913</v>
      </c>
      <c r="B815" s="98">
        <f t="shared" ca="1" si="186"/>
        <v>10112.8464</v>
      </c>
      <c r="C815" s="99">
        <f t="shared" si="181"/>
        <v>10000</v>
      </c>
      <c r="D815" s="100">
        <f ca="1">IF(A815&lt;$B$1,VLOOKUP(A815,[1]DI!$A$4:$B$15000,2,FALSE),0)</f>
        <v>3.6500000000000005E-2</v>
      </c>
      <c r="E815" s="99">
        <f t="shared" ca="1" si="187"/>
        <v>1.4227E-4</v>
      </c>
      <c r="F815" s="101">
        <f t="shared" si="182"/>
        <v>1.1499999999999999</v>
      </c>
      <c r="G815" s="102">
        <f t="shared" ca="1" si="175"/>
        <v>1.0001636105</v>
      </c>
      <c r="H815" s="99">
        <f ca="1">TRUNC(PRODUCT(G$10:G814),15)</f>
        <v>1.15877328950942</v>
      </c>
      <c r="I815" s="99">
        <f t="shared" ca="1" si="183"/>
        <v>1.1458428603728199</v>
      </c>
      <c r="J815" s="99">
        <f t="shared" ca="1" si="176"/>
        <v>1.01128464</v>
      </c>
      <c r="K815" s="99">
        <f t="shared" ca="1" si="177"/>
        <v>112.8464</v>
      </c>
      <c r="L815" s="103">
        <f>IF(VLOOKUP(A815,$U$12:$AD$125,8)=VLOOKUP(A814,$U$12:$AD$125,8),0,VLOOKUP(A815,U$12:$AD$125,8))</f>
        <v>0</v>
      </c>
      <c r="M815" s="104">
        <f>IF(L815&gt;0,VLOOKUP(L815,T$12:$AC$125,7),0)</f>
        <v>0</v>
      </c>
      <c r="N815" s="99">
        <f t="shared" si="178"/>
        <v>0</v>
      </c>
      <c r="O815" s="99">
        <f t="shared" ca="1" si="179"/>
        <v>112.8464</v>
      </c>
      <c r="P815" s="105" t="str">
        <f t="shared" si="184"/>
        <v>J=</v>
      </c>
      <c r="Q815" s="106">
        <f t="shared" si="185"/>
        <v>44008</v>
      </c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</row>
    <row r="816" spans="1:156" x14ac:dyDescent="0.2">
      <c r="A816" s="97">
        <f t="shared" si="180"/>
        <v>43914</v>
      </c>
      <c r="B816" s="98">
        <f t="shared" ca="1" si="186"/>
        <v>10114.501</v>
      </c>
      <c r="C816" s="99">
        <f t="shared" si="181"/>
        <v>10000</v>
      </c>
      <c r="D816" s="100">
        <f ca="1">IF(A816&lt;$B$1,VLOOKUP(A816,[1]DI!$A$4:$B$15000,2,FALSE),0)</f>
        <v>3.6500000000000005E-2</v>
      </c>
      <c r="E816" s="99">
        <f t="shared" ca="1" si="187"/>
        <v>1.4227E-4</v>
      </c>
      <c r="F816" s="101">
        <f t="shared" si="182"/>
        <v>1.1499999999999999</v>
      </c>
      <c r="G816" s="102">
        <f t="shared" ca="1" si="175"/>
        <v>1.0001636105</v>
      </c>
      <c r="H816" s="99">
        <f ca="1">TRUNC(PRODUCT(G$10:G815),15)</f>
        <v>1.1589628769867</v>
      </c>
      <c r="I816" s="99">
        <f t="shared" ca="1" si="183"/>
        <v>1.1458428603728199</v>
      </c>
      <c r="J816" s="99">
        <f t="shared" ca="1" si="176"/>
        <v>1.0114501</v>
      </c>
      <c r="K816" s="99">
        <f t="shared" ca="1" si="177"/>
        <v>114.501</v>
      </c>
      <c r="L816" s="103">
        <f>IF(VLOOKUP(A816,$U$12:$AD$125,8)=VLOOKUP(A815,$U$12:$AD$125,8),0,VLOOKUP(A816,U$12:$AD$125,8))</f>
        <v>0</v>
      </c>
      <c r="M816" s="104">
        <f>IF(L816&gt;0,VLOOKUP(L816,T$12:$AC$125,7),0)</f>
        <v>0</v>
      </c>
      <c r="N816" s="99">
        <f t="shared" si="178"/>
        <v>0</v>
      </c>
      <c r="O816" s="99">
        <f t="shared" ca="1" si="179"/>
        <v>114.501</v>
      </c>
      <c r="P816" s="105" t="str">
        <f t="shared" si="184"/>
        <v>J=</v>
      </c>
      <c r="Q816" s="106">
        <f t="shared" si="185"/>
        <v>44008</v>
      </c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</row>
    <row r="817" spans="1:156" x14ac:dyDescent="0.2">
      <c r="A817" s="97">
        <f t="shared" si="180"/>
        <v>43915</v>
      </c>
      <c r="B817" s="98">
        <f t="shared" ca="1" si="186"/>
        <v>10116.1558</v>
      </c>
      <c r="C817" s="99">
        <f t="shared" si="181"/>
        <v>10000</v>
      </c>
      <c r="D817" s="100">
        <f ca="1">IF(A817&lt;$B$1,VLOOKUP(A817,[1]DI!$A$4:$B$15000,2,FALSE),0)</f>
        <v>3.6500000000000005E-2</v>
      </c>
      <c r="E817" s="99">
        <f t="shared" ca="1" si="187"/>
        <v>1.4227E-4</v>
      </c>
      <c r="F817" s="101">
        <f t="shared" si="182"/>
        <v>1.1499999999999999</v>
      </c>
      <c r="G817" s="102">
        <f t="shared" ca="1" si="175"/>
        <v>1.0001636105</v>
      </c>
      <c r="H817" s="99">
        <f ca="1">TRUNC(PRODUCT(G$10:G816),15)</f>
        <v>1.1591524954824901</v>
      </c>
      <c r="I817" s="99">
        <f t="shared" ca="1" si="183"/>
        <v>1.1458428603728199</v>
      </c>
      <c r="J817" s="99">
        <f t="shared" ca="1" si="176"/>
        <v>1.01161558</v>
      </c>
      <c r="K817" s="99">
        <f t="shared" ca="1" si="177"/>
        <v>116.1558</v>
      </c>
      <c r="L817" s="103">
        <f>IF(VLOOKUP(A817,$U$12:$AD$125,8)=VLOOKUP(A816,$U$12:$AD$125,8),0,VLOOKUP(A817,U$12:$AD$125,8))</f>
        <v>0</v>
      </c>
      <c r="M817" s="104">
        <f>IF(L817&gt;0,VLOOKUP(L817,T$12:$AC$125,7),0)</f>
        <v>0</v>
      </c>
      <c r="N817" s="99">
        <f t="shared" si="178"/>
        <v>0</v>
      </c>
      <c r="O817" s="99">
        <f t="shared" ca="1" si="179"/>
        <v>116.1558</v>
      </c>
      <c r="P817" s="105" t="str">
        <f t="shared" si="184"/>
        <v>J=</v>
      </c>
      <c r="Q817" s="106">
        <f t="shared" si="185"/>
        <v>44008</v>
      </c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</row>
    <row r="818" spans="1:156" x14ac:dyDescent="0.2">
      <c r="A818" s="97">
        <f t="shared" si="180"/>
        <v>43916</v>
      </c>
      <c r="B818" s="98">
        <f t="shared" ca="1" si="186"/>
        <v>10117.811</v>
      </c>
      <c r="C818" s="99">
        <f t="shared" si="181"/>
        <v>10000</v>
      </c>
      <c r="D818" s="100">
        <f ca="1">IF(A818&lt;$B$1,VLOOKUP(A818,[1]DI!$A$4:$B$15000,2,FALSE),0)</f>
        <v>3.6500000000000005E-2</v>
      </c>
      <c r="E818" s="99">
        <f t="shared" ca="1" si="187"/>
        <v>1.4227E-4</v>
      </c>
      <c r="F818" s="101">
        <f t="shared" si="182"/>
        <v>1.1499999999999999</v>
      </c>
      <c r="G818" s="102">
        <f t="shared" ca="1" si="175"/>
        <v>1.0001636105</v>
      </c>
      <c r="H818" s="99">
        <f ca="1">TRUNC(PRODUCT(G$10:G817),15)</f>
        <v>1.15934214500185</v>
      </c>
      <c r="I818" s="99">
        <f t="shared" ca="1" si="183"/>
        <v>1.1458428603728199</v>
      </c>
      <c r="J818" s="99">
        <f t="shared" ca="1" si="176"/>
        <v>1.0117811000000001</v>
      </c>
      <c r="K818" s="99">
        <f t="shared" ca="1" si="177"/>
        <v>117.81100000000001</v>
      </c>
      <c r="L818" s="103">
        <f>IF(VLOOKUP(A818,$U$12:$AD$125,8)=VLOOKUP(A817,$U$12:$AD$125,8),0,VLOOKUP(A818,U$12:$AD$125,8))</f>
        <v>0</v>
      </c>
      <c r="M818" s="104">
        <f>IF(L818&gt;0,VLOOKUP(L818,T$12:$AC$125,7),0)</f>
        <v>0</v>
      </c>
      <c r="N818" s="99">
        <f t="shared" si="178"/>
        <v>0</v>
      </c>
      <c r="O818" s="99">
        <f t="shared" ca="1" si="179"/>
        <v>117.81100000000001</v>
      </c>
      <c r="P818" s="105" t="str">
        <f t="shared" si="184"/>
        <v>J=</v>
      </c>
      <c r="Q818" s="106">
        <f t="shared" si="185"/>
        <v>44008</v>
      </c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</row>
    <row r="819" spans="1:156" x14ac:dyDescent="0.2">
      <c r="A819" s="97">
        <f t="shared" si="180"/>
        <v>43917</v>
      </c>
      <c r="B819" s="98">
        <f t="shared" ca="1" si="186"/>
        <v>10119.4663</v>
      </c>
      <c r="C819" s="99">
        <f t="shared" si="181"/>
        <v>10000</v>
      </c>
      <c r="D819" s="100">
        <f ca="1">IF(A819&lt;$B$1,VLOOKUP(A819,[1]DI!$A$4:$B$15000,2,FALSE),0)</f>
        <v>3.6500000000000005E-2</v>
      </c>
      <c r="E819" s="99">
        <f t="shared" ca="1" si="187"/>
        <v>1.4227E-4</v>
      </c>
      <c r="F819" s="101">
        <f t="shared" si="182"/>
        <v>1.1499999999999999</v>
      </c>
      <c r="G819" s="102">
        <f t="shared" ca="1" si="175"/>
        <v>1.0001636105</v>
      </c>
      <c r="H819" s="99">
        <f ca="1">TRUNC(PRODUCT(G$10:G818),15)</f>
        <v>1.1595318255498701</v>
      </c>
      <c r="I819" s="99">
        <f t="shared" ca="1" si="183"/>
        <v>1.1458428603728199</v>
      </c>
      <c r="J819" s="99">
        <f t="shared" ca="1" si="176"/>
        <v>1.01194663</v>
      </c>
      <c r="K819" s="99">
        <f t="shared" ca="1" si="177"/>
        <v>119.4663</v>
      </c>
      <c r="L819" s="103">
        <f>IF(VLOOKUP(A819,$U$12:$AD$125,8)=VLOOKUP(A818,$U$12:$AD$125,8),0,VLOOKUP(A819,U$12:$AD$125,8))</f>
        <v>0</v>
      </c>
      <c r="M819" s="104">
        <f>IF(L819&gt;0,VLOOKUP(L819,T$12:$AC$125,7),0)</f>
        <v>0</v>
      </c>
      <c r="N819" s="99">
        <f t="shared" si="178"/>
        <v>0</v>
      </c>
      <c r="O819" s="99">
        <f t="shared" ca="1" si="179"/>
        <v>119.4663</v>
      </c>
      <c r="P819" s="105" t="str">
        <f t="shared" si="184"/>
        <v>J=</v>
      </c>
      <c r="Q819" s="106">
        <f t="shared" si="185"/>
        <v>44008</v>
      </c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</row>
    <row r="820" spans="1:156" x14ac:dyDescent="0.2">
      <c r="A820" s="97">
        <f t="shared" si="180"/>
        <v>43918</v>
      </c>
      <c r="B820" s="98">
        <f t="shared" ca="1" si="186"/>
        <v>10121.121999999999</v>
      </c>
      <c r="C820" s="99">
        <f t="shared" si="181"/>
        <v>10000</v>
      </c>
      <c r="D820" s="100">
        <f ca="1">IF(A820&lt;$B$1,VLOOKUP(A820,[1]DI!$A$4:$B$15000,2,FALSE),0)</f>
        <v>0</v>
      </c>
      <c r="E820" s="99">
        <f t="shared" ca="1" si="187"/>
        <v>0</v>
      </c>
      <c r="F820" s="101">
        <f t="shared" si="182"/>
        <v>1.1499999999999999</v>
      </c>
      <c r="G820" s="102">
        <f t="shared" ca="1" si="175"/>
        <v>1</v>
      </c>
      <c r="H820" s="99">
        <f ca="1">TRUNC(PRODUCT(G$10:G819),15)</f>
        <v>1.1597215371316101</v>
      </c>
      <c r="I820" s="99">
        <f t="shared" ca="1" si="183"/>
        <v>1.1458428603728199</v>
      </c>
      <c r="J820" s="99">
        <f t="shared" ca="1" si="176"/>
        <v>1.0121122</v>
      </c>
      <c r="K820" s="99">
        <f t="shared" ca="1" si="177"/>
        <v>121.122</v>
      </c>
      <c r="L820" s="103">
        <f>IF(VLOOKUP(A820,$U$12:$AD$125,8)=VLOOKUP(A819,$U$12:$AD$125,8),0,VLOOKUP(A820,U$12:$AD$125,8))</f>
        <v>0</v>
      </c>
      <c r="M820" s="104">
        <f>IF(L820&gt;0,VLOOKUP(L820,T$12:$AC$125,7),0)</f>
        <v>0</v>
      </c>
      <c r="N820" s="99">
        <f t="shared" si="178"/>
        <v>0</v>
      </c>
      <c r="O820" s="99">
        <f t="shared" ca="1" si="179"/>
        <v>121.122</v>
      </c>
      <c r="P820" s="105" t="str">
        <f t="shared" si="184"/>
        <v>J=</v>
      </c>
      <c r="Q820" s="106">
        <f t="shared" si="185"/>
        <v>44008</v>
      </c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</row>
    <row r="821" spans="1:156" x14ac:dyDescent="0.2">
      <c r="A821" s="97">
        <f t="shared" si="180"/>
        <v>43919</v>
      </c>
      <c r="B821" s="98">
        <f t="shared" ca="1" si="186"/>
        <v>10121.121999999999</v>
      </c>
      <c r="C821" s="99">
        <f t="shared" si="181"/>
        <v>10000</v>
      </c>
      <c r="D821" s="100">
        <f ca="1">IF(A821&lt;$B$1,VLOOKUP(A821,[1]DI!$A$4:$B$15000,2,FALSE),0)</f>
        <v>0</v>
      </c>
      <c r="E821" s="99">
        <f t="shared" ca="1" si="187"/>
        <v>0</v>
      </c>
      <c r="F821" s="101">
        <f t="shared" si="182"/>
        <v>1.1499999999999999</v>
      </c>
      <c r="G821" s="102">
        <f t="shared" ca="1" si="175"/>
        <v>1</v>
      </c>
      <c r="H821" s="99">
        <f ca="1">TRUNC(PRODUCT(G$10:G820),15)</f>
        <v>1.1597215371316101</v>
      </c>
      <c r="I821" s="99">
        <f t="shared" ca="1" si="183"/>
        <v>1.1458428603728199</v>
      </c>
      <c r="J821" s="99">
        <f t="shared" ca="1" si="176"/>
        <v>1.0121122</v>
      </c>
      <c r="K821" s="99">
        <f t="shared" ca="1" si="177"/>
        <v>121.122</v>
      </c>
      <c r="L821" s="103">
        <f>IF(VLOOKUP(A821,$U$12:$AD$125,8)=VLOOKUP(A820,$U$12:$AD$125,8),0,VLOOKUP(A821,U$12:$AD$125,8))</f>
        <v>0</v>
      </c>
      <c r="M821" s="104">
        <f>IF(L821&gt;0,VLOOKUP(L821,T$12:$AC$125,7),0)</f>
        <v>0</v>
      </c>
      <c r="N821" s="99">
        <f t="shared" si="178"/>
        <v>0</v>
      </c>
      <c r="O821" s="99">
        <f t="shared" ca="1" si="179"/>
        <v>121.122</v>
      </c>
      <c r="P821" s="105" t="str">
        <f t="shared" si="184"/>
        <v>J=</v>
      </c>
      <c r="Q821" s="106">
        <f t="shared" si="185"/>
        <v>44008</v>
      </c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</row>
    <row r="822" spans="1:156" x14ac:dyDescent="0.2">
      <c r="A822" s="97">
        <f t="shared" si="180"/>
        <v>43920</v>
      </c>
      <c r="B822" s="98">
        <f t="shared" ca="1" si="186"/>
        <v>10121.121999999999</v>
      </c>
      <c r="C822" s="99">
        <f t="shared" si="181"/>
        <v>10000</v>
      </c>
      <c r="D822" s="100">
        <f ca="1">IF(A822&lt;$B$1,VLOOKUP(A822,[1]DI!$A$4:$B$15000,2,FALSE),0)</f>
        <v>3.6500000000000005E-2</v>
      </c>
      <c r="E822" s="99">
        <f t="shared" ca="1" si="187"/>
        <v>1.4227E-4</v>
      </c>
      <c r="F822" s="101">
        <f t="shared" si="182"/>
        <v>1.1499999999999999</v>
      </c>
      <c r="G822" s="102">
        <f t="shared" ca="1" si="175"/>
        <v>1.0001636105</v>
      </c>
      <c r="H822" s="99">
        <f ca="1">TRUNC(PRODUCT(G$10:G821),15)</f>
        <v>1.1597215371316101</v>
      </c>
      <c r="I822" s="99">
        <f t="shared" ca="1" si="183"/>
        <v>1.1458428603728199</v>
      </c>
      <c r="J822" s="99">
        <f t="shared" ca="1" si="176"/>
        <v>1.0121122</v>
      </c>
      <c r="K822" s="99">
        <f t="shared" ca="1" si="177"/>
        <v>121.122</v>
      </c>
      <c r="L822" s="103">
        <f>IF(VLOOKUP(A822,$U$12:$AD$125,8)=VLOOKUP(A821,$U$12:$AD$125,8),0,VLOOKUP(A822,U$12:$AD$125,8))</f>
        <v>0</v>
      </c>
      <c r="M822" s="104">
        <f>IF(L822&gt;0,VLOOKUP(L822,T$12:$AC$125,7),0)</f>
        <v>0</v>
      </c>
      <c r="N822" s="99">
        <f t="shared" si="178"/>
        <v>0</v>
      </c>
      <c r="O822" s="99">
        <f t="shared" ca="1" si="179"/>
        <v>121.122</v>
      </c>
      <c r="P822" s="105" t="str">
        <f t="shared" si="184"/>
        <v>J=</v>
      </c>
      <c r="Q822" s="106">
        <f t="shared" si="185"/>
        <v>44008</v>
      </c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</row>
    <row r="823" spans="1:156" x14ac:dyDescent="0.2">
      <c r="A823" s="97">
        <f t="shared" si="180"/>
        <v>43921</v>
      </c>
      <c r="B823" s="98">
        <f t="shared" ca="1" si="186"/>
        <v>10122.777899999999</v>
      </c>
      <c r="C823" s="99">
        <f t="shared" si="181"/>
        <v>10000</v>
      </c>
      <c r="D823" s="100">
        <f ca="1">IF(A823&lt;$B$1,VLOOKUP(A823,[1]DI!$A$4:$B$15000,2,FALSE),0)</f>
        <v>3.6500000000000005E-2</v>
      </c>
      <c r="E823" s="99">
        <f t="shared" ca="1" si="187"/>
        <v>1.4227E-4</v>
      </c>
      <c r="F823" s="101">
        <f t="shared" si="182"/>
        <v>1.1499999999999999</v>
      </c>
      <c r="G823" s="102">
        <f t="shared" ca="1" si="175"/>
        <v>1.0001636105</v>
      </c>
      <c r="H823" s="99">
        <f ca="1">TRUNC(PRODUCT(G$10:G822),15)</f>
        <v>1.15991127975216</v>
      </c>
      <c r="I823" s="99">
        <f t="shared" ca="1" si="183"/>
        <v>1.1458428603728199</v>
      </c>
      <c r="J823" s="99">
        <f t="shared" ca="1" si="176"/>
        <v>1.01227779</v>
      </c>
      <c r="K823" s="99">
        <f t="shared" ca="1" si="177"/>
        <v>122.7779</v>
      </c>
      <c r="L823" s="103">
        <f>IF(VLOOKUP(A823,$U$12:$AD$125,8)=VLOOKUP(A822,$U$12:$AD$125,8),0,VLOOKUP(A823,U$12:$AD$125,8))</f>
        <v>0</v>
      </c>
      <c r="M823" s="104">
        <f>IF(L823&gt;0,VLOOKUP(L823,T$12:$AC$125,7),0)</f>
        <v>0</v>
      </c>
      <c r="N823" s="99">
        <f t="shared" si="178"/>
        <v>0</v>
      </c>
      <c r="O823" s="99">
        <f t="shared" ca="1" si="179"/>
        <v>122.7779</v>
      </c>
      <c r="P823" s="105" t="str">
        <f t="shared" si="184"/>
        <v>J=</v>
      </c>
      <c r="Q823" s="106">
        <f t="shared" si="185"/>
        <v>44008</v>
      </c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</row>
    <row r="824" spans="1:156" x14ac:dyDescent="0.2">
      <c r="A824" s="97">
        <f t="shared" si="180"/>
        <v>43922</v>
      </c>
      <c r="B824" s="98">
        <f t="shared" ca="1" si="186"/>
        <v>10124.43409999</v>
      </c>
      <c r="C824" s="99">
        <f t="shared" si="181"/>
        <v>10000</v>
      </c>
      <c r="D824" s="100">
        <f ca="1">IF(A824&lt;$B$1,VLOOKUP(A824,[1]DI!$A$4:$B$15000,2,FALSE),0)</f>
        <v>3.6500000000000005E-2</v>
      </c>
      <c r="E824" s="99">
        <f t="shared" ca="1" si="187"/>
        <v>1.4227E-4</v>
      </c>
      <c r="F824" s="101">
        <f t="shared" si="182"/>
        <v>1.1499999999999999</v>
      </c>
      <c r="G824" s="102">
        <f t="shared" ca="1" si="175"/>
        <v>1.0001636105</v>
      </c>
      <c r="H824" s="99">
        <f ca="1">TRUNC(PRODUCT(G$10:G823),15)</f>
        <v>1.1601010534166001</v>
      </c>
      <c r="I824" s="99">
        <f t="shared" ca="1" si="183"/>
        <v>1.1458428603728199</v>
      </c>
      <c r="J824" s="99">
        <f t="shared" ca="1" si="176"/>
        <v>1.0124434099999999</v>
      </c>
      <c r="K824" s="99">
        <f t="shared" ca="1" si="177"/>
        <v>124.43409999000001</v>
      </c>
      <c r="L824" s="103">
        <f>IF(VLOOKUP(A824,$U$12:$AD$125,8)=VLOOKUP(A823,$U$12:$AD$125,8),0,VLOOKUP(A824,U$12:$AD$125,8))</f>
        <v>0</v>
      </c>
      <c r="M824" s="104">
        <f>IF(L824&gt;0,VLOOKUP(L824,T$12:$AC$125,7),0)</f>
        <v>0</v>
      </c>
      <c r="N824" s="99">
        <f t="shared" si="178"/>
        <v>0</v>
      </c>
      <c r="O824" s="99">
        <f t="shared" ca="1" si="179"/>
        <v>124.43409999000001</v>
      </c>
      <c r="P824" s="105" t="str">
        <f t="shared" si="184"/>
        <v>J=</v>
      </c>
      <c r="Q824" s="106">
        <f t="shared" si="185"/>
        <v>44008</v>
      </c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</row>
    <row r="825" spans="1:156" x14ac:dyDescent="0.2">
      <c r="A825" s="97">
        <f t="shared" si="180"/>
        <v>43923</v>
      </c>
      <c r="B825" s="98">
        <f t="shared" ca="1" si="186"/>
        <v>10126.090599990001</v>
      </c>
      <c r="C825" s="99">
        <f t="shared" si="181"/>
        <v>10000</v>
      </c>
      <c r="D825" s="100">
        <f ca="1">IF(A825&lt;$B$1,VLOOKUP(A825,[1]DI!$A$4:$B$15000,2,FALSE),0)</f>
        <v>3.6500000000000005E-2</v>
      </c>
      <c r="E825" s="99">
        <f t="shared" ca="1" si="187"/>
        <v>1.4227E-4</v>
      </c>
      <c r="F825" s="101">
        <f t="shared" si="182"/>
        <v>1.1499999999999999</v>
      </c>
      <c r="G825" s="102">
        <f t="shared" ca="1" si="175"/>
        <v>1.0001636105</v>
      </c>
      <c r="H825" s="99">
        <f ca="1">TRUNC(PRODUCT(G$10:G824),15)</f>
        <v>1.16029085813</v>
      </c>
      <c r="I825" s="99">
        <f t="shared" ca="1" si="183"/>
        <v>1.1458428603728199</v>
      </c>
      <c r="J825" s="99">
        <f t="shared" ca="1" si="176"/>
        <v>1.0126090599999999</v>
      </c>
      <c r="K825" s="99">
        <f t="shared" ca="1" si="177"/>
        <v>126.09059999</v>
      </c>
      <c r="L825" s="103">
        <f>IF(VLOOKUP(A825,$U$12:$AD$125,8)=VLOOKUP(A824,$U$12:$AD$125,8),0,VLOOKUP(A825,U$12:$AD$125,8))</f>
        <v>0</v>
      </c>
      <c r="M825" s="104">
        <f>IF(L825&gt;0,VLOOKUP(L825,T$12:$AC$125,7),0)</f>
        <v>0</v>
      </c>
      <c r="N825" s="99">
        <f t="shared" si="178"/>
        <v>0</v>
      </c>
      <c r="O825" s="99">
        <f t="shared" ca="1" si="179"/>
        <v>126.09059999</v>
      </c>
      <c r="P825" s="105" t="str">
        <f t="shared" si="184"/>
        <v>J=</v>
      </c>
      <c r="Q825" s="106">
        <f t="shared" si="185"/>
        <v>44008</v>
      </c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</row>
    <row r="826" spans="1:156" x14ac:dyDescent="0.2">
      <c r="A826" s="97">
        <f t="shared" si="180"/>
        <v>43924</v>
      </c>
      <c r="B826" s="98">
        <f t="shared" ca="1" si="186"/>
        <v>10127.747299999999</v>
      </c>
      <c r="C826" s="99">
        <f t="shared" si="181"/>
        <v>10000</v>
      </c>
      <c r="D826" s="100">
        <f ca="1">IF(A826&lt;$B$1,VLOOKUP(A826,[1]DI!$A$4:$B$15000,2,FALSE),0)</f>
        <v>3.6500000000000005E-2</v>
      </c>
      <c r="E826" s="99">
        <f t="shared" ca="1" si="187"/>
        <v>1.4227E-4</v>
      </c>
      <c r="F826" s="101">
        <f t="shared" si="182"/>
        <v>1.1499999999999999</v>
      </c>
      <c r="G826" s="102">
        <f t="shared" ca="1" si="175"/>
        <v>1.0001636105</v>
      </c>
      <c r="H826" s="99">
        <f ca="1">TRUNC(PRODUCT(G$10:G825),15)</f>
        <v>1.1604806938974399</v>
      </c>
      <c r="I826" s="99">
        <f t="shared" ca="1" si="183"/>
        <v>1.1458428603728199</v>
      </c>
      <c r="J826" s="99">
        <f t="shared" ca="1" si="176"/>
        <v>1.0127747300000001</v>
      </c>
      <c r="K826" s="99">
        <f t="shared" ca="1" si="177"/>
        <v>127.7473</v>
      </c>
      <c r="L826" s="103">
        <f>IF(VLOOKUP(A826,$U$12:$AD$125,8)=VLOOKUP(A825,$U$12:$AD$125,8),0,VLOOKUP(A826,U$12:$AD$125,8))</f>
        <v>0</v>
      </c>
      <c r="M826" s="104">
        <f>IF(L826&gt;0,VLOOKUP(L826,T$12:$AC$125,7),0)</f>
        <v>0</v>
      </c>
      <c r="N826" s="99">
        <f t="shared" si="178"/>
        <v>0</v>
      </c>
      <c r="O826" s="99">
        <f t="shared" ca="1" si="179"/>
        <v>127.7473</v>
      </c>
      <c r="P826" s="105" t="str">
        <f t="shared" si="184"/>
        <v>J=</v>
      </c>
      <c r="Q826" s="106">
        <f t="shared" si="185"/>
        <v>44008</v>
      </c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</row>
    <row r="827" spans="1:156" x14ac:dyDescent="0.2">
      <c r="A827" s="97">
        <f t="shared" si="180"/>
        <v>43925</v>
      </c>
      <c r="B827" s="98">
        <f t="shared" ca="1" si="186"/>
        <v>10129.4043</v>
      </c>
      <c r="C827" s="99">
        <f t="shared" si="181"/>
        <v>10000</v>
      </c>
      <c r="D827" s="100">
        <f ca="1">IF(A827&lt;$B$1,VLOOKUP(A827,[1]DI!$A$4:$B$15000,2,FALSE),0)</f>
        <v>0</v>
      </c>
      <c r="E827" s="99">
        <f t="shared" ca="1" si="187"/>
        <v>0</v>
      </c>
      <c r="F827" s="101">
        <f t="shared" si="182"/>
        <v>1.1499999999999999</v>
      </c>
      <c r="G827" s="102">
        <f t="shared" ca="1" si="175"/>
        <v>1</v>
      </c>
      <c r="H827" s="99">
        <f ca="1">TRUNC(PRODUCT(G$10:G826),15)</f>
        <v>1.16067056072401</v>
      </c>
      <c r="I827" s="99">
        <f t="shared" ca="1" si="183"/>
        <v>1.1458428603728199</v>
      </c>
      <c r="J827" s="99">
        <f t="shared" ca="1" si="176"/>
        <v>1.01294043</v>
      </c>
      <c r="K827" s="99">
        <f t="shared" ca="1" si="177"/>
        <v>129.40430000000001</v>
      </c>
      <c r="L827" s="103">
        <f>IF(VLOOKUP(A827,$U$12:$AD$125,8)=VLOOKUP(A826,$U$12:$AD$125,8),0,VLOOKUP(A827,U$12:$AD$125,8))</f>
        <v>0</v>
      </c>
      <c r="M827" s="104">
        <f>IF(L827&gt;0,VLOOKUP(L827,T$12:$AC$125,7),0)</f>
        <v>0</v>
      </c>
      <c r="N827" s="99">
        <f t="shared" si="178"/>
        <v>0</v>
      </c>
      <c r="O827" s="99">
        <f t="shared" ca="1" si="179"/>
        <v>129.40430000000001</v>
      </c>
      <c r="P827" s="105" t="str">
        <f t="shared" si="184"/>
        <v>J=</v>
      </c>
      <c r="Q827" s="106">
        <f t="shared" si="185"/>
        <v>44008</v>
      </c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</row>
    <row r="828" spans="1:156" x14ac:dyDescent="0.2">
      <c r="A828" s="97">
        <f t="shared" si="180"/>
        <v>43926</v>
      </c>
      <c r="B828" s="98">
        <f t="shared" ca="1" si="186"/>
        <v>10129.4043</v>
      </c>
      <c r="C828" s="99">
        <f t="shared" si="181"/>
        <v>10000</v>
      </c>
      <c r="D828" s="100">
        <f ca="1">IF(A828&lt;$B$1,VLOOKUP(A828,[1]DI!$A$4:$B$15000,2,FALSE),0)</f>
        <v>0</v>
      </c>
      <c r="E828" s="99">
        <f t="shared" ca="1" si="187"/>
        <v>0</v>
      </c>
      <c r="F828" s="101">
        <f t="shared" si="182"/>
        <v>1.1499999999999999</v>
      </c>
      <c r="G828" s="102">
        <f t="shared" ca="1" si="175"/>
        <v>1</v>
      </c>
      <c r="H828" s="99">
        <f ca="1">TRUNC(PRODUCT(G$10:G827),15)</f>
        <v>1.16067056072401</v>
      </c>
      <c r="I828" s="99">
        <f t="shared" ca="1" si="183"/>
        <v>1.1458428603728199</v>
      </c>
      <c r="J828" s="99">
        <f t="shared" ca="1" si="176"/>
        <v>1.01294043</v>
      </c>
      <c r="K828" s="99">
        <f t="shared" ca="1" si="177"/>
        <v>129.40430000000001</v>
      </c>
      <c r="L828" s="103">
        <f>IF(VLOOKUP(A828,$U$12:$AD$125,8)=VLOOKUP(A827,$U$12:$AD$125,8),0,VLOOKUP(A828,U$12:$AD$125,8))</f>
        <v>0</v>
      </c>
      <c r="M828" s="104">
        <f>IF(L828&gt;0,VLOOKUP(L828,T$12:$AC$125,7),0)</f>
        <v>0</v>
      </c>
      <c r="N828" s="99">
        <f t="shared" si="178"/>
        <v>0</v>
      </c>
      <c r="O828" s="99">
        <f t="shared" ca="1" si="179"/>
        <v>129.40430000000001</v>
      </c>
      <c r="P828" s="105" t="str">
        <f t="shared" si="184"/>
        <v>J=</v>
      </c>
      <c r="Q828" s="106">
        <f t="shared" si="185"/>
        <v>44008</v>
      </c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</row>
    <row r="829" spans="1:156" x14ac:dyDescent="0.2">
      <c r="A829" s="97">
        <f t="shared" si="180"/>
        <v>43927</v>
      </c>
      <c r="B829" s="98">
        <f t="shared" ca="1" si="186"/>
        <v>10129.4043</v>
      </c>
      <c r="C829" s="99">
        <f t="shared" si="181"/>
        <v>10000</v>
      </c>
      <c r="D829" s="100">
        <f ca="1">IF(A829&lt;$B$1,VLOOKUP(A829,[1]DI!$A$4:$B$15000,2,FALSE),0)</f>
        <v>3.6500000000000005E-2</v>
      </c>
      <c r="E829" s="99">
        <f t="shared" ca="1" si="187"/>
        <v>1.4227E-4</v>
      </c>
      <c r="F829" s="101">
        <f t="shared" si="182"/>
        <v>1.1499999999999999</v>
      </c>
      <c r="G829" s="102">
        <f t="shared" ca="1" si="175"/>
        <v>1.0001636105</v>
      </c>
      <c r="H829" s="99">
        <f ca="1">TRUNC(PRODUCT(G$10:G828),15)</f>
        <v>1.16067056072401</v>
      </c>
      <c r="I829" s="99">
        <f t="shared" ca="1" si="183"/>
        <v>1.1458428603728199</v>
      </c>
      <c r="J829" s="99">
        <f t="shared" ca="1" si="176"/>
        <v>1.01294043</v>
      </c>
      <c r="K829" s="99">
        <f t="shared" ca="1" si="177"/>
        <v>129.40430000000001</v>
      </c>
      <c r="L829" s="103">
        <f>IF(VLOOKUP(A829,$U$12:$AD$125,8)=VLOOKUP(A828,$U$12:$AD$125,8),0,VLOOKUP(A829,U$12:$AD$125,8))</f>
        <v>0</v>
      </c>
      <c r="M829" s="104">
        <f>IF(L829&gt;0,VLOOKUP(L829,T$12:$AC$125,7),0)</f>
        <v>0</v>
      </c>
      <c r="N829" s="99">
        <f t="shared" si="178"/>
        <v>0</v>
      </c>
      <c r="O829" s="99">
        <f t="shared" ca="1" si="179"/>
        <v>129.40430000000001</v>
      </c>
      <c r="P829" s="105" t="str">
        <f t="shared" si="184"/>
        <v>J=</v>
      </c>
      <c r="Q829" s="106">
        <f t="shared" si="185"/>
        <v>44008</v>
      </c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</row>
    <row r="830" spans="1:156" x14ac:dyDescent="0.2">
      <c r="A830" s="97">
        <f t="shared" si="180"/>
        <v>43928</v>
      </c>
      <c r="B830" s="98">
        <f t="shared" ca="1" si="186"/>
        <v>10131.061600000001</v>
      </c>
      <c r="C830" s="99">
        <f t="shared" si="181"/>
        <v>10000</v>
      </c>
      <c r="D830" s="100">
        <f ca="1">IF(A830&lt;$B$1,VLOOKUP(A830,[1]DI!$A$4:$B$15000,2,FALSE),0)</f>
        <v>3.6500000000000005E-2</v>
      </c>
      <c r="E830" s="99">
        <f t="shared" ca="1" si="187"/>
        <v>1.4227E-4</v>
      </c>
      <c r="F830" s="101">
        <f t="shared" si="182"/>
        <v>1.1499999999999999</v>
      </c>
      <c r="G830" s="102">
        <f t="shared" ca="1" si="175"/>
        <v>1.0001636105</v>
      </c>
      <c r="H830" s="99">
        <f ca="1">TRUNC(PRODUCT(G$10:G829),15)</f>
        <v>1.1608604586147899</v>
      </c>
      <c r="I830" s="99">
        <f t="shared" ca="1" si="183"/>
        <v>1.1458428603728199</v>
      </c>
      <c r="J830" s="99">
        <f t="shared" ca="1" si="176"/>
        <v>1.01310616</v>
      </c>
      <c r="K830" s="99">
        <f t="shared" ca="1" si="177"/>
        <v>131.0616</v>
      </c>
      <c r="L830" s="103">
        <f>IF(VLOOKUP(A830,$U$12:$AD$125,8)=VLOOKUP(A829,$U$12:$AD$125,8),0,VLOOKUP(A830,U$12:$AD$125,8))</f>
        <v>0</v>
      </c>
      <c r="M830" s="104">
        <f>IF(L830&gt;0,VLOOKUP(L830,T$12:$AC$125,7),0)</f>
        <v>0</v>
      </c>
      <c r="N830" s="99">
        <f t="shared" si="178"/>
        <v>0</v>
      </c>
      <c r="O830" s="99">
        <f t="shared" ca="1" si="179"/>
        <v>131.0616</v>
      </c>
      <c r="P830" s="105" t="str">
        <f t="shared" si="184"/>
        <v>J=</v>
      </c>
      <c r="Q830" s="106">
        <f t="shared" si="185"/>
        <v>44008</v>
      </c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</row>
    <row r="831" spans="1:156" x14ac:dyDescent="0.2">
      <c r="A831" s="97">
        <f t="shared" si="180"/>
        <v>43929</v>
      </c>
      <c r="B831" s="98">
        <f t="shared" ca="1" si="186"/>
        <v>10132.7191</v>
      </c>
      <c r="C831" s="99">
        <f t="shared" si="181"/>
        <v>10000</v>
      </c>
      <c r="D831" s="100">
        <f ca="1">IF(A831&lt;$B$1,VLOOKUP(A831,[1]DI!$A$4:$B$15000,2,FALSE),0)</f>
        <v>3.6500000000000005E-2</v>
      </c>
      <c r="E831" s="99">
        <f t="shared" ca="1" si="187"/>
        <v>1.4227E-4</v>
      </c>
      <c r="F831" s="101">
        <f t="shared" si="182"/>
        <v>1.1499999999999999</v>
      </c>
      <c r="G831" s="102">
        <f t="shared" ca="1" si="175"/>
        <v>1.0001636105</v>
      </c>
      <c r="H831" s="99">
        <f ca="1">TRUNC(PRODUCT(G$10:G830),15)</f>
        <v>1.1610503875748499</v>
      </c>
      <c r="I831" s="99">
        <f t="shared" ca="1" si="183"/>
        <v>1.1458428603728199</v>
      </c>
      <c r="J831" s="99">
        <f t="shared" ca="1" si="176"/>
        <v>1.0132719100000001</v>
      </c>
      <c r="K831" s="99">
        <f t="shared" ca="1" si="177"/>
        <v>132.7191</v>
      </c>
      <c r="L831" s="103">
        <f>IF(VLOOKUP(A831,$U$12:$AD$125,8)=VLOOKUP(A830,$U$12:$AD$125,8),0,VLOOKUP(A831,U$12:$AD$125,8))</f>
        <v>0</v>
      </c>
      <c r="M831" s="104">
        <f>IF(L831&gt;0,VLOOKUP(L831,T$12:$AC$125,7),0)</f>
        <v>0</v>
      </c>
      <c r="N831" s="99">
        <f t="shared" si="178"/>
        <v>0</v>
      </c>
      <c r="O831" s="99">
        <f t="shared" ca="1" si="179"/>
        <v>132.7191</v>
      </c>
      <c r="P831" s="105" t="str">
        <f t="shared" si="184"/>
        <v>J=</v>
      </c>
      <c r="Q831" s="106">
        <f t="shared" si="185"/>
        <v>44008</v>
      </c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</row>
    <row r="832" spans="1:156" x14ac:dyDescent="0.2">
      <c r="A832" s="97">
        <f t="shared" si="180"/>
        <v>43930</v>
      </c>
      <c r="B832" s="98">
        <f t="shared" ca="1" si="186"/>
        <v>10134.377</v>
      </c>
      <c r="C832" s="99">
        <f t="shared" si="181"/>
        <v>10000</v>
      </c>
      <c r="D832" s="100">
        <f ca="1">IF(A832&lt;$B$1,VLOOKUP(A832,[1]DI!$A$4:$B$15000,2,FALSE),0)</f>
        <v>3.6500000000000005E-2</v>
      </c>
      <c r="E832" s="99">
        <f t="shared" ca="1" si="187"/>
        <v>1.4227E-4</v>
      </c>
      <c r="F832" s="101">
        <f t="shared" si="182"/>
        <v>1.1499999999999999</v>
      </c>
      <c r="G832" s="102">
        <f t="shared" ca="1" si="175"/>
        <v>1.0001636105</v>
      </c>
      <c r="H832" s="99">
        <f ca="1">TRUNC(PRODUCT(G$10:G831),15)</f>
        <v>1.1612403476092901</v>
      </c>
      <c r="I832" s="99">
        <f t="shared" ca="1" si="183"/>
        <v>1.1458428603728199</v>
      </c>
      <c r="J832" s="99">
        <f t="shared" ca="1" si="176"/>
        <v>1.0134377000000001</v>
      </c>
      <c r="K832" s="99">
        <f t="shared" ca="1" si="177"/>
        <v>134.37700000000001</v>
      </c>
      <c r="L832" s="103">
        <f>IF(VLOOKUP(A832,$U$12:$AD$125,8)=VLOOKUP(A831,$U$12:$AD$125,8),0,VLOOKUP(A832,U$12:$AD$125,8))</f>
        <v>0</v>
      </c>
      <c r="M832" s="104">
        <f>IF(L832&gt;0,VLOOKUP(L832,T$12:$AC$125,7),0)</f>
        <v>0</v>
      </c>
      <c r="N832" s="99">
        <f t="shared" si="178"/>
        <v>0</v>
      </c>
      <c r="O832" s="99">
        <f t="shared" ca="1" si="179"/>
        <v>134.37700000000001</v>
      </c>
      <c r="P832" s="105" t="str">
        <f t="shared" si="184"/>
        <v>J=</v>
      </c>
      <c r="Q832" s="106">
        <f t="shared" si="185"/>
        <v>44008</v>
      </c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</row>
    <row r="833" spans="1:159" x14ac:dyDescent="0.2">
      <c r="A833" s="97">
        <f t="shared" si="180"/>
        <v>43931</v>
      </c>
      <c r="B833" s="98">
        <f t="shared" ca="1" si="186"/>
        <v>10136.035</v>
      </c>
      <c r="C833" s="99">
        <f t="shared" si="181"/>
        <v>10000</v>
      </c>
      <c r="D833" s="100">
        <f ca="1">IF(A833&lt;$B$1,VLOOKUP(A833,[1]DI!$A$4:$B$15000,2,FALSE),0)</f>
        <v>0</v>
      </c>
      <c r="E833" s="99">
        <f t="shared" ca="1" si="187"/>
        <v>0</v>
      </c>
      <c r="F833" s="101">
        <f t="shared" si="182"/>
        <v>1.1499999999999999</v>
      </c>
      <c r="G833" s="102">
        <f t="shared" ca="1" si="175"/>
        <v>1</v>
      </c>
      <c r="H833" s="99">
        <f ca="1">TRUNC(PRODUCT(G$10:G832),15)</f>
        <v>1.1614303387231799</v>
      </c>
      <c r="I833" s="99">
        <f t="shared" ca="1" si="183"/>
        <v>1.1458428603728199</v>
      </c>
      <c r="J833" s="99">
        <f t="shared" ca="1" si="176"/>
        <v>1.0136035000000001</v>
      </c>
      <c r="K833" s="99">
        <f t="shared" ca="1" si="177"/>
        <v>136.035</v>
      </c>
      <c r="L833" s="103">
        <f>IF(VLOOKUP(A833,$U$12:$AD$125,8)=VLOOKUP(A832,$U$12:$AD$125,8),0,VLOOKUP(A833,U$12:$AD$125,8))</f>
        <v>0</v>
      </c>
      <c r="M833" s="104">
        <f>IF(L833&gt;0,VLOOKUP(L833,T$12:$AC$125,7),0)</f>
        <v>0</v>
      </c>
      <c r="N833" s="99">
        <f t="shared" si="178"/>
        <v>0</v>
      </c>
      <c r="O833" s="99">
        <f t="shared" ca="1" si="179"/>
        <v>136.035</v>
      </c>
      <c r="P833" s="105" t="str">
        <f t="shared" si="184"/>
        <v>J=</v>
      </c>
      <c r="Q833" s="106">
        <f t="shared" si="185"/>
        <v>44008</v>
      </c>
      <c r="R833" s="4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  <c r="BN833" s="39"/>
      <c r="BO833" s="39"/>
      <c r="BP833" s="39"/>
      <c r="BQ833" s="39"/>
      <c r="BR833" s="39"/>
      <c r="BS833" s="39"/>
      <c r="BT833" s="39"/>
      <c r="BU833" s="39"/>
      <c r="BV833" s="39"/>
      <c r="BW833" s="39"/>
      <c r="BX833" s="39"/>
      <c r="BY833" s="39"/>
      <c r="BZ833" s="39"/>
      <c r="CA833" s="39"/>
      <c r="CB833" s="39"/>
      <c r="CC833" s="39"/>
      <c r="CD833" s="39"/>
      <c r="CE833" s="39"/>
      <c r="CF833" s="39"/>
      <c r="CG833" s="39"/>
      <c r="CH833" s="39"/>
      <c r="CI833" s="39"/>
      <c r="CJ833" s="39"/>
      <c r="CK833" s="39"/>
      <c r="CL833" s="39"/>
      <c r="CM833" s="39"/>
      <c r="CN833" s="39"/>
      <c r="CO833" s="39"/>
      <c r="CP833" s="39"/>
      <c r="CQ833" s="39"/>
      <c r="CR833" s="39"/>
      <c r="CS833" s="39"/>
      <c r="CT833" s="39"/>
      <c r="CU833" s="39"/>
      <c r="CV833" s="39"/>
      <c r="CW833" s="39"/>
      <c r="CX833" s="39"/>
      <c r="CY833" s="39"/>
      <c r="CZ833" s="39"/>
      <c r="DA833" s="39"/>
      <c r="DB833" s="39"/>
      <c r="DC833" s="39"/>
      <c r="DD833" s="39"/>
      <c r="DE833" s="39"/>
      <c r="DF833" s="39"/>
      <c r="DG833" s="39"/>
      <c r="DH833" s="39"/>
      <c r="DI833" s="39"/>
      <c r="DJ833" s="39"/>
      <c r="DK833" s="39"/>
      <c r="DL833" s="39"/>
      <c r="DM833" s="39"/>
      <c r="DN833" s="39"/>
      <c r="DO833" s="39"/>
      <c r="DP833" s="39"/>
      <c r="DQ833" s="39"/>
      <c r="DR833" s="39"/>
      <c r="DS833" s="39"/>
      <c r="DT833" s="39"/>
      <c r="DU833" s="39"/>
      <c r="DV833" s="39"/>
      <c r="DW833" s="39"/>
      <c r="DX833" s="39"/>
      <c r="DY833" s="39"/>
      <c r="DZ833" s="39"/>
      <c r="EA833" s="39"/>
      <c r="EB833" s="39"/>
      <c r="EC833" s="39"/>
      <c r="ED833" s="39"/>
      <c r="EE833" s="39"/>
      <c r="EF833" s="39"/>
      <c r="EG833" s="39"/>
      <c r="EH833" s="39"/>
      <c r="EI833" s="39"/>
      <c r="EJ833" s="39"/>
      <c r="EK833" s="39"/>
      <c r="EL833" s="39"/>
      <c r="EM833" s="39"/>
      <c r="EN833" s="39"/>
      <c r="EO833" s="39"/>
      <c r="EP833" s="39"/>
      <c r="EQ833" s="39"/>
      <c r="ER833" s="39"/>
      <c r="ES833" s="39"/>
      <c r="ET833" s="39"/>
      <c r="EU833" s="39"/>
      <c r="EV833" s="39"/>
      <c r="EW833" s="39"/>
      <c r="EX833" s="39"/>
      <c r="EY833" s="39"/>
      <c r="EZ833" s="39"/>
      <c r="FA833" s="39"/>
      <c r="FB833" s="39"/>
      <c r="FC833" s="39"/>
    </row>
    <row r="834" spans="1:159" x14ac:dyDescent="0.2">
      <c r="A834" s="97">
        <f t="shared" si="180"/>
        <v>43932</v>
      </c>
      <c r="B834" s="98">
        <f t="shared" ca="1" si="186"/>
        <v>10136.035</v>
      </c>
      <c r="C834" s="99">
        <f t="shared" si="181"/>
        <v>10000</v>
      </c>
      <c r="D834" s="100">
        <f ca="1">IF(A834&lt;$B$1,VLOOKUP(A834,[1]DI!$A$4:$B$15000,2,FALSE),0)</f>
        <v>0</v>
      </c>
      <c r="E834" s="99">
        <f t="shared" ca="1" si="187"/>
        <v>0</v>
      </c>
      <c r="F834" s="101">
        <f t="shared" si="182"/>
        <v>1.1499999999999999</v>
      </c>
      <c r="G834" s="102">
        <f t="shared" ca="1" si="175"/>
        <v>1</v>
      </c>
      <c r="H834" s="99">
        <f ca="1">TRUNC(PRODUCT(G$10:G833),15)</f>
        <v>1.1614303387231799</v>
      </c>
      <c r="I834" s="99">
        <f t="shared" ca="1" si="183"/>
        <v>1.1458428603728199</v>
      </c>
      <c r="J834" s="99">
        <f t="shared" ca="1" si="176"/>
        <v>1.0136035000000001</v>
      </c>
      <c r="K834" s="99">
        <f t="shared" ca="1" si="177"/>
        <v>136.035</v>
      </c>
      <c r="L834" s="103">
        <f>IF(VLOOKUP(A834,$U$12:$AD$125,8)=VLOOKUP(A833,$U$12:$AD$125,8),0,VLOOKUP(A834,U$12:$AD$125,8))</f>
        <v>0</v>
      </c>
      <c r="M834" s="104">
        <f>IF(L834&gt;0,VLOOKUP(L834,T$12:$AC$125,7),0)</f>
        <v>0</v>
      </c>
      <c r="N834" s="99">
        <f t="shared" si="178"/>
        <v>0</v>
      </c>
      <c r="O834" s="99">
        <f t="shared" ca="1" si="179"/>
        <v>136.035</v>
      </c>
      <c r="P834" s="105" t="str">
        <f t="shared" si="184"/>
        <v>J=</v>
      </c>
      <c r="Q834" s="106">
        <f t="shared" si="185"/>
        <v>44008</v>
      </c>
      <c r="R834" s="43"/>
      <c r="S834" s="49"/>
      <c r="T834" s="49"/>
      <c r="U834" s="46"/>
      <c r="V834" s="13"/>
      <c r="W834" s="13"/>
      <c r="X834" s="13"/>
      <c r="Y834" s="13"/>
      <c r="Z834" s="13"/>
      <c r="AA834" s="13"/>
      <c r="AB834" s="13"/>
      <c r="AC834" s="13"/>
      <c r="AD834" s="13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</row>
    <row r="835" spans="1:159" x14ac:dyDescent="0.2">
      <c r="A835" s="97">
        <f t="shared" si="180"/>
        <v>43933</v>
      </c>
      <c r="B835" s="98">
        <f t="shared" ca="1" si="186"/>
        <v>10136.035</v>
      </c>
      <c r="C835" s="99">
        <f t="shared" si="181"/>
        <v>10000</v>
      </c>
      <c r="D835" s="100">
        <f ca="1">IF(A835&lt;$B$1,VLOOKUP(A835,[1]DI!$A$4:$B$15000,2,FALSE),0)</f>
        <v>0</v>
      </c>
      <c r="E835" s="99">
        <f t="shared" ca="1" si="187"/>
        <v>0</v>
      </c>
      <c r="F835" s="101">
        <f t="shared" si="182"/>
        <v>1.1499999999999999</v>
      </c>
      <c r="G835" s="102">
        <f t="shared" ca="1" si="175"/>
        <v>1</v>
      </c>
      <c r="H835" s="99">
        <f ca="1">TRUNC(PRODUCT(G$10:G834),15)</f>
        <v>1.1614303387231799</v>
      </c>
      <c r="I835" s="99">
        <f t="shared" ca="1" si="183"/>
        <v>1.1458428603728199</v>
      </c>
      <c r="J835" s="99">
        <f t="shared" ca="1" si="176"/>
        <v>1.0136035000000001</v>
      </c>
      <c r="K835" s="99">
        <f t="shared" ca="1" si="177"/>
        <v>136.035</v>
      </c>
      <c r="L835" s="103">
        <f>IF(VLOOKUP(A835,$U$12:$AD$125,8)=VLOOKUP(A834,$U$12:$AD$125,8),0,VLOOKUP(A835,U$12:$AD$125,8))</f>
        <v>0</v>
      </c>
      <c r="M835" s="104">
        <f>IF(L835&gt;0,VLOOKUP(L835,T$12:$AC$125,7),0)</f>
        <v>0</v>
      </c>
      <c r="N835" s="99">
        <f t="shared" si="178"/>
        <v>0</v>
      </c>
      <c r="O835" s="99">
        <f t="shared" ca="1" si="179"/>
        <v>136.035</v>
      </c>
      <c r="P835" s="105" t="str">
        <f t="shared" si="184"/>
        <v>J=</v>
      </c>
      <c r="Q835" s="106">
        <f t="shared" si="185"/>
        <v>44008</v>
      </c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</row>
    <row r="836" spans="1:159" x14ac:dyDescent="0.2">
      <c r="A836" s="97">
        <f t="shared" si="180"/>
        <v>43934</v>
      </c>
      <c r="B836" s="98">
        <f t="shared" ca="1" si="186"/>
        <v>10136.035</v>
      </c>
      <c r="C836" s="99">
        <f t="shared" si="181"/>
        <v>10000</v>
      </c>
      <c r="D836" s="100">
        <f ca="1">IF(A836&lt;$B$1,VLOOKUP(A836,[1]DI!$A$4:$B$15000,2,FALSE),0)</f>
        <v>3.6500000000000005E-2</v>
      </c>
      <c r="E836" s="99">
        <f t="shared" ca="1" si="187"/>
        <v>1.4227E-4</v>
      </c>
      <c r="F836" s="101">
        <f t="shared" si="182"/>
        <v>1.1499999999999999</v>
      </c>
      <c r="G836" s="102">
        <f t="shared" ca="1" si="175"/>
        <v>1.0001636105</v>
      </c>
      <c r="H836" s="99">
        <f ca="1">TRUNC(PRODUCT(G$10:G835),15)</f>
        <v>1.1614303387231799</v>
      </c>
      <c r="I836" s="99">
        <f t="shared" ca="1" si="183"/>
        <v>1.1458428603728199</v>
      </c>
      <c r="J836" s="99">
        <f t="shared" ca="1" si="176"/>
        <v>1.0136035000000001</v>
      </c>
      <c r="K836" s="99">
        <f t="shared" ca="1" si="177"/>
        <v>136.035</v>
      </c>
      <c r="L836" s="103">
        <f>IF(VLOOKUP(A836,$U$12:$AD$125,8)=VLOOKUP(A835,$U$12:$AD$125,8),0,VLOOKUP(A836,U$12:$AD$125,8))</f>
        <v>0</v>
      </c>
      <c r="M836" s="104">
        <f>IF(L836&gt;0,VLOOKUP(L836,T$12:$AC$125,7),0)</f>
        <v>0</v>
      </c>
      <c r="N836" s="99">
        <f t="shared" si="178"/>
        <v>0</v>
      </c>
      <c r="O836" s="99">
        <f t="shared" ca="1" si="179"/>
        <v>136.035</v>
      </c>
      <c r="P836" s="105" t="str">
        <f t="shared" si="184"/>
        <v>J=</v>
      </c>
      <c r="Q836" s="106">
        <f t="shared" si="185"/>
        <v>44008</v>
      </c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</row>
    <row r="837" spans="1:159" x14ac:dyDescent="0.2">
      <c r="A837" s="97">
        <f t="shared" si="180"/>
        <v>43935</v>
      </c>
      <c r="B837" s="98">
        <f t="shared" ca="1" si="186"/>
        <v>10137.6934</v>
      </c>
      <c r="C837" s="99">
        <f t="shared" si="181"/>
        <v>10000</v>
      </c>
      <c r="D837" s="100">
        <f ca="1">IF(A837&lt;$B$1,VLOOKUP(A837,[1]DI!$A$4:$B$15000,2,FALSE),0)</f>
        <v>3.6500000000000005E-2</v>
      </c>
      <c r="E837" s="99">
        <f t="shared" ca="1" si="187"/>
        <v>1.4227E-4</v>
      </c>
      <c r="F837" s="101">
        <f t="shared" si="182"/>
        <v>1.1499999999999999</v>
      </c>
      <c r="G837" s="102">
        <f t="shared" ca="1" si="175"/>
        <v>1.0001636105</v>
      </c>
      <c r="H837" s="99">
        <f ca="1">TRUNC(PRODUCT(G$10:G836),15)</f>
        <v>1.16162036092161</v>
      </c>
      <c r="I837" s="99">
        <f t="shared" ca="1" si="183"/>
        <v>1.1458428603728199</v>
      </c>
      <c r="J837" s="99">
        <f t="shared" ca="1" si="176"/>
        <v>1.0137693400000001</v>
      </c>
      <c r="K837" s="99">
        <f t="shared" ca="1" si="177"/>
        <v>137.6934</v>
      </c>
      <c r="L837" s="103">
        <f>IF(VLOOKUP(A837,$U$12:$AD$125,8)=VLOOKUP(A836,$U$12:$AD$125,8),0,VLOOKUP(A837,U$12:$AD$125,8))</f>
        <v>0</v>
      </c>
      <c r="M837" s="104">
        <f>IF(L837&gt;0,VLOOKUP(L837,T$12:$AC$125,7),0)</f>
        <v>0</v>
      </c>
      <c r="N837" s="99">
        <f t="shared" si="178"/>
        <v>0</v>
      </c>
      <c r="O837" s="99">
        <f t="shared" ca="1" si="179"/>
        <v>137.6934</v>
      </c>
      <c r="P837" s="105" t="str">
        <f t="shared" si="184"/>
        <v>J=</v>
      </c>
      <c r="Q837" s="106">
        <f t="shared" si="185"/>
        <v>44008</v>
      </c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</row>
    <row r="838" spans="1:159" x14ac:dyDescent="0.2">
      <c r="A838" s="97">
        <f t="shared" si="180"/>
        <v>43936</v>
      </c>
      <c r="B838" s="98">
        <f t="shared" ca="1" si="186"/>
        <v>10139.35199999</v>
      </c>
      <c r="C838" s="99">
        <f t="shared" si="181"/>
        <v>10000</v>
      </c>
      <c r="D838" s="100">
        <f ca="1">IF(A838&lt;$B$1,VLOOKUP(A838,[1]DI!$A$4:$B$15000,2,FALSE),0)</f>
        <v>3.6500000000000005E-2</v>
      </c>
      <c r="E838" s="99">
        <f t="shared" ca="1" si="187"/>
        <v>1.4227E-4</v>
      </c>
      <c r="F838" s="101">
        <f t="shared" si="182"/>
        <v>1.1499999999999999</v>
      </c>
      <c r="G838" s="102">
        <f t="shared" ca="1" si="175"/>
        <v>1.0001636105</v>
      </c>
      <c r="H838" s="99">
        <f ca="1">TRUNC(PRODUCT(G$10:G837),15)</f>
        <v>1.1618104142096699</v>
      </c>
      <c r="I838" s="99">
        <f t="shared" ca="1" si="183"/>
        <v>1.1458428603728199</v>
      </c>
      <c r="J838" s="99">
        <f t="shared" ca="1" si="176"/>
        <v>1.0139351999999999</v>
      </c>
      <c r="K838" s="99">
        <f t="shared" ca="1" si="177"/>
        <v>139.35199999</v>
      </c>
      <c r="L838" s="103">
        <f>IF(VLOOKUP(A838,$U$12:$AD$125,8)=VLOOKUP(A837,$U$12:$AD$125,8),0,VLOOKUP(A838,U$12:$AD$125,8))</f>
        <v>0</v>
      </c>
      <c r="M838" s="104">
        <f>IF(L838&gt;0,VLOOKUP(L838,T$12:$AC$125,7),0)</f>
        <v>0</v>
      </c>
      <c r="N838" s="99">
        <f t="shared" si="178"/>
        <v>0</v>
      </c>
      <c r="O838" s="99">
        <f t="shared" ca="1" si="179"/>
        <v>139.35199999</v>
      </c>
      <c r="P838" s="105" t="str">
        <f t="shared" si="184"/>
        <v>J=</v>
      </c>
      <c r="Q838" s="106">
        <f t="shared" si="185"/>
        <v>44008</v>
      </c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</row>
    <row r="839" spans="1:159" x14ac:dyDescent="0.2">
      <c r="A839" s="97">
        <f t="shared" si="180"/>
        <v>43937</v>
      </c>
      <c r="B839" s="98">
        <f t="shared" ca="1" si="186"/>
        <v>10141.010899999999</v>
      </c>
      <c r="C839" s="99">
        <f t="shared" si="181"/>
        <v>10000</v>
      </c>
      <c r="D839" s="100">
        <f ca="1">IF(A839&lt;$B$1,VLOOKUP(A839,[1]DI!$A$4:$B$15000,2,FALSE),0)</f>
        <v>3.6500000000000005E-2</v>
      </c>
      <c r="E839" s="99">
        <f t="shared" ca="1" si="187"/>
        <v>1.4227E-4</v>
      </c>
      <c r="F839" s="101">
        <f t="shared" si="182"/>
        <v>1.1499999999999999</v>
      </c>
      <c r="G839" s="102">
        <f t="shared" ca="1" si="175"/>
        <v>1.0001636105</v>
      </c>
      <c r="H839" s="99">
        <f ca="1">TRUNC(PRODUCT(G$10:G838),15)</f>
        <v>1.1620004985924499</v>
      </c>
      <c r="I839" s="99">
        <f t="shared" ca="1" si="183"/>
        <v>1.1458428603728199</v>
      </c>
      <c r="J839" s="99">
        <f t="shared" ca="1" si="176"/>
        <v>1.01410109</v>
      </c>
      <c r="K839" s="99">
        <f t="shared" ca="1" si="177"/>
        <v>141.01089999999999</v>
      </c>
      <c r="L839" s="103">
        <f>IF(VLOOKUP(A839,$U$12:$AD$125,8)=VLOOKUP(A838,$U$12:$AD$125,8),0,VLOOKUP(A839,U$12:$AD$125,8))</f>
        <v>0</v>
      </c>
      <c r="M839" s="104">
        <f>IF(L839&gt;0,VLOOKUP(L839,T$12:$AC$125,7),0)</f>
        <v>0</v>
      </c>
      <c r="N839" s="99">
        <f t="shared" si="178"/>
        <v>0</v>
      </c>
      <c r="O839" s="99">
        <f t="shared" ca="1" si="179"/>
        <v>141.01089999999999</v>
      </c>
      <c r="P839" s="105" t="str">
        <f t="shared" si="184"/>
        <v>J=</v>
      </c>
      <c r="Q839" s="106">
        <f t="shared" si="185"/>
        <v>44008</v>
      </c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</row>
    <row r="840" spans="1:159" x14ac:dyDescent="0.2">
      <c r="A840" s="97">
        <f t="shared" si="180"/>
        <v>43938</v>
      </c>
      <c r="B840" s="98">
        <f t="shared" ca="1" si="186"/>
        <v>10142.670099999999</v>
      </c>
      <c r="C840" s="99">
        <f t="shared" si="181"/>
        <v>10000</v>
      </c>
      <c r="D840" s="100">
        <f ca="1">IF(A840&lt;$B$1,VLOOKUP(A840,[1]DI!$A$4:$B$15000,2,FALSE),0)</f>
        <v>3.6500000000000005E-2</v>
      </c>
      <c r="E840" s="99">
        <f t="shared" ca="1" si="187"/>
        <v>1.4227E-4</v>
      </c>
      <c r="F840" s="101">
        <f t="shared" si="182"/>
        <v>1.1499999999999999</v>
      </c>
      <c r="G840" s="102">
        <f t="shared" ca="1" si="175"/>
        <v>1.0001636105</v>
      </c>
      <c r="H840" s="99">
        <f ca="1">TRUNC(PRODUCT(G$10:G839),15)</f>
        <v>1.16219061407502</v>
      </c>
      <c r="I840" s="99">
        <f t="shared" ca="1" si="183"/>
        <v>1.1458428603728199</v>
      </c>
      <c r="J840" s="99">
        <f t="shared" ca="1" si="176"/>
        <v>1.01426701</v>
      </c>
      <c r="K840" s="99">
        <f t="shared" ca="1" si="177"/>
        <v>142.67009999999999</v>
      </c>
      <c r="L840" s="103">
        <f>IF(VLOOKUP(A840,$U$12:$AD$125,8)=VLOOKUP(A839,$U$12:$AD$125,8),0,VLOOKUP(A840,U$12:$AD$125,8))</f>
        <v>0</v>
      </c>
      <c r="M840" s="104">
        <f>IF(L840&gt;0,VLOOKUP(L840,T$12:$AC$125,7),0)</f>
        <v>0</v>
      </c>
      <c r="N840" s="99">
        <f t="shared" si="178"/>
        <v>0</v>
      </c>
      <c r="O840" s="99">
        <f t="shared" ca="1" si="179"/>
        <v>142.67009999999999</v>
      </c>
      <c r="P840" s="105" t="str">
        <f t="shared" si="184"/>
        <v>J=</v>
      </c>
      <c r="Q840" s="106">
        <f t="shared" si="185"/>
        <v>44008</v>
      </c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</row>
    <row r="841" spans="1:159" x14ac:dyDescent="0.2">
      <c r="A841" s="97">
        <f t="shared" si="180"/>
        <v>43939</v>
      </c>
      <c r="B841" s="98">
        <f t="shared" ca="1" si="186"/>
        <v>10144.32959999</v>
      </c>
      <c r="C841" s="99">
        <f t="shared" si="181"/>
        <v>10000</v>
      </c>
      <c r="D841" s="100">
        <f ca="1">IF(A841&lt;$B$1,VLOOKUP(A841,[1]DI!$A$4:$B$15000,2,FALSE),0)</f>
        <v>0</v>
      </c>
      <c r="E841" s="99">
        <f t="shared" ca="1" si="187"/>
        <v>0</v>
      </c>
      <c r="F841" s="101">
        <f t="shared" si="182"/>
        <v>1.1499999999999999</v>
      </c>
      <c r="G841" s="102">
        <f t="shared" ca="1" si="175"/>
        <v>1</v>
      </c>
      <c r="H841" s="99">
        <f ca="1">TRUNC(PRODUCT(G$10:G840),15)</f>
        <v>1.1623807606624901</v>
      </c>
      <c r="I841" s="99">
        <f t="shared" ca="1" si="183"/>
        <v>1.1458428603728199</v>
      </c>
      <c r="J841" s="99">
        <f t="shared" ca="1" si="176"/>
        <v>1.0144329599999999</v>
      </c>
      <c r="K841" s="99">
        <f t="shared" ca="1" si="177"/>
        <v>144.32959998999999</v>
      </c>
      <c r="L841" s="103">
        <f>IF(VLOOKUP(A841,$U$12:$AD$125,8)=VLOOKUP(A840,$U$12:$AD$125,8),0,VLOOKUP(A841,U$12:$AD$125,8))</f>
        <v>0</v>
      </c>
      <c r="M841" s="104">
        <f>IF(L841&gt;0,VLOOKUP(L841,T$12:$AC$125,7),0)</f>
        <v>0</v>
      </c>
      <c r="N841" s="99">
        <f t="shared" si="178"/>
        <v>0</v>
      </c>
      <c r="O841" s="99">
        <f t="shared" ca="1" si="179"/>
        <v>144.32959998999999</v>
      </c>
      <c r="P841" s="105" t="str">
        <f t="shared" si="184"/>
        <v>J=</v>
      </c>
      <c r="Q841" s="106">
        <f t="shared" si="185"/>
        <v>44008</v>
      </c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</row>
    <row r="842" spans="1:159" x14ac:dyDescent="0.2">
      <c r="A842" s="97">
        <f t="shared" si="180"/>
        <v>43940</v>
      </c>
      <c r="B842" s="98">
        <f t="shared" ca="1" si="186"/>
        <v>10144.32959999</v>
      </c>
      <c r="C842" s="99">
        <f t="shared" si="181"/>
        <v>10000</v>
      </c>
      <c r="D842" s="100">
        <f ca="1">IF(A842&lt;$B$1,VLOOKUP(A842,[1]DI!$A$4:$B$15000,2,FALSE),0)</f>
        <v>0</v>
      </c>
      <c r="E842" s="99">
        <f t="shared" ca="1" si="187"/>
        <v>0</v>
      </c>
      <c r="F842" s="101">
        <f t="shared" si="182"/>
        <v>1.1499999999999999</v>
      </c>
      <c r="G842" s="102">
        <f t="shared" ref="G842:G905" ca="1" si="188">TRUNC((1+(E842*F842)),15)</f>
        <v>1</v>
      </c>
      <c r="H842" s="99">
        <f ca="1">TRUNC(PRODUCT(G$10:G841),15)</f>
        <v>1.1623807606624901</v>
      </c>
      <c r="I842" s="99">
        <f t="shared" ca="1" si="183"/>
        <v>1.1458428603728199</v>
      </c>
      <c r="J842" s="99">
        <f t="shared" ref="J842:J905" ca="1" si="189">ROUND(TRUNC(H842/I842,15),8)</f>
        <v>1.0144329599999999</v>
      </c>
      <c r="K842" s="99">
        <f t="shared" ref="K842:K905" ca="1" si="190">TRUNC((C842*(J842-1)),8)</f>
        <v>144.32959998999999</v>
      </c>
      <c r="L842" s="103">
        <f>IF(VLOOKUP(A842,$U$12:$AD$125,8)=VLOOKUP(A841,$U$12:$AD$125,8),0,VLOOKUP(A842,U$12:$AD$125,8))</f>
        <v>0</v>
      </c>
      <c r="M842" s="104">
        <f>IF(L842&gt;0,VLOOKUP(L842,T$12:$AC$125,7),0)</f>
        <v>0</v>
      </c>
      <c r="N842" s="99">
        <f t="shared" ref="N842:N905" si="191">IF(M842&gt;0,(C$10*M842),0)</f>
        <v>0</v>
      </c>
      <c r="O842" s="99">
        <f t="shared" ref="O842:O905" ca="1" si="192">(K842+N842)</f>
        <v>144.32959998999999</v>
      </c>
      <c r="P842" s="105" t="str">
        <f t="shared" si="184"/>
        <v>J=</v>
      </c>
      <c r="Q842" s="106">
        <f t="shared" si="185"/>
        <v>44008</v>
      </c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</row>
    <row r="843" spans="1:159" x14ac:dyDescent="0.2">
      <c r="A843" s="97">
        <f t="shared" ref="A843:A906" si="193">(A842+1)</f>
        <v>43941</v>
      </c>
      <c r="B843" s="98">
        <f t="shared" ca="1" si="186"/>
        <v>10144.32959999</v>
      </c>
      <c r="C843" s="99">
        <f t="shared" ref="C843:C906" si="194">TRUNC(C842-N842,8)</f>
        <v>10000</v>
      </c>
      <c r="D843" s="100">
        <f ca="1">IF(A843&lt;$B$1,VLOOKUP(A843,[1]DI!$A$4:$B$15000,2,FALSE),0)</f>
        <v>3.6500000000000005E-2</v>
      </c>
      <c r="E843" s="99">
        <f t="shared" ca="1" si="187"/>
        <v>1.4227E-4</v>
      </c>
      <c r="F843" s="101">
        <f t="shared" ref="F843:F906" si="195">F842</f>
        <v>1.1499999999999999</v>
      </c>
      <c r="G843" s="102">
        <f t="shared" ca="1" si="188"/>
        <v>1.0001636105</v>
      </c>
      <c r="H843" s="99">
        <f ca="1">TRUNC(PRODUCT(G$10:G842),15)</f>
        <v>1.1623807606624901</v>
      </c>
      <c r="I843" s="99">
        <f t="shared" ref="I843:I906" ca="1" si="196">IF(OR(L842&gt;0,L842="E"),H842,I842)</f>
        <v>1.1458428603728199</v>
      </c>
      <c r="J843" s="99">
        <f t="shared" ca="1" si="189"/>
        <v>1.0144329599999999</v>
      </c>
      <c r="K843" s="99">
        <f t="shared" ca="1" si="190"/>
        <v>144.32959998999999</v>
      </c>
      <c r="L843" s="103">
        <f>IF(VLOOKUP(A843,$U$12:$AD$125,8)=VLOOKUP(A842,$U$12:$AD$125,8),0,VLOOKUP(A843,U$12:$AD$125,8))</f>
        <v>0</v>
      </c>
      <c r="M843" s="104">
        <f>IF(L843&gt;0,VLOOKUP(L843,T$12:$AC$125,7),0)</f>
        <v>0</v>
      </c>
      <c r="N843" s="99">
        <f t="shared" si="191"/>
        <v>0</v>
      </c>
      <c r="O843" s="99">
        <f t="shared" ca="1" si="192"/>
        <v>144.32959998999999</v>
      </c>
      <c r="P843" s="105" t="str">
        <f t="shared" ref="P843:P906" si="197">IF(L842&gt;0,VLOOKUP(A842,$U$12:$AD$125,9),P842)</f>
        <v>J=</v>
      </c>
      <c r="Q843" s="106">
        <f t="shared" ref="Q843:Q906" si="198">IF(L842&gt;0,VLOOKUP(A842,$U$12:$AD$125,10),Q842)</f>
        <v>44008</v>
      </c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</row>
    <row r="844" spans="1:159" x14ac:dyDescent="0.2">
      <c r="A844" s="97">
        <f t="shared" si="193"/>
        <v>43942</v>
      </c>
      <c r="B844" s="98">
        <f t="shared" ref="B844:B907" ca="1" si="199">IF(A844&lt;=TODAY(),C844+K844,IF(AND(A844&gt;TODAY(),A844&lt;=$B$1),IF(VLOOKUP(TODAY(),$A$10:$D$5000,4,FALSE)=0,"n.d",C844+K844),"n.d"))</f>
        <v>10145.989299999999</v>
      </c>
      <c r="C844" s="99">
        <f t="shared" si="194"/>
        <v>10000</v>
      </c>
      <c r="D844" s="100">
        <f ca="1">IF(A844&lt;$B$1,VLOOKUP(A844,[1]DI!$A$4:$B$15000,2,FALSE),0)</f>
        <v>0</v>
      </c>
      <c r="E844" s="99">
        <f t="shared" ca="1" si="187"/>
        <v>0</v>
      </c>
      <c r="F844" s="101">
        <f t="shared" si="195"/>
        <v>1.1499999999999999</v>
      </c>
      <c r="G844" s="102">
        <f t="shared" ca="1" si="188"/>
        <v>1</v>
      </c>
      <c r="H844" s="99">
        <f ca="1">TRUNC(PRODUCT(G$10:G843),15)</f>
        <v>1.1625709383599301</v>
      </c>
      <c r="I844" s="99">
        <f t="shared" ca="1" si="196"/>
        <v>1.1458428603728199</v>
      </c>
      <c r="J844" s="99">
        <f t="shared" ca="1" si="189"/>
        <v>1.01459893</v>
      </c>
      <c r="K844" s="99">
        <f t="shared" ca="1" si="190"/>
        <v>145.98929999999999</v>
      </c>
      <c r="L844" s="103">
        <f>IF(VLOOKUP(A844,$U$12:$AD$125,8)=VLOOKUP(A843,$U$12:$AD$125,8),0,VLOOKUP(A844,U$12:$AD$125,8))</f>
        <v>0</v>
      </c>
      <c r="M844" s="104">
        <f>IF(L844&gt;0,VLOOKUP(L844,T$12:$AC$125,7),0)</f>
        <v>0</v>
      </c>
      <c r="N844" s="99">
        <f t="shared" si="191"/>
        <v>0</v>
      </c>
      <c r="O844" s="99">
        <f t="shared" ca="1" si="192"/>
        <v>145.98929999999999</v>
      </c>
      <c r="P844" s="105" t="str">
        <f t="shared" si="197"/>
        <v>J=</v>
      </c>
      <c r="Q844" s="106">
        <f t="shared" si="198"/>
        <v>44008</v>
      </c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</row>
    <row r="845" spans="1:159" x14ac:dyDescent="0.2">
      <c r="A845" s="97">
        <f t="shared" si="193"/>
        <v>43943</v>
      </c>
      <c r="B845" s="98">
        <f t="shared" ca="1" si="199"/>
        <v>10145.989299999999</v>
      </c>
      <c r="C845" s="99">
        <f t="shared" si="194"/>
        <v>10000</v>
      </c>
      <c r="D845" s="100">
        <f ca="1">IF(A845&lt;$B$1,VLOOKUP(A845,[1]DI!$A$4:$B$15000,2,FALSE),0)</f>
        <v>3.6500000000000005E-2</v>
      </c>
      <c r="E845" s="99">
        <f t="shared" ref="E845:E908" ca="1" si="200">ROUND((((1+D845)^(1/252)-1)),8)</f>
        <v>1.4227E-4</v>
      </c>
      <c r="F845" s="101">
        <f t="shared" si="195"/>
        <v>1.1499999999999999</v>
      </c>
      <c r="G845" s="102">
        <f t="shared" ca="1" si="188"/>
        <v>1.0001636105</v>
      </c>
      <c r="H845" s="99">
        <f ca="1">TRUNC(PRODUCT(G$10:G844),15)</f>
        <v>1.1625709383599301</v>
      </c>
      <c r="I845" s="99">
        <f t="shared" ca="1" si="196"/>
        <v>1.1458428603728199</v>
      </c>
      <c r="J845" s="99">
        <f t="shared" ca="1" si="189"/>
        <v>1.01459893</v>
      </c>
      <c r="K845" s="99">
        <f t="shared" ca="1" si="190"/>
        <v>145.98929999999999</v>
      </c>
      <c r="L845" s="103">
        <f>IF(VLOOKUP(A845,$U$12:$AD$125,8)=VLOOKUP(A844,$U$12:$AD$125,8),0,VLOOKUP(A845,U$12:$AD$125,8))</f>
        <v>0</v>
      </c>
      <c r="M845" s="104">
        <f>IF(L845&gt;0,VLOOKUP(L845,T$12:$AC$125,7),0)</f>
        <v>0</v>
      </c>
      <c r="N845" s="99">
        <f t="shared" si="191"/>
        <v>0</v>
      </c>
      <c r="O845" s="99">
        <f t="shared" ca="1" si="192"/>
        <v>145.98929999999999</v>
      </c>
      <c r="P845" s="105" t="str">
        <f t="shared" si="197"/>
        <v>J=</v>
      </c>
      <c r="Q845" s="106">
        <f t="shared" si="198"/>
        <v>44008</v>
      </c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</row>
    <row r="846" spans="1:159" x14ac:dyDescent="0.2">
      <c r="A846" s="97">
        <f t="shared" si="193"/>
        <v>43944</v>
      </c>
      <c r="B846" s="98">
        <f t="shared" ca="1" si="199"/>
        <v>10147.64929999</v>
      </c>
      <c r="C846" s="99">
        <f t="shared" si="194"/>
        <v>10000</v>
      </c>
      <c r="D846" s="100">
        <f ca="1">IF(A846&lt;$B$1,VLOOKUP(A846,[1]DI!$A$4:$B$15000,2,FALSE),0)</f>
        <v>3.6500000000000005E-2</v>
      </c>
      <c r="E846" s="99">
        <f t="shared" ca="1" si="200"/>
        <v>1.4227E-4</v>
      </c>
      <c r="F846" s="101">
        <f t="shared" si="195"/>
        <v>1.1499999999999999</v>
      </c>
      <c r="G846" s="102">
        <f t="shared" ca="1" si="188"/>
        <v>1.0001636105</v>
      </c>
      <c r="H846" s="99">
        <f ca="1">TRUNC(PRODUCT(G$10:G845),15)</f>
        <v>1.1627611471724399</v>
      </c>
      <c r="I846" s="99">
        <f t="shared" ca="1" si="196"/>
        <v>1.1458428603728199</v>
      </c>
      <c r="J846" s="99">
        <f t="shared" ca="1" si="189"/>
        <v>1.0147649299999999</v>
      </c>
      <c r="K846" s="99">
        <f t="shared" ca="1" si="190"/>
        <v>147.64929999</v>
      </c>
      <c r="L846" s="103">
        <f>IF(VLOOKUP(A846,$U$12:$AD$125,8)=VLOOKUP(A845,$U$12:$AD$125,8),0,VLOOKUP(A846,U$12:$AD$125,8))</f>
        <v>0</v>
      </c>
      <c r="M846" s="104">
        <f>IF(L846&gt;0,VLOOKUP(L846,T$12:$AC$125,7),0)</f>
        <v>0</v>
      </c>
      <c r="N846" s="99">
        <f t="shared" si="191"/>
        <v>0</v>
      </c>
      <c r="O846" s="99">
        <f t="shared" ca="1" si="192"/>
        <v>147.64929999</v>
      </c>
      <c r="P846" s="105" t="str">
        <f t="shared" si="197"/>
        <v>J=</v>
      </c>
      <c r="Q846" s="106">
        <f t="shared" si="198"/>
        <v>44008</v>
      </c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</row>
    <row r="847" spans="1:159" x14ac:dyDescent="0.2">
      <c r="A847" s="97">
        <f t="shared" si="193"/>
        <v>43945</v>
      </c>
      <c r="B847" s="98">
        <f t="shared" ca="1" si="199"/>
        <v>10149.309499999999</v>
      </c>
      <c r="C847" s="99">
        <f t="shared" si="194"/>
        <v>10000</v>
      </c>
      <c r="D847" s="100">
        <f ca="1">IF(A847&lt;$B$1,VLOOKUP(A847,[1]DI!$A$4:$B$15000,2,FALSE),0)</f>
        <v>3.6500000000000005E-2</v>
      </c>
      <c r="E847" s="99">
        <f t="shared" ca="1" si="200"/>
        <v>1.4227E-4</v>
      </c>
      <c r="F847" s="101">
        <f t="shared" si="195"/>
        <v>1.1499999999999999</v>
      </c>
      <c r="G847" s="102">
        <f t="shared" ca="1" si="188"/>
        <v>1.0001636105</v>
      </c>
      <c r="H847" s="99">
        <f ca="1">TRUNC(PRODUCT(G$10:G846),15)</f>
        <v>1.16295138710511</v>
      </c>
      <c r="I847" s="99">
        <f t="shared" ca="1" si="196"/>
        <v>1.1458428603728199</v>
      </c>
      <c r="J847" s="99">
        <f t="shared" ca="1" si="189"/>
        <v>1.0149309500000001</v>
      </c>
      <c r="K847" s="99">
        <f t="shared" ca="1" si="190"/>
        <v>149.30950000000001</v>
      </c>
      <c r="L847" s="103">
        <f>IF(VLOOKUP(A847,$U$12:$AD$125,8)=VLOOKUP(A846,$U$12:$AD$125,8),0,VLOOKUP(A847,U$12:$AD$125,8))</f>
        <v>0</v>
      </c>
      <c r="M847" s="104">
        <f>IF(L847&gt;0,VLOOKUP(L847,T$12:$AC$125,7),0)</f>
        <v>0</v>
      </c>
      <c r="N847" s="99">
        <f t="shared" si="191"/>
        <v>0</v>
      </c>
      <c r="O847" s="99">
        <f t="shared" ca="1" si="192"/>
        <v>149.30950000000001</v>
      </c>
      <c r="P847" s="105" t="str">
        <f t="shared" si="197"/>
        <v>J=</v>
      </c>
      <c r="Q847" s="106">
        <f t="shared" si="198"/>
        <v>44008</v>
      </c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</row>
    <row r="848" spans="1:159" x14ac:dyDescent="0.2">
      <c r="A848" s="97">
        <f t="shared" si="193"/>
        <v>43946</v>
      </c>
      <c r="B848" s="98">
        <f t="shared" ca="1" si="199"/>
        <v>10150.9701</v>
      </c>
      <c r="C848" s="99">
        <f t="shared" si="194"/>
        <v>10000</v>
      </c>
      <c r="D848" s="100">
        <f ca="1">IF(A848&lt;$B$1,VLOOKUP(A848,[1]DI!$A$4:$B$15000,2,FALSE),0)</f>
        <v>0</v>
      </c>
      <c r="E848" s="99">
        <f t="shared" ca="1" si="200"/>
        <v>0</v>
      </c>
      <c r="F848" s="101">
        <f t="shared" si="195"/>
        <v>1.1499999999999999</v>
      </c>
      <c r="G848" s="102">
        <f t="shared" ca="1" si="188"/>
        <v>1</v>
      </c>
      <c r="H848" s="99">
        <f ca="1">TRUNC(PRODUCT(G$10:G847),15)</f>
        <v>1.1631416581630301</v>
      </c>
      <c r="I848" s="99">
        <f t="shared" ca="1" si="196"/>
        <v>1.1458428603728199</v>
      </c>
      <c r="J848" s="99">
        <f t="shared" ca="1" si="189"/>
        <v>1.0150970100000001</v>
      </c>
      <c r="K848" s="99">
        <f t="shared" ca="1" si="190"/>
        <v>150.9701</v>
      </c>
      <c r="L848" s="103">
        <f>IF(VLOOKUP(A848,$U$12:$AD$125,8)=VLOOKUP(A847,$U$12:$AD$125,8),0,VLOOKUP(A848,U$12:$AD$125,8))</f>
        <v>0</v>
      </c>
      <c r="M848" s="104">
        <f>IF(L848&gt;0,VLOOKUP(L848,T$12:$AC$125,7),0)</f>
        <v>0</v>
      </c>
      <c r="N848" s="99">
        <f t="shared" si="191"/>
        <v>0</v>
      </c>
      <c r="O848" s="99">
        <f t="shared" ca="1" si="192"/>
        <v>150.9701</v>
      </c>
      <c r="P848" s="105" t="str">
        <f t="shared" si="197"/>
        <v>J=</v>
      </c>
      <c r="Q848" s="106">
        <f t="shared" si="198"/>
        <v>44008</v>
      </c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</row>
    <row r="849" spans="1:156" x14ac:dyDescent="0.2">
      <c r="A849" s="97">
        <f t="shared" si="193"/>
        <v>43947</v>
      </c>
      <c r="B849" s="98">
        <f t="shared" ca="1" si="199"/>
        <v>10150.9701</v>
      </c>
      <c r="C849" s="99">
        <f t="shared" si="194"/>
        <v>10000</v>
      </c>
      <c r="D849" s="100">
        <f ca="1">IF(A849&lt;$B$1,VLOOKUP(A849,[1]DI!$A$4:$B$15000,2,FALSE),0)</f>
        <v>0</v>
      </c>
      <c r="E849" s="99">
        <f t="shared" ca="1" si="200"/>
        <v>0</v>
      </c>
      <c r="F849" s="101">
        <f t="shared" si="195"/>
        <v>1.1499999999999999</v>
      </c>
      <c r="G849" s="102">
        <f t="shared" ca="1" si="188"/>
        <v>1</v>
      </c>
      <c r="H849" s="99">
        <f ca="1">TRUNC(PRODUCT(G$10:G848),15)</f>
        <v>1.1631416581630301</v>
      </c>
      <c r="I849" s="99">
        <f t="shared" ca="1" si="196"/>
        <v>1.1458428603728199</v>
      </c>
      <c r="J849" s="99">
        <f t="shared" ca="1" si="189"/>
        <v>1.0150970100000001</v>
      </c>
      <c r="K849" s="99">
        <f t="shared" ca="1" si="190"/>
        <v>150.9701</v>
      </c>
      <c r="L849" s="103">
        <f>IF(VLOOKUP(A849,$U$12:$AD$125,8)=VLOOKUP(A848,$U$12:$AD$125,8),0,VLOOKUP(A849,U$12:$AD$125,8))</f>
        <v>0</v>
      </c>
      <c r="M849" s="104">
        <f>IF(L849&gt;0,VLOOKUP(L849,T$12:$AC$125,7),0)</f>
        <v>0</v>
      </c>
      <c r="N849" s="99">
        <f t="shared" si="191"/>
        <v>0</v>
      </c>
      <c r="O849" s="99">
        <f t="shared" ca="1" si="192"/>
        <v>150.9701</v>
      </c>
      <c r="P849" s="105" t="str">
        <f t="shared" si="197"/>
        <v>J=</v>
      </c>
      <c r="Q849" s="106">
        <f t="shared" si="198"/>
        <v>44008</v>
      </c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</row>
    <row r="850" spans="1:156" x14ac:dyDescent="0.2">
      <c r="A850" s="97">
        <f t="shared" si="193"/>
        <v>43948</v>
      </c>
      <c r="B850" s="98">
        <f t="shared" ca="1" si="199"/>
        <v>10150.9701</v>
      </c>
      <c r="C850" s="99">
        <f t="shared" si="194"/>
        <v>10000</v>
      </c>
      <c r="D850" s="100">
        <f ca="1">IF(A850&lt;$B$1,VLOOKUP(A850,[1]DI!$A$4:$B$15000,2,FALSE),0)</f>
        <v>3.6500000000000005E-2</v>
      </c>
      <c r="E850" s="99">
        <f t="shared" ca="1" si="200"/>
        <v>1.4227E-4</v>
      </c>
      <c r="F850" s="101">
        <f t="shared" si="195"/>
        <v>1.1499999999999999</v>
      </c>
      <c r="G850" s="102">
        <f t="shared" ca="1" si="188"/>
        <v>1.0001636105</v>
      </c>
      <c r="H850" s="99">
        <f ca="1">TRUNC(PRODUCT(G$10:G849),15)</f>
        <v>1.1631416581630301</v>
      </c>
      <c r="I850" s="99">
        <f t="shared" ca="1" si="196"/>
        <v>1.1458428603728199</v>
      </c>
      <c r="J850" s="99">
        <f t="shared" ca="1" si="189"/>
        <v>1.0150970100000001</v>
      </c>
      <c r="K850" s="99">
        <f t="shared" ca="1" si="190"/>
        <v>150.9701</v>
      </c>
      <c r="L850" s="103">
        <f>IF(VLOOKUP(A850,$U$12:$AD$125,8)=VLOOKUP(A849,$U$12:$AD$125,8),0,VLOOKUP(A850,U$12:$AD$125,8))</f>
        <v>0</v>
      </c>
      <c r="M850" s="104">
        <f>IF(L850&gt;0,VLOOKUP(L850,T$12:$AC$125,7),0)</f>
        <v>0</v>
      </c>
      <c r="N850" s="99">
        <f t="shared" si="191"/>
        <v>0</v>
      </c>
      <c r="O850" s="99">
        <f t="shared" ca="1" si="192"/>
        <v>150.9701</v>
      </c>
      <c r="P850" s="105" t="str">
        <f t="shared" si="197"/>
        <v>J=</v>
      </c>
      <c r="Q850" s="106">
        <f t="shared" si="198"/>
        <v>44008</v>
      </c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</row>
    <row r="851" spans="1:156" x14ac:dyDescent="0.2">
      <c r="A851" s="97">
        <f t="shared" si="193"/>
        <v>43949</v>
      </c>
      <c r="B851" s="98">
        <f t="shared" ca="1" si="199"/>
        <v>10152.630899989999</v>
      </c>
      <c r="C851" s="99">
        <f t="shared" si="194"/>
        <v>10000</v>
      </c>
      <c r="D851" s="100">
        <f ca="1">IF(A851&lt;$B$1,VLOOKUP(A851,[1]DI!$A$4:$B$15000,2,FALSE),0)</f>
        <v>3.6500000000000005E-2</v>
      </c>
      <c r="E851" s="99">
        <f t="shared" ca="1" si="200"/>
        <v>1.4227E-4</v>
      </c>
      <c r="F851" s="101">
        <f t="shared" si="195"/>
        <v>1.1499999999999999</v>
      </c>
      <c r="G851" s="102">
        <f t="shared" ca="1" si="188"/>
        <v>1.0001636105</v>
      </c>
      <c r="H851" s="99">
        <f ca="1">TRUNC(PRODUCT(G$10:G850),15)</f>
        <v>1.1633319603512899</v>
      </c>
      <c r="I851" s="99">
        <f t="shared" ca="1" si="196"/>
        <v>1.1458428603728199</v>
      </c>
      <c r="J851" s="99">
        <f t="shared" ca="1" si="189"/>
        <v>1.0152630899999999</v>
      </c>
      <c r="K851" s="99">
        <f t="shared" ca="1" si="190"/>
        <v>152.63089998999999</v>
      </c>
      <c r="L851" s="103">
        <f>IF(VLOOKUP(A851,$U$12:$AD$125,8)=VLOOKUP(A850,$U$12:$AD$125,8),0,VLOOKUP(A851,U$12:$AD$125,8))</f>
        <v>0</v>
      </c>
      <c r="M851" s="104">
        <f>IF(L851&gt;0,VLOOKUP(L851,T$12:$AC$125,7),0)</f>
        <v>0</v>
      </c>
      <c r="N851" s="99">
        <f t="shared" si="191"/>
        <v>0</v>
      </c>
      <c r="O851" s="99">
        <f t="shared" ca="1" si="192"/>
        <v>152.63089998999999</v>
      </c>
      <c r="P851" s="105" t="str">
        <f t="shared" si="197"/>
        <v>J=</v>
      </c>
      <c r="Q851" s="106">
        <f t="shared" si="198"/>
        <v>44008</v>
      </c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</row>
    <row r="852" spans="1:156" x14ac:dyDescent="0.2">
      <c r="A852" s="97">
        <f t="shared" si="193"/>
        <v>43950</v>
      </c>
      <c r="B852" s="98">
        <f t="shared" ca="1" si="199"/>
        <v>10154.291999999999</v>
      </c>
      <c r="C852" s="99">
        <f t="shared" si="194"/>
        <v>10000</v>
      </c>
      <c r="D852" s="100">
        <f ca="1">IF(A852&lt;$B$1,VLOOKUP(A852,[1]DI!$A$4:$B$15000,2,FALSE),0)</f>
        <v>3.6500000000000005E-2</v>
      </c>
      <c r="E852" s="99">
        <f t="shared" ca="1" si="200"/>
        <v>1.4227E-4</v>
      </c>
      <c r="F852" s="101">
        <f t="shared" si="195"/>
        <v>1.1499999999999999</v>
      </c>
      <c r="G852" s="102">
        <f t="shared" ca="1" si="188"/>
        <v>1.0001636105</v>
      </c>
      <c r="H852" s="99">
        <f ca="1">TRUNC(PRODUCT(G$10:G851),15)</f>
        <v>1.16352229367499</v>
      </c>
      <c r="I852" s="99">
        <f t="shared" ca="1" si="196"/>
        <v>1.1458428603728199</v>
      </c>
      <c r="J852" s="99">
        <f t="shared" ca="1" si="189"/>
        <v>1.0154292</v>
      </c>
      <c r="K852" s="99">
        <f t="shared" ca="1" si="190"/>
        <v>154.292</v>
      </c>
      <c r="L852" s="103">
        <f>IF(VLOOKUP(A852,$U$12:$AD$125,8)=VLOOKUP(A851,$U$12:$AD$125,8),0,VLOOKUP(A852,U$12:$AD$125,8))</f>
        <v>0</v>
      </c>
      <c r="M852" s="104">
        <f>IF(L852&gt;0,VLOOKUP(L852,T$12:$AC$125,7),0)</f>
        <v>0</v>
      </c>
      <c r="N852" s="99">
        <f t="shared" si="191"/>
        <v>0</v>
      </c>
      <c r="O852" s="99">
        <f t="shared" ca="1" si="192"/>
        <v>154.292</v>
      </c>
      <c r="P852" s="105" t="str">
        <f t="shared" si="197"/>
        <v>J=</v>
      </c>
      <c r="Q852" s="106">
        <f t="shared" si="198"/>
        <v>44008</v>
      </c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</row>
    <row r="853" spans="1:156" x14ac:dyDescent="0.2">
      <c r="A853" s="97">
        <f t="shared" si="193"/>
        <v>43951</v>
      </c>
      <c r="B853" s="98">
        <f t="shared" ca="1" si="199"/>
        <v>10155.953299999999</v>
      </c>
      <c r="C853" s="99">
        <f t="shared" si="194"/>
        <v>10000</v>
      </c>
      <c r="D853" s="100">
        <f ca="1">IF(A853&lt;$B$1,VLOOKUP(A853,[1]DI!$A$4:$B$15000,2,FALSE),0)</f>
        <v>3.6500000000000005E-2</v>
      </c>
      <c r="E853" s="99">
        <f t="shared" ca="1" si="200"/>
        <v>1.4227E-4</v>
      </c>
      <c r="F853" s="101">
        <f t="shared" si="195"/>
        <v>1.1499999999999999</v>
      </c>
      <c r="G853" s="102">
        <f t="shared" ca="1" si="188"/>
        <v>1.0001636105</v>
      </c>
      <c r="H853" s="99">
        <f ca="1">TRUNC(PRODUCT(G$10:G852),15)</f>
        <v>1.1637126581392201</v>
      </c>
      <c r="I853" s="99">
        <f t="shared" ca="1" si="196"/>
        <v>1.1458428603728199</v>
      </c>
      <c r="J853" s="99">
        <f t="shared" ca="1" si="189"/>
        <v>1.01559533</v>
      </c>
      <c r="K853" s="99">
        <f t="shared" ca="1" si="190"/>
        <v>155.95330000000001</v>
      </c>
      <c r="L853" s="103">
        <f>IF(VLOOKUP(A853,$U$12:$AD$125,8)=VLOOKUP(A852,$U$12:$AD$125,8),0,VLOOKUP(A853,U$12:$AD$125,8))</f>
        <v>0</v>
      </c>
      <c r="M853" s="104">
        <f>IF(L853&gt;0,VLOOKUP(L853,T$12:$AC$125,7),0)</f>
        <v>0</v>
      </c>
      <c r="N853" s="99">
        <f t="shared" si="191"/>
        <v>0</v>
      </c>
      <c r="O853" s="99">
        <f t="shared" ca="1" si="192"/>
        <v>155.95330000000001</v>
      </c>
      <c r="P853" s="105" t="str">
        <f t="shared" si="197"/>
        <v>J=</v>
      </c>
      <c r="Q853" s="106">
        <f t="shared" si="198"/>
        <v>44008</v>
      </c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</row>
    <row r="854" spans="1:156" x14ac:dyDescent="0.2">
      <c r="A854" s="97">
        <f t="shared" si="193"/>
        <v>43952</v>
      </c>
      <c r="B854" s="98">
        <f t="shared" ca="1" si="199"/>
        <v>10157.6149</v>
      </c>
      <c r="C854" s="99">
        <f t="shared" si="194"/>
        <v>10000</v>
      </c>
      <c r="D854" s="100">
        <f ca="1">IF(A854&lt;$B$1,VLOOKUP(A854,[1]DI!$A$4:$B$15000,2,FALSE),0)</f>
        <v>0</v>
      </c>
      <c r="E854" s="99">
        <f t="shared" ca="1" si="200"/>
        <v>0</v>
      </c>
      <c r="F854" s="101">
        <f t="shared" si="195"/>
        <v>1.1499999999999999</v>
      </c>
      <c r="G854" s="102">
        <f t="shared" ca="1" si="188"/>
        <v>1</v>
      </c>
      <c r="H854" s="99">
        <f ca="1">TRUNC(PRODUCT(G$10:G853),15)</f>
        <v>1.16390305374907</v>
      </c>
      <c r="I854" s="99">
        <f t="shared" ca="1" si="196"/>
        <v>1.1458428603728199</v>
      </c>
      <c r="J854" s="99">
        <f t="shared" ca="1" si="189"/>
        <v>1.01576149</v>
      </c>
      <c r="K854" s="99">
        <f t="shared" ca="1" si="190"/>
        <v>157.61490000000001</v>
      </c>
      <c r="L854" s="103">
        <f>IF(VLOOKUP(A854,$U$12:$AD$125,8)=VLOOKUP(A853,$U$12:$AD$125,8),0,VLOOKUP(A854,U$12:$AD$125,8))</f>
        <v>0</v>
      </c>
      <c r="M854" s="104">
        <f>IF(L854&gt;0,VLOOKUP(L854,T$12:$AC$125,7),0)</f>
        <v>0</v>
      </c>
      <c r="N854" s="99">
        <f t="shared" si="191"/>
        <v>0</v>
      </c>
      <c r="O854" s="99">
        <f t="shared" ca="1" si="192"/>
        <v>157.61490000000001</v>
      </c>
      <c r="P854" s="105" t="str">
        <f t="shared" si="197"/>
        <v>J=</v>
      </c>
      <c r="Q854" s="106">
        <f t="shared" si="198"/>
        <v>44008</v>
      </c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</row>
    <row r="855" spans="1:156" x14ac:dyDescent="0.2">
      <c r="A855" s="97">
        <f t="shared" si="193"/>
        <v>43953</v>
      </c>
      <c r="B855" s="98">
        <f t="shared" ca="1" si="199"/>
        <v>10157.6149</v>
      </c>
      <c r="C855" s="99">
        <f t="shared" si="194"/>
        <v>10000</v>
      </c>
      <c r="D855" s="100">
        <f ca="1">IF(A855&lt;$B$1,VLOOKUP(A855,[1]DI!$A$4:$B$15000,2,FALSE),0)</f>
        <v>0</v>
      </c>
      <c r="E855" s="99">
        <f t="shared" ca="1" si="200"/>
        <v>0</v>
      </c>
      <c r="F855" s="101">
        <f t="shared" si="195"/>
        <v>1.1499999999999999</v>
      </c>
      <c r="G855" s="102">
        <f t="shared" ca="1" si="188"/>
        <v>1</v>
      </c>
      <c r="H855" s="99">
        <f ca="1">TRUNC(PRODUCT(G$10:G854),15)</f>
        <v>1.16390305374907</v>
      </c>
      <c r="I855" s="99">
        <f t="shared" ca="1" si="196"/>
        <v>1.1458428603728199</v>
      </c>
      <c r="J855" s="99">
        <f t="shared" ca="1" si="189"/>
        <v>1.01576149</v>
      </c>
      <c r="K855" s="99">
        <f t="shared" ca="1" si="190"/>
        <v>157.61490000000001</v>
      </c>
      <c r="L855" s="103">
        <f>IF(VLOOKUP(A855,$U$12:$AD$125,8)=VLOOKUP(A854,$U$12:$AD$125,8),0,VLOOKUP(A855,U$12:$AD$125,8))</f>
        <v>0</v>
      </c>
      <c r="M855" s="104">
        <f>IF(L855&gt;0,VLOOKUP(L855,T$12:$AC$125,7),0)</f>
        <v>0</v>
      </c>
      <c r="N855" s="99">
        <f t="shared" si="191"/>
        <v>0</v>
      </c>
      <c r="O855" s="99">
        <f t="shared" ca="1" si="192"/>
        <v>157.61490000000001</v>
      </c>
      <c r="P855" s="105" t="str">
        <f t="shared" si="197"/>
        <v>J=</v>
      </c>
      <c r="Q855" s="106">
        <f t="shared" si="198"/>
        <v>44008</v>
      </c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</row>
    <row r="856" spans="1:156" x14ac:dyDescent="0.2">
      <c r="A856" s="97">
        <f t="shared" si="193"/>
        <v>43954</v>
      </c>
      <c r="B856" s="98">
        <f t="shared" ca="1" si="199"/>
        <v>10157.6149</v>
      </c>
      <c r="C856" s="99">
        <f t="shared" si="194"/>
        <v>10000</v>
      </c>
      <c r="D856" s="100">
        <f ca="1">IF(A856&lt;$B$1,VLOOKUP(A856,[1]DI!$A$4:$B$15000,2,FALSE),0)</f>
        <v>0</v>
      </c>
      <c r="E856" s="99">
        <f t="shared" ca="1" si="200"/>
        <v>0</v>
      </c>
      <c r="F856" s="101">
        <f t="shared" si="195"/>
        <v>1.1499999999999999</v>
      </c>
      <c r="G856" s="102">
        <f t="shared" ca="1" si="188"/>
        <v>1</v>
      </c>
      <c r="H856" s="99">
        <f ca="1">TRUNC(PRODUCT(G$10:G855),15)</f>
        <v>1.16390305374907</v>
      </c>
      <c r="I856" s="99">
        <f t="shared" ca="1" si="196"/>
        <v>1.1458428603728199</v>
      </c>
      <c r="J856" s="99">
        <f t="shared" ca="1" si="189"/>
        <v>1.01576149</v>
      </c>
      <c r="K856" s="99">
        <f t="shared" ca="1" si="190"/>
        <v>157.61490000000001</v>
      </c>
      <c r="L856" s="103">
        <f>IF(VLOOKUP(A856,$U$12:$AD$125,8)=VLOOKUP(A855,$U$12:$AD$125,8),0,VLOOKUP(A856,U$12:$AD$125,8))</f>
        <v>0</v>
      </c>
      <c r="M856" s="104">
        <f>IF(L856&gt;0,VLOOKUP(L856,T$12:$AC$125,7),0)</f>
        <v>0</v>
      </c>
      <c r="N856" s="99">
        <f t="shared" si="191"/>
        <v>0</v>
      </c>
      <c r="O856" s="99">
        <f t="shared" ca="1" si="192"/>
        <v>157.61490000000001</v>
      </c>
      <c r="P856" s="105" t="str">
        <f t="shared" si="197"/>
        <v>J=</v>
      </c>
      <c r="Q856" s="106">
        <f t="shared" si="198"/>
        <v>44008</v>
      </c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</row>
    <row r="857" spans="1:156" x14ac:dyDescent="0.2">
      <c r="A857" s="97">
        <f t="shared" si="193"/>
        <v>43955</v>
      </c>
      <c r="B857" s="98">
        <f t="shared" ca="1" si="199"/>
        <v>10157.6149</v>
      </c>
      <c r="C857" s="99">
        <f t="shared" si="194"/>
        <v>10000</v>
      </c>
      <c r="D857" s="100">
        <f ca="1">IF(A857&lt;$B$1,VLOOKUP(A857,[1]DI!$A$4:$B$15000,2,FALSE),0)</f>
        <v>3.6500000000000005E-2</v>
      </c>
      <c r="E857" s="99">
        <f t="shared" ca="1" si="200"/>
        <v>1.4227E-4</v>
      </c>
      <c r="F857" s="101">
        <f t="shared" si="195"/>
        <v>1.1499999999999999</v>
      </c>
      <c r="G857" s="102">
        <f t="shared" ca="1" si="188"/>
        <v>1.0001636105</v>
      </c>
      <c r="H857" s="99">
        <f ca="1">TRUNC(PRODUCT(G$10:G856),15)</f>
        <v>1.16390305374907</v>
      </c>
      <c r="I857" s="99">
        <f t="shared" ca="1" si="196"/>
        <v>1.1458428603728199</v>
      </c>
      <c r="J857" s="99">
        <f t="shared" ca="1" si="189"/>
        <v>1.01576149</v>
      </c>
      <c r="K857" s="99">
        <f t="shared" ca="1" si="190"/>
        <v>157.61490000000001</v>
      </c>
      <c r="L857" s="103">
        <f>IF(VLOOKUP(A857,$U$12:$AD$125,8)=VLOOKUP(A856,$U$12:$AD$125,8),0,VLOOKUP(A857,U$12:$AD$125,8))</f>
        <v>0</v>
      </c>
      <c r="M857" s="104">
        <f>IF(L857&gt;0,VLOOKUP(L857,T$12:$AC$125,7),0)</f>
        <v>0</v>
      </c>
      <c r="N857" s="99">
        <f t="shared" si="191"/>
        <v>0</v>
      </c>
      <c r="O857" s="99">
        <f t="shared" ca="1" si="192"/>
        <v>157.61490000000001</v>
      </c>
      <c r="P857" s="105" t="str">
        <f t="shared" si="197"/>
        <v>J=</v>
      </c>
      <c r="Q857" s="106">
        <f t="shared" si="198"/>
        <v>44008</v>
      </c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</row>
    <row r="858" spans="1:156" x14ac:dyDescent="0.2">
      <c r="A858" s="97">
        <f t="shared" si="193"/>
        <v>43956</v>
      </c>
      <c r="B858" s="98">
        <f t="shared" ca="1" si="199"/>
        <v>10159.2768</v>
      </c>
      <c r="C858" s="99">
        <f t="shared" si="194"/>
        <v>10000</v>
      </c>
      <c r="D858" s="100">
        <f ca="1">IF(A858&lt;$B$1,VLOOKUP(A858,[1]DI!$A$4:$B$15000,2,FALSE),0)</f>
        <v>3.6500000000000005E-2</v>
      </c>
      <c r="E858" s="99">
        <f t="shared" ca="1" si="200"/>
        <v>1.4227E-4</v>
      </c>
      <c r="F858" s="101">
        <f t="shared" si="195"/>
        <v>1.1499999999999999</v>
      </c>
      <c r="G858" s="102">
        <f t="shared" ca="1" si="188"/>
        <v>1.0001636105</v>
      </c>
      <c r="H858" s="99">
        <f ca="1">TRUNC(PRODUCT(G$10:G857),15)</f>
        <v>1.1640934805096499</v>
      </c>
      <c r="I858" s="99">
        <f t="shared" ca="1" si="196"/>
        <v>1.1458428603728199</v>
      </c>
      <c r="J858" s="99">
        <f t="shared" ca="1" si="189"/>
        <v>1.0159276800000001</v>
      </c>
      <c r="K858" s="99">
        <f t="shared" ca="1" si="190"/>
        <v>159.27680000000001</v>
      </c>
      <c r="L858" s="103">
        <f>IF(VLOOKUP(A858,$U$12:$AD$125,8)=VLOOKUP(A857,$U$12:$AD$125,8),0,VLOOKUP(A858,U$12:$AD$125,8))</f>
        <v>0</v>
      </c>
      <c r="M858" s="104">
        <f>IF(L858&gt;0,VLOOKUP(L858,T$12:$AC$125,7),0)</f>
        <v>0</v>
      </c>
      <c r="N858" s="99">
        <f t="shared" si="191"/>
        <v>0</v>
      </c>
      <c r="O858" s="99">
        <f t="shared" ca="1" si="192"/>
        <v>159.27680000000001</v>
      </c>
      <c r="P858" s="105" t="str">
        <f t="shared" si="197"/>
        <v>J=</v>
      </c>
      <c r="Q858" s="106">
        <f t="shared" si="198"/>
        <v>44008</v>
      </c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</row>
    <row r="859" spans="1:156" x14ac:dyDescent="0.2">
      <c r="A859" s="97">
        <f t="shared" si="193"/>
        <v>43957</v>
      </c>
      <c r="B859" s="98">
        <f t="shared" ca="1" si="199"/>
        <v>10160.939</v>
      </c>
      <c r="C859" s="99">
        <f t="shared" si="194"/>
        <v>10000</v>
      </c>
      <c r="D859" s="100">
        <f ca="1">IF(A859&lt;$B$1,VLOOKUP(A859,[1]DI!$A$4:$B$15000,2,FALSE),0)</f>
        <v>3.6500000000000005E-2</v>
      </c>
      <c r="E859" s="99">
        <f t="shared" ca="1" si="200"/>
        <v>1.4227E-4</v>
      </c>
      <c r="F859" s="101">
        <f t="shared" si="195"/>
        <v>1.1499999999999999</v>
      </c>
      <c r="G859" s="102">
        <f t="shared" ca="1" si="188"/>
        <v>1.0001636105</v>
      </c>
      <c r="H859" s="99">
        <f ca="1">TRUNC(PRODUCT(G$10:G858),15)</f>
        <v>1.1642839384260399</v>
      </c>
      <c r="I859" s="99">
        <f t="shared" ca="1" si="196"/>
        <v>1.1458428603728199</v>
      </c>
      <c r="J859" s="99">
        <f t="shared" ca="1" si="189"/>
        <v>1.0160939</v>
      </c>
      <c r="K859" s="99">
        <f t="shared" ca="1" si="190"/>
        <v>160.93899999999999</v>
      </c>
      <c r="L859" s="103">
        <f>IF(VLOOKUP(A859,$U$12:$AD$125,8)=VLOOKUP(A858,$U$12:$AD$125,8),0,VLOOKUP(A859,U$12:$AD$125,8))</f>
        <v>0</v>
      </c>
      <c r="M859" s="104">
        <f>IF(L859&gt;0,VLOOKUP(L859,T$12:$AC$125,7),0)</f>
        <v>0</v>
      </c>
      <c r="N859" s="99">
        <f t="shared" si="191"/>
        <v>0</v>
      </c>
      <c r="O859" s="99">
        <f t="shared" ca="1" si="192"/>
        <v>160.93899999999999</v>
      </c>
      <c r="P859" s="105" t="str">
        <f t="shared" si="197"/>
        <v>J=</v>
      </c>
      <c r="Q859" s="106">
        <f t="shared" si="198"/>
        <v>44008</v>
      </c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</row>
    <row r="860" spans="1:156" x14ac:dyDescent="0.2">
      <c r="A860" s="97">
        <f t="shared" si="193"/>
        <v>43958</v>
      </c>
      <c r="B860" s="98">
        <f t="shared" ca="1" si="199"/>
        <v>10162.6014</v>
      </c>
      <c r="C860" s="99">
        <f t="shared" si="194"/>
        <v>10000</v>
      </c>
      <c r="D860" s="100">
        <f ca="1">IF(A860&lt;$B$1,VLOOKUP(A860,[1]DI!$A$4:$B$15000,2,FALSE),0)</f>
        <v>2.9000000000000005E-2</v>
      </c>
      <c r="E860" s="99">
        <f t="shared" ca="1" si="200"/>
        <v>1.1345000000000001E-4</v>
      </c>
      <c r="F860" s="101">
        <f t="shared" si="195"/>
        <v>1.1499999999999999</v>
      </c>
      <c r="G860" s="102">
        <f t="shared" ca="1" si="188"/>
        <v>1.0001304675</v>
      </c>
      <c r="H860" s="99">
        <f ca="1">TRUNC(PRODUCT(G$10:G859),15)</f>
        <v>1.1644744275033501</v>
      </c>
      <c r="I860" s="99">
        <f t="shared" ca="1" si="196"/>
        <v>1.1458428603728199</v>
      </c>
      <c r="J860" s="99">
        <f t="shared" ca="1" si="189"/>
        <v>1.01626014</v>
      </c>
      <c r="K860" s="99">
        <f t="shared" ca="1" si="190"/>
        <v>162.60140000000001</v>
      </c>
      <c r="L860" s="103">
        <f>IF(VLOOKUP(A860,$U$12:$AD$125,8)=VLOOKUP(A859,$U$12:$AD$125,8),0,VLOOKUP(A860,U$12:$AD$125,8))</f>
        <v>0</v>
      </c>
      <c r="M860" s="104">
        <f>IF(L860&gt;0,VLOOKUP(L860,T$12:$AC$125,7),0)</f>
        <v>0</v>
      </c>
      <c r="N860" s="99">
        <f t="shared" si="191"/>
        <v>0</v>
      </c>
      <c r="O860" s="99">
        <f t="shared" ca="1" si="192"/>
        <v>162.60140000000001</v>
      </c>
      <c r="P860" s="105" t="str">
        <f t="shared" si="197"/>
        <v>J=</v>
      </c>
      <c r="Q860" s="106">
        <f t="shared" si="198"/>
        <v>44008</v>
      </c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</row>
    <row r="861" spans="1:156" x14ac:dyDescent="0.2">
      <c r="A861" s="97">
        <f t="shared" si="193"/>
        <v>43959</v>
      </c>
      <c r="B861" s="98">
        <f t="shared" ca="1" si="199"/>
        <v>10163.927299999999</v>
      </c>
      <c r="C861" s="99">
        <f t="shared" si="194"/>
        <v>10000</v>
      </c>
      <c r="D861" s="100">
        <f ca="1">IF(A861&lt;$B$1,VLOOKUP(A861,[1]DI!$A$4:$B$15000,2,FALSE),0)</f>
        <v>2.9000000000000005E-2</v>
      </c>
      <c r="E861" s="99">
        <f t="shared" ca="1" si="200"/>
        <v>1.1345000000000001E-4</v>
      </c>
      <c r="F861" s="101">
        <f t="shared" si="195"/>
        <v>1.1499999999999999</v>
      </c>
      <c r="G861" s="102">
        <f t="shared" ca="1" si="188"/>
        <v>1.0001304675</v>
      </c>
      <c r="H861" s="99">
        <f ca="1">TRUNC(PRODUCT(G$10:G860),15)</f>
        <v>1.16462635357072</v>
      </c>
      <c r="I861" s="99">
        <f t="shared" ca="1" si="196"/>
        <v>1.1458428603728199</v>
      </c>
      <c r="J861" s="99">
        <f t="shared" ca="1" si="189"/>
        <v>1.01639273</v>
      </c>
      <c r="K861" s="99">
        <f t="shared" ca="1" si="190"/>
        <v>163.9273</v>
      </c>
      <c r="L861" s="103">
        <f>IF(VLOOKUP(A861,$U$12:$AD$125,8)=VLOOKUP(A860,$U$12:$AD$125,8),0,VLOOKUP(A861,U$12:$AD$125,8))</f>
        <v>0</v>
      </c>
      <c r="M861" s="104">
        <f>IF(L861&gt;0,VLOOKUP(L861,T$12:$AC$125,7),0)</f>
        <v>0</v>
      </c>
      <c r="N861" s="99">
        <f t="shared" si="191"/>
        <v>0</v>
      </c>
      <c r="O861" s="99">
        <f t="shared" ca="1" si="192"/>
        <v>163.9273</v>
      </c>
      <c r="P861" s="105" t="str">
        <f t="shared" si="197"/>
        <v>J=</v>
      </c>
      <c r="Q861" s="106">
        <f t="shared" si="198"/>
        <v>44008</v>
      </c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</row>
    <row r="862" spans="1:156" x14ac:dyDescent="0.2">
      <c r="A862" s="97">
        <f t="shared" si="193"/>
        <v>43960</v>
      </c>
      <c r="B862" s="98">
        <f t="shared" ca="1" si="199"/>
        <v>10165.2534</v>
      </c>
      <c r="C862" s="99">
        <f t="shared" si="194"/>
        <v>10000</v>
      </c>
      <c r="D862" s="100">
        <f ca="1">IF(A862&lt;$B$1,VLOOKUP(A862,[1]DI!$A$4:$B$15000,2,FALSE),0)</f>
        <v>0</v>
      </c>
      <c r="E862" s="99">
        <f t="shared" ca="1" si="200"/>
        <v>0</v>
      </c>
      <c r="F862" s="101">
        <f t="shared" si="195"/>
        <v>1.1499999999999999</v>
      </c>
      <c r="G862" s="102">
        <f t="shared" ca="1" si="188"/>
        <v>1</v>
      </c>
      <c r="H862" s="99">
        <f ca="1">TRUNC(PRODUCT(G$10:G861),15)</f>
        <v>1.1647782994595</v>
      </c>
      <c r="I862" s="99">
        <f t="shared" ca="1" si="196"/>
        <v>1.1458428603728199</v>
      </c>
      <c r="J862" s="99">
        <f t="shared" ca="1" si="189"/>
        <v>1.0165253400000001</v>
      </c>
      <c r="K862" s="99">
        <f t="shared" ca="1" si="190"/>
        <v>165.2534</v>
      </c>
      <c r="L862" s="103">
        <f>IF(VLOOKUP(A862,$U$12:$AD$125,8)=VLOOKUP(A861,$U$12:$AD$125,8),0,VLOOKUP(A862,U$12:$AD$125,8))</f>
        <v>0</v>
      </c>
      <c r="M862" s="104">
        <f>IF(L862&gt;0,VLOOKUP(L862,T$12:$AC$125,7),0)</f>
        <v>0</v>
      </c>
      <c r="N862" s="99">
        <f t="shared" si="191"/>
        <v>0</v>
      </c>
      <c r="O862" s="99">
        <f t="shared" ca="1" si="192"/>
        <v>165.2534</v>
      </c>
      <c r="P862" s="105" t="str">
        <f t="shared" si="197"/>
        <v>J=</v>
      </c>
      <c r="Q862" s="106">
        <f t="shared" si="198"/>
        <v>44008</v>
      </c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</row>
    <row r="863" spans="1:156" x14ac:dyDescent="0.2">
      <c r="A863" s="97">
        <f t="shared" si="193"/>
        <v>43961</v>
      </c>
      <c r="B863" s="98">
        <f t="shared" ca="1" si="199"/>
        <v>10165.2534</v>
      </c>
      <c r="C863" s="99">
        <f t="shared" si="194"/>
        <v>10000</v>
      </c>
      <c r="D863" s="100">
        <f ca="1">IF(A863&lt;$B$1,VLOOKUP(A863,[1]DI!$A$4:$B$15000,2,FALSE),0)</f>
        <v>0</v>
      </c>
      <c r="E863" s="99">
        <f t="shared" ca="1" si="200"/>
        <v>0</v>
      </c>
      <c r="F863" s="101">
        <f t="shared" si="195"/>
        <v>1.1499999999999999</v>
      </c>
      <c r="G863" s="102">
        <f t="shared" ca="1" si="188"/>
        <v>1</v>
      </c>
      <c r="H863" s="99">
        <f ca="1">TRUNC(PRODUCT(G$10:G862),15)</f>
        <v>1.1647782994595</v>
      </c>
      <c r="I863" s="99">
        <f t="shared" ca="1" si="196"/>
        <v>1.1458428603728199</v>
      </c>
      <c r="J863" s="99">
        <f t="shared" ca="1" si="189"/>
        <v>1.0165253400000001</v>
      </c>
      <c r="K863" s="99">
        <f t="shared" ca="1" si="190"/>
        <v>165.2534</v>
      </c>
      <c r="L863" s="103">
        <f>IF(VLOOKUP(A863,$U$12:$AD$125,8)=VLOOKUP(A862,$U$12:$AD$125,8),0,VLOOKUP(A863,U$12:$AD$125,8))</f>
        <v>0</v>
      </c>
      <c r="M863" s="104">
        <f>IF(L863&gt;0,VLOOKUP(L863,T$12:$AC$125,7),0)</f>
        <v>0</v>
      </c>
      <c r="N863" s="99">
        <f t="shared" si="191"/>
        <v>0</v>
      </c>
      <c r="O863" s="99">
        <f t="shared" ca="1" si="192"/>
        <v>165.2534</v>
      </c>
      <c r="P863" s="105" t="str">
        <f t="shared" si="197"/>
        <v>J=</v>
      </c>
      <c r="Q863" s="106">
        <f t="shared" si="198"/>
        <v>44008</v>
      </c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</row>
    <row r="864" spans="1:156" x14ac:dyDescent="0.2">
      <c r="A864" s="97">
        <f t="shared" si="193"/>
        <v>43962</v>
      </c>
      <c r="B864" s="98">
        <f t="shared" ca="1" si="199"/>
        <v>10165.2534</v>
      </c>
      <c r="C864" s="99">
        <f t="shared" si="194"/>
        <v>10000</v>
      </c>
      <c r="D864" s="100">
        <f ca="1">IF(A864&lt;$B$1,VLOOKUP(A864,[1]DI!$A$4:$B$15000,2,FALSE),0)</f>
        <v>2.9000000000000005E-2</v>
      </c>
      <c r="E864" s="99">
        <f t="shared" ca="1" si="200"/>
        <v>1.1345000000000001E-4</v>
      </c>
      <c r="F864" s="101">
        <f t="shared" si="195"/>
        <v>1.1499999999999999</v>
      </c>
      <c r="G864" s="102">
        <f t="shared" ca="1" si="188"/>
        <v>1.0001304675</v>
      </c>
      <c r="H864" s="99">
        <f ca="1">TRUNC(PRODUCT(G$10:G863),15)</f>
        <v>1.1647782994595</v>
      </c>
      <c r="I864" s="99">
        <f t="shared" ca="1" si="196"/>
        <v>1.1458428603728199</v>
      </c>
      <c r="J864" s="99">
        <f t="shared" ca="1" si="189"/>
        <v>1.0165253400000001</v>
      </c>
      <c r="K864" s="99">
        <f t="shared" ca="1" si="190"/>
        <v>165.2534</v>
      </c>
      <c r="L864" s="103">
        <f>IF(VLOOKUP(A864,$U$12:$AD$125,8)=VLOOKUP(A863,$U$12:$AD$125,8),0,VLOOKUP(A864,U$12:$AD$125,8))</f>
        <v>0</v>
      </c>
      <c r="M864" s="104">
        <f>IF(L864&gt;0,VLOOKUP(L864,T$12:$AC$125,7),0)</f>
        <v>0</v>
      </c>
      <c r="N864" s="99">
        <f t="shared" si="191"/>
        <v>0</v>
      </c>
      <c r="O864" s="99">
        <f t="shared" ca="1" si="192"/>
        <v>165.2534</v>
      </c>
      <c r="P864" s="105" t="str">
        <f t="shared" si="197"/>
        <v>J=</v>
      </c>
      <c r="Q864" s="106">
        <f t="shared" si="198"/>
        <v>44008</v>
      </c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</row>
    <row r="865" spans="1:156" x14ac:dyDescent="0.2">
      <c r="A865" s="97">
        <f t="shared" si="193"/>
        <v>43963</v>
      </c>
      <c r="B865" s="98">
        <f t="shared" ca="1" si="199"/>
        <v>10166.579599999999</v>
      </c>
      <c r="C865" s="99">
        <f t="shared" si="194"/>
        <v>10000</v>
      </c>
      <c r="D865" s="100">
        <f ca="1">IF(A865&lt;$B$1,VLOOKUP(A865,[1]DI!$A$4:$B$15000,2,FALSE),0)</f>
        <v>2.9000000000000005E-2</v>
      </c>
      <c r="E865" s="99">
        <f t="shared" ca="1" si="200"/>
        <v>1.1345000000000001E-4</v>
      </c>
      <c r="F865" s="101">
        <f t="shared" si="195"/>
        <v>1.1499999999999999</v>
      </c>
      <c r="G865" s="102">
        <f t="shared" ca="1" si="188"/>
        <v>1.0001304675</v>
      </c>
      <c r="H865" s="99">
        <f ca="1">TRUNC(PRODUCT(G$10:G864),15)</f>
        <v>1.1649302651722899</v>
      </c>
      <c r="I865" s="99">
        <f t="shared" ca="1" si="196"/>
        <v>1.1458428603728199</v>
      </c>
      <c r="J865" s="99">
        <f t="shared" ca="1" si="189"/>
        <v>1.0166579600000001</v>
      </c>
      <c r="K865" s="99">
        <f t="shared" ca="1" si="190"/>
        <v>166.5796</v>
      </c>
      <c r="L865" s="103">
        <f>IF(VLOOKUP(A865,$U$12:$AD$125,8)=VLOOKUP(A864,$U$12:$AD$125,8),0,VLOOKUP(A865,U$12:$AD$125,8))</f>
        <v>0</v>
      </c>
      <c r="M865" s="104">
        <f>IF(L865&gt;0,VLOOKUP(L865,T$12:$AC$125,7),0)</f>
        <v>0</v>
      </c>
      <c r="N865" s="99">
        <f t="shared" si="191"/>
        <v>0</v>
      </c>
      <c r="O865" s="99">
        <f t="shared" ca="1" si="192"/>
        <v>166.5796</v>
      </c>
      <c r="P865" s="105" t="str">
        <f t="shared" si="197"/>
        <v>J=</v>
      </c>
      <c r="Q865" s="106">
        <f t="shared" si="198"/>
        <v>44008</v>
      </c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</row>
    <row r="866" spans="1:156" x14ac:dyDescent="0.2">
      <c r="A866" s="97">
        <f t="shared" si="193"/>
        <v>43964</v>
      </c>
      <c r="B866" s="98">
        <f t="shared" ca="1" si="199"/>
        <v>10167.906000000001</v>
      </c>
      <c r="C866" s="99">
        <f t="shared" si="194"/>
        <v>10000</v>
      </c>
      <c r="D866" s="100">
        <f ca="1">IF(A866&lt;$B$1,VLOOKUP(A866,[1]DI!$A$4:$B$15000,2,FALSE),0)</f>
        <v>2.9000000000000005E-2</v>
      </c>
      <c r="E866" s="99">
        <f t="shared" ca="1" si="200"/>
        <v>1.1345000000000001E-4</v>
      </c>
      <c r="F866" s="101">
        <f t="shared" si="195"/>
        <v>1.1499999999999999</v>
      </c>
      <c r="G866" s="102">
        <f t="shared" ca="1" si="188"/>
        <v>1.0001304675</v>
      </c>
      <c r="H866" s="99">
        <f ca="1">TRUNC(PRODUCT(G$10:G865),15)</f>
        <v>1.1650822507116601</v>
      </c>
      <c r="I866" s="99">
        <f t="shared" ca="1" si="196"/>
        <v>1.1458428603728199</v>
      </c>
      <c r="J866" s="99">
        <f t="shared" ca="1" si="189"/>
        <v>1.0167906</v>
      </c>
      <c r="K866" s="99">
        <f t="shared" ca="1" si="190"/>
        <v>167.90600000000001</v>
      </c>
      <c r="L866" s="103">
        <f>IF(VLOOKUP(A866,$U$12:$AD$125,8)=VLOOKUP(A865,$U$12:$AD$125,8),0,VLOOKUP(A866,U$12:$AD$125,8))</f>
        <v>0</v>
      </c>
      <c r="M866" s="104">
        <f>IF(L866&gt;0,VLOOKUP(L866,T$12:$AC$125,7),0)</f>
        <v>0</v>
      </c>
      <c r="N866" s="99">
        <f t="shared" si="191"/>
        <v>0</v>
      </c>
      <c r="O866" s="99">
        <f t="shared" ca="1" si="192"/>
        <v>167.90600000000001</v>
      </c>
      <c r="P866" s="105" t="str">
        <f t="shared" si="197"/>
        <v>J=</v>
      </c>
      <c r="Q866" s="106">
        <f t="shared" si="198"/>
        <v>44008</v>
      </c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</row>
    <row r="867" spans="1:156" x14ac:dyDescent="0.2">
      <c r="A867" s="97">
        <f t="shared" si="193"/>
        <v>43965</v>
      </c>
      <c r="B867" s="98">
        <f t="shared" ca="1" si="199"/>
        <v>10169.232599999999</v>
      </c>
      <c r="C867" s="99">
        <f t="shared" si="194"/>
        <v>10000</v>
      </c>
      <c r="D867" s="100">
        <f ca="1">IF(A867&lt;$B$1,VLOOKUP(A867,[1]DI!$A$4:$B$15000,2,FALSE),0)</f>
        <v>2.9000000000000005E-2</v>
      </c>
      <c r="E867" s="99">
        <f t="shared" ca="1" si="200"/>
        <v>1.1345000000000001E-4</v>
      </c>
      <c r="F867" s="101">
        <f t="shared" si="195"/>
        <v>1.1499999999999999</v>
      </c>
      <c r="G867" s="102">
        <f t="shared" ca="1" si="188"/>
        <v>1.0001304675</v>
      </c>
      <c r="H867" s="99">
        <f ca="1">TRUNC(PRODUCT(G$10:G866),15)</f>
        <v>1.16523425608021</v>
      </c>
      <c r="I867" s="99">
        <f t="shared" ca="1" si="196"/>
        <v>1.1458428603728199</v>
      </c>
      <c r="J867" s="99">
        <f t="shared" ca="1" si="189"/>
        <v>1.01692326</v>
      </c>
      <c r="K867" s="99">
        <f t="shared" ca="1" si="190"/>
        <v>169.23259999999999</v>
      </c>
      <c r="L867" s="103">
        <f>IF(VLOOKUP(A867,$U$12:$AD$125,8)=VLOOKUP(A866,$U$12:$AD$125,8),0,VLOOKUP(A867,U$12:$AD$125,8))</f>
        <v>0</v>
      </c>
      <c r="M867" s="104">
        <f>IF(L867&gt;0,VLOOKUP(L867,T$12:$AC$125,7),0)</f>
        <v>0</v>
      </c>
      <c r="N867" s="99">
        <f t="shared" si="191"/>
        <v>0</v>
      </c>
      <c r="O867" s="99">
        <f t="shared" ca="1" si="192"/>
        <v>169.23259999999999</v>
      </c>
      <c r="P867" s="105" t="str">
        <f t="shared" si="197"/>
        <v>J=</v>
      </c>
      <c r="Q867" s="106">
        <f t="shared" si="198"/>
        <v>44008</v>
      </c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</row>
    <row r="868" spans="1:156" x14ac:dyDescent="0.2">
      <c r="A868" s="97">
        <f t="shared" si="193"/>
        <v>43966</v>
      </c>
      <c r="B868" s="98">
        <f t="shared" ca="1" si="199"/>
        <v>10170.55929999</v>
      </c>
      <c r="C868" s="99">
        <f t="shared" si="194"/>
        <v>10000</v>
      </c>
      <c r="D868" s="100">
        <f ca="1">IF(A868&lt;$B$1,VLOOKUP(A868,[1]DI!$A$4:$B$15000,2,FALSE),0)</f>
        <v>2.9000000000000005E-2</v>
      </c>
      <c r="E868" s="99">
        <f t="shared" ca="1" si="200"/>
        <v>1.1345000000000001E-4</v>
      </c>
      <c r="F868" s="101">
        <f t="shared" si="195"/>
        <v>1.1499999999999999</v>
      </c>
      <c r="G868" s="102">
        <f t="shared" ca="1" si="188"/>
        <v>1.0001304675</v>
      </c>
      <c r="H868" s="99">
        <f ca="1">TRUNC(PRODUCT(G$10:G867),15)</f>
        <v>1.16538628128051</v>
      </c>
      <c r="I868" s="99">
        <f t="shared" ca="1" si="196"/>
        <v>1.1458428603728199</v>
      </c>
      <c r="J868" s="99">
        <f t="shared" ca="1" si="189"/>
        <v>1.0170559299999999</v>
      </c>
      <c r="K868" s="99">
        <f t="shared" ca="1" si="190"/>
        <v>170.55929999</v>
      </c>
      <c r="L868" s="103">
        <f>IF(VLOOKUP(A868,$U$12:$AD$125,8)=VLOOKUP(A867,$U$12:$AD$125,8),0,VLOOKUP(A868,U$12:$AD$125,8))</f>
        <v>0</v>
      </c>
      <c r="M868" s="104">
        <f>IF(L868&gt;0,VLOOKUP(L868,T$12:$AC$125,7),0)</f>
        <v>0</v>
      </c>
      <c r="N868" s="99">
        <f t="shared" si="191"/>
        <v>0</v>
      </c>
      <c r="O868" s="99">
        <f t="shared" ca="1" si="192"/>
        <v>170.55929999</v>
      </c>
      <c r="P868" s="105" t="str">
        <f t="shared" si="197"/>
        <v>J=</v>
      </c>
      <c r="Q868" s="106">
        <f t="shared" si="198"/>
        <v>44008</v>
      </c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</row>
    <row r="869" spans="1:156" x14ac:dyDescent="0.2">
      <c r="A869" s="97">
        <f t="shared" si="193"/>
        <v>43967</v>
      </c>
      <c r="B869" s="98">
        <f t="shared" ca="1" si="199"/>
        <v>10171.886299989999</v>
      </c>
      <c r="C869" s="99">
        <f t="shared" si="194"/>
        <v>10000</v>
      </c>
      <c r="D869" s="100">
        <f ca="1">IF(A869&lt;$B$1,VLOOKUP(A869,[1]DI!$A$4:$B$15000,2,FALSE),0)</f>
        <v>0</v>
      </c>
      <c r="E869" s="99">
        <f t="shared" ca="1" si="200"/>
        <v>0</v>
      </c>
      <c r="F869" s="101">
        <f t="shared" si="195"/>
        <v>1.1499999999999999</v>
      </c>
      <c r="G869" s="102">
        <f t="shared" ca="1" si="188"/>
        <v>1</v>
      </c>
      <c r="H869" s="99">
        <f ca="1">TRUNC(PRODUCT(G$10:G868),15)</f>
        <v>1.16553832631516</v>
      </c>
      <c r="I869" s="99">
        <f t="shared" ca="1" si="196"/>
        <v>1.1458428603728199</v>
      </c>
      <c r="J869" s="99">
        <f t="shared" ca="1" si="189"/>
        <v>1.0171886299999999</v>
      </c>
      <c r="K869" s="99">
        <f t="shared" ca="1" si="190"/>
        <v>171.88629999</v>
      </c>
      <c r="L869" s="103">
        <f>IF(VLOOKUP(A869,$U$12:$AD$125,8)=VLOOKUP(A868,$U$12:$AD$125,8),0,VLOOKUP(A869,U$12:$AD$125,8))</f>
        <v>0</v>
      </c>
      <c r="M869" s="104">
        <f>IF(L869&gt;0,VLOOKUP(L869,T$12:$AC$125,7),0)</f>
        <v>0</v>
      </c>
      <c r="N869" s="99">
        <f t="shared" si="191"/>
        <v>0</v>
      </c>
      <c r="O869" s="99">
        <f t="shared" ca="1" si="192"/>
        <v>171.88629999</v>
      </c>
      <c r="P869" s="105" t="str">
        <f t="shared" si="197"/>
        <v>J=</v>
      </c>
      <c r="Q869" s="106">
        <f t="shared" si="198"/>
        <v>44008</v>
      </c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</row>
    <row r="870" spans="1:156" x14ac:dyDescent="0.2">
      <c r="A870" s="97">
        <f t="shared" si="193"/>
        <v>43968</v>
      </c>
      <c r="B870" s="98">
        <f t="shared" ca="1" si="199"/>
        <v>10171.886299989999</v>
      </c>
      <c r="C870" s="99">
        <f t="shared" si="194"/>
        <v>10000</v>
      </c>
      <c r="D870" s="100">
        <f ca="1">IF(A870&lt;$B$1,VLOOKUP(A870,[1]DI!$A$4:$B$15000,2,FALSE),0)</f>
        <v>0</v>
      </c>
      <c r="E870" s="99">
        <f t="shared" ca="1" si="200"/>
        <v>0</v>
      </c>
      <c r="F870" s="101">
        <f t="shared" si="195"/>
        <v>1.1499999999999999</v>
      </c>
      <c r="G870" s="102">
        <f t="shared" ca="1" si="188"/>
        <v>1</v>
      </c>
      <c r="H870" s="99">
        <f ca="1">TRUNC(PRODUCT(G$10:G869),15)</f>
        <v>1.16553832631516</v>
      </c>
      <c r="I870" s="99">
        <f t="shared" ca="1" si="196"/>
        <v>1.1458428603728199</v>
      </c>
      <c r="J870" s="99">
        <f t="shared" ca="1" si="189"/>
        <v>1.0171886299999999</v>
      </c>
      <c r="K870" s="99">
        <f t="shared" ca="1" si="190"/>
        <v>171.88629999</v>
      </c>
      <c r="L870" s="103">
        <f>IF(VLOOKUP(A870,$U$12:$AD$125,8)=VLOOKUP(A869,$U$12:$AD$125,8),0,VLOOKUP(A870,U$12:$AD$125,8))</f>
        <v>0</v>
      </c>
      <c r="M870" s="104">
        <f>IF(L870&gt;0,VLOOKUP(L870,T$12:$AC$125,7),0)</f>
        <v>0</v>
      </c>
      <c r="N870" s="99">
        <f t="shared" si="191"/>
        <v>0</v>
      </c>
      <c r="O870" s="99">
        <f t="shared" ca="1" si="192"/>
        <v>171.88629999</v>
      </c>
      <c r="P870" s="105" t="str">
        <f t="shared" si="197"/>
        <v>J=</v>
      </c>
      <c r="Q870" s="106">
        <f t="shared" si="198"/>
        <v>44008</v>
      </c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</row>
    <row r="871" spans="1:156" x14ac:dyDescent="0.2">
      <c r="A871" s="97">
        <f t="shared" si="193"/>
        <v>43969</v>
      </c>
      <c r="B871" s="98">
        <f t="shared" ca="1" si="199"/>
        <v>10171.886299989999</v>
      </c>
      <c r="C871" s="99">
        <f t="shared" si="194"/>
        <v>10000</v>
      </c>
      <c r="D871" s="100">
        <f ca="1">IF(A871&lt;$B$1,VLOOKUP(A871,[1]DI!$A$4:$B$15000,2,FALSE),0)</f>
        <v>2.9000000000000005E-2</v>
      </c>
      <c r="E871" s="99">
        <f t="shared" ca="1" si="200"/>
        <v>1.1345000000000001E-4</v>
      </c>
      <c r="F871" s="101">
        <f t="shared" si="195"/>
        <v>1.1499999999999999</v>
      </c>
      <c r="G871" s="102">
        <f t="shared" ca="1" si="188"/>
        <v>1.0001304675</v>
      </c>
      <c r="H871" s="99">
        <f ca="1">TRUNC(PRODUCT(G$10:G870),15)</f>
        <v>1.16553832631516</v>
      </c>
      <c r="I871" s="99">
        <f t="shared" ca="1" si="196"/>
        <v>1.1458428603728199</v>
      </c>
      <c r="J871" s="99">
        <f t="shared" ca="1" si="189"/>
        <v>1.0171886299999999</v>
      </c>
      <c r="K871" s="99">
        <f t="shared" ca="1" si="190"/>
        <v>171.88629999</v>
      </c>
      <c r="L871" s="103">
        <f>IF(VLOOKUP(A871,$U$12:$AD$125,8)=VLOOKUP(A870,$U$12:$AD$125,8),0,VLOOKUP(A871,U$12:$AD$125,8))</f>
        <v>0</v>
      </c>
      <c r="M871" s="104">
        <f>IF(L871&gt;0,VLOOKUP(L871,T$12:$AC$125,7),0)</f>
        <v>0</v>
      </c>
      <c r="N871" s="99">
        <f t="shared" si="191"/>
        <v>0</v>
      </c>
      <c r="O871" s="99">
        <f t="shared" ca="1" si="192"/>
        <v>171.88629999</v>
      </c>
      <c r="P871" s="105" t="str">
        <f t="shared" si="197"/>
        <v>J=</v>
      </c>
      <c r="Q871" s="106">
        <f t="shared" si="198"/>
        <v>44008</v>
      </c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</row>
    <row r="872" spans="1:156" x14ac:dyDescent="0.2">
      <c r="A872" s="97">
        <f t="shared" si="193"/>
        <v>43970</v>
      </c>
      <c r="B872" s="98">
        <f t="shared" ca="1" si="199"/>
        <v>10173.213400000001</v>
      </c>
      <c r="C872" s="99">
        <f t="shared" si="194"/>
        <v>10000</v>
      </c>
      <c r="D872" s="100">
        <f ca="1">IF(A872&lt;$B$1,VLOOKUP(A872,[1]DI!$A$4:$B$15000,2,FALSE),0)</f>
        <v>2.9000000000000005E-2</v>
      </c>
      <c r="E872" s="99">
        <f t="shared" ca="1" si="200"/>
        <v>1.1345000000000001E-4</v>
      </c>
      <c r="F872" s="101">
        <f t="shared" si="195"/>
        <v>1.1499999999999999</v>
      </c>
      <c r="G872" s="102">
        <f t="shared" ca="1" si="188"/>
        <v>1.0001304675</v>
      </c>
      <c r="H872" s="99">
        <f ca="1">TRUNC(PRODUCT(G$10:G871),15)</f>
        <v>1.16569039118675</v>
      </c>
      <c r="I872" s="99">
        <f t="shared" ca="1" si="196"/>
        <v>1.1458428603728199</v>
      </c>
      <c r="J872" s="99">
        <f t="shared" ca="1" si="189"/>
        <v>1.0173213400000001</v>
      </c>
      <c r="K872" s="99">
        <f t="shared" ca="1" si="190"/>
        <v>173.21340000000001</v>
      </c>
      <c r="L872" s="103">
        <f>IF(VLOOKUP(A872,$U$12:$AD$125,8)=VLOOKUP(A871,$U$12:$AD$125,8),0,VLOOKUP(A872,U$12:$AD$125,8))</f>
        <v>0</v>
      </c>
      <c r="M872" s="104">
        <f>IF(L872&gt;0,VLOOKUP(L872,T$12:$AC$125,7),0)</f>
        <v>0</v>
      </c>
      <c r="N872" s="99">
        <f t="shared" si="191"/>
        <v>0</v>
      </c>
      <c r="O872" s="99">
        <f t="shared" ca="1" si="192"/>
        <v>173.21340000000001</v>
      </c>
      <c r="P872" s="105" t="str">
        <f t="shared" si="197"/>
        <v>J=</v>
      </c>
      <c r="Q872" s="106">
        <f t="shared" si="198"/>
        <v>44008</v>
      </c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</row>
    <row r="873" spans="1:156" x14ac:dyDescent="0.2">
      <c r="A873" s="97">
        <f t="shared" si="193"/>
        <v>43971</v>
      </c>
      <c r="B873" s="98">
        <f t="shared" ca="1" si="199"/>
        <v>10174.540599989999</v>
      </c>
      <c r="C873" s="99">
        <f t="shared" si="194"/>
        <v>10000</v>
      </c>
      <c r="D873" s="100">
        <f ca="1">IF(A873&lt;$B$1,VLOOKUP(A873,[1]DI!$A$4:$B$15000,2,FALSE),0)</f>
        <v>2.9000000000000005E-2</v>
      </c>
      <c r="E873" s="99">
        <f t="shared" ca="1" si="200"/>
        <v>1.1345000000000001E-4</v>
      </c>
      <c r="F873" s="101">
        <f t="shared" si="195"/>
        <v>1.1499999999999999</v>
      </c>
      <c r="G873" s="102">
        <f t="shared" ca="1" si="188"/>
        <v>1.0001304675</v>
      </c>
      <c r="H873" s="99">
        <f ca="1">TRUNC(PRODUCT(G$10:G872),15)</f>
        <v>1.1658424758978601</v>
      </c>
      <c r="I873" s="99">
        <f t="shared" ca="1" si="196"/>
        <v>1.1458428603728199</v>
      </c>
      <c r="J873" s="99">
        <f t="shared" ca="1" si="189"/>
        <v>1.0174540599999999</v>
      </c>
      <c r="K873" s="99">
        <f t="shared" ca="1" si="190"/>
        <v>174.54059999</v>
      </c>
      <c r="L873" s="103">
        <f>IF(VLOOKUP(A873,$U$12:$AD$125,8)=VLOOKUP(A872,$U$12:$AD$125,8),0,VLOOKUP(A873,U$12:$AD$125,8))</f>
        <v>0</v>
      </c>
      <c r="M873" s="104">
        <f>IF(L873&gt;0,VLOOKUP(L873,T$12:$AC$125,7),0)</f>
        <v>0</v>
      </c>
      <c r="N873" s="99">
        <f t="shared" si="191"/>
        <v>0</v>
      </c>
      <c r="O873" s="99">
        <f t="shared" ca="1" si="192"/>
        <v>174.54059999</v>
      </c>
      <c r="P873" s="105" t="str">
        <f t="shared" si="197"/>
        <v>J=</v>
      </c>
      <c r="Q873" s="106">
        <f t="shared" si="198"/>
        <v>44008</v>
      </c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</row>
    <row r="874" spans="1:156" x14ac:dyDescent="0.2">
      <c r="A874" s="97">
        <f t="shared" si="193"/>
        <v>43972</v>
      </c>
      <c r="B874" s="98">
        <f t="shared" ca="1" si="199"/>
        <v>10175.8681</v>
      </c>
      <c r="C874" s="99">
        <f t="shared" si="194"/>
        <v>10000</v>
      </c>
      <c r="D874" s="100">
        <f ca="1">IF(A874&lt;$B$1,VLOOKUP(A874,[1]DI!$A$4:$B$15000,2,FALSE),0)</f>
        <v>2.9000000000000005E-2</v>
      </c>
      <c r="E874" s="99">
        <f t="shared" ca="1" si="200"/>
        <v>1.1345000000000001E-4</v>
      </c>
      <c r="F874" s="101">
        <f t="shared" si="195"/>
        <v>1.1499999999999999</v>
      </c>
      <c r="G874" s="102">
        <f t="shared" ca="1" si="188"/>
        <v>1.0001304675</v>
      </c>
      <c r="H874" s="99">
        <f ca="1">TRUNC(PRODUCT(G$10:G873),15)</f>
        <v>1.1659945804510901</v>
      </c>
      <c r="I874" s="99">
        <f t="shared" ca="1" si="196"/>
        <v>1.1458428603728199</v>
      </c>
      <c r="J874" s="99">
        <f t="shared" ca="1" si="189"/>
        <v>1.0175868100000001</v>
      </c>
      <c r="K874" s="99">
        <f t="shared" ca="1" si="190"/>
        <v>175.8681</v>
      </c>
      <c r="L874" s="103">
        <f>IF(VLOOKUP(A874,$U$12:$AD$125,8)=VLOOKUP(A873,$U$12:$AD$125,8),0,VLOOKUP(A874,U$12:$AD$125,8))</f>
        <v>0</v>
      </c>
      <c r="M874" s="104">
        <f>IF(L874&gt;0,VLOOKUP(L874,T$12:$AC$125,7),0)</f>
        <v>0</v>
      </c>
      <c r="N874" s="99">
        <f t="shared" si="191"/>
        <v>0</v>
      </c>
      <c r="O874" s="99">
        <f t="shared" ca="1" si="192"/>
        <v>175.8681</v>
      </c>
      <c r="P874" s="105" t="str">
        <f t="shared" si="197"/>
        <v>J=</v>
      </c>
      <c r="Q874" s="106">
        <f t="shared" si="198"/>
        <v>44008</v>
      </c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</row>
    <row r="875" spans="1:156" x14ac:dyDescent="0.2">
      <c r="A875" s="97">
        <f t="shared" si="193"/>
        <v>43973</v>
      </c>
      <c r="B875" s="98">
        <f t="shared" ca="1" si="199"/>
        <v>10177.195699989999</v>
      </c>
      <c r="C875" s="99">
        <f t="shared" si="194"/>
        <v>10000</v>
      </c>
      <c r="D875" s="100">
        <f ca="1">IF(A875&lt;$B$1,VLOOKUP(A875,[1]DI!$A$4:$B$15000,2,FALSE),0)</f>
        <v>2.9000000000000005E-2</v>
      </c>
      <c r="E875" s="99">
        <f t="shared" ca="1" si="200"/>
        <v>1.1345000000000001E-4</v>
      </c>
      <c r="F875" s="101">
        <f t="shared" si="195"/>
        <v>1.1499999999999999</v>
      </c>
      <c r="G875" s="102">
        <f t="shared" ca="1" si="188"/>
        <v>1.0001304675</v>
      </c>
      <c r="H875" s="99">
        <f ca="1">TRUNC(PRODUCT(G$10:G874),15)</f>
        <v>1.16614670484901</v>
      </c>
      <c r="I875" s="99">
        <f t="shared" ca="1" si="196"/>
        <v>1.1458428603728199</v>
      </c>
      <c r="J875" s="99">
        <f t="shared" ca="1" si="189"/>
        <v>1.0177195699999999</v>
      </c>
      <c r="K875" s="99">
        <f t="shared" ca="1" si="190"/>
        <v>177.19569999000001</v>
      </c>
      <c r="L875" s="103">
        <f>IF(VLOOKUP(A875,$U$12:$AD$125,8)=VLOOKUP(A874,$U$12:$AD$125,8),0,VLOOKUP(A875,U$12:$AD$125,8))</f>
        <v>0</v>
      </c>
      <c r="M875" s="104">
        <f>IF(L875&gt;0,VLOOKUP(L875,T$12:$AC$125,7),0)</f>
        <v>0</v>
      </c>
      <c r="N875" s="99">
        <f t="shared" si="191"/>
        <v>0</v>
      </c>
      <c r="O875" s="99">
        <f t="shared" ca="1" si="192"/>
        <v>177.19569999000001</v>
      </c>
      <c r="P875" s="105" t="str">
        <f t="shared" si="197"/>
        <v>J=</v>
      </c>
      <c r="Q875" s="106">
        <f t="shared" si="198"/>
        <v>44008</v>
      </c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</row>
    <row r="876" spans="1:156" x14ac:dyDescent="0.2">
      <c r="A876" s="97">
        <f t="shared" si="193"/>
        <v>43974</v>
      </c>
      <c r="B876" s="98">
        <f t="shared" ca="1" si="199"/>
        <v>10178.523499999999</v>
      </c>
      <c r="C876" s="99">
        <f t="shared" si="194"/>
        <v>10000</v>
      </c>
      <c r="D876" s="100">
        <f ca="1">IF(A876&lt;$B$1,VLOOKUP(A876,[1]DI!$A$4:$B$15000,2,FALSE),0)</f>
        <v>0</v>
      </c>
      <c r="E876" s="99">
        <f t="shared" ca="1" si="200"/>
        <v>0</v>
      </c>
      <c r="F876" s="101">
        <f t="shared" si="195"/>
        <v>1.1499999999999999</v>
      </c>
      <c r="G876" s="102">
        <f t="shared" ca="1" si="188"/>
        <v>1</v>
      </c>
      <c r="H876" s="99">
        <f ca="1">TRUNC(PRODUCT(G$10:G875),15)</f>
        <v>1.1662988490942301</v>
      </c>
      <c r="I876" s="99">
        <f t="shared" ca="1" si="196"/>
        <v>1.1458428603728199</v>
      </c>
      <c r="J876" s="99">
        <f t="shared" ca="1" si="189"/>
        <v>1.0178523500000001</v>
      </c>
      <c r="K876" s="99">
        <f t="shared" ca="1" si="190"/>
        <v>178.52350000000001</v>
      </c>
      <c r="L876" s="103">
        <f>IF(VLOOKUP(A876,$U$12:$AD$125,8)=VLOOKUP(A875,$U$12:$AD$125,8),0,VLOOKUP(A876,U$12:$AD$125,8))</f>
        <v>0</v>
      </c>
      <c r="M876" s="104">
        <f>IF(L876&gt;0,VLOOKUP(L876,T$12:$AC$125,7),0)</f>
        <v>0</v>
      </c>
      <c r="N876" s="99">
        <f t="shared" si="191"/>
        <v>0</v>
      </c>
      <c r="O876" s="99">
        <f t="shared" ca="1" si="192"/>
        <v>178.52350000000001</v>
      </c>
      <c r="P876" s="105" t="str">
        <f t="shared" si="197"/>
        <v>J=</v>
      </c>
      <c r="Q876" s="106">
        <f t="shared" si="198"/>
        <v>44008</v>
      </c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</row>
    <row r="877" spans="1:156" x14ac:dyDescent="0.2">
      <c r="A877" s="97">
        <f t="shared" si="193"/>
        <v>43975</v>
      </c>
      <c r="B877" s="98">
        <f t="shared" ca="1" si="199"/>
        <v>10178.523499999999</v>
      </c>
      <c r="C877" s="99">
        <f t="shared" si="194"/>
        <v>10000</v>
      </c>
      <c r="D877" s="100">
        <f ca="1">IF(A877&lt;$B$1,VLOOKUP(A877,[1]DI!$A$4:$B$15000,2,FALSE),0)</f>
        <v>0</v>
      </c>
      <c r="E877" s="99">
        <f t="shared" ca="1" si="200"/>
        <v>0</v>
      </c>
      <c r="F877" s="101">
        <f t="shared" si="195"/>
        <v>1.1499999999999999</v>
      </c>
      <c r="G877" s="102">
        <f t="shared" ca="1" si="188"/>
        <v>1</v>
      </c>
      <c r="H877" s="99">
        <f ca="1">TRUNC(PRODUCT(G$10:G876),15)</f>
        <v>1.1662988490942301</v>
      </c>
      <c r="I877" s="99">
        <f t="shared" ca="1" si="196"/>
        <v>1.1458428603728199</v>
      </c>
      <c r="J877" s="99">
        <f t="shared" ca="1" si="189"/>
        <v>1.0178523500000001</v>
      </c>
      <c r="K877" s="99">
        <f t="shared" ca="1" si="190"/>
        <v>178.52350000000001</v>
      </c>
      <c r="L877" s="103">
        <f>IF(VLOOKUP(A877,$U$12:$AD$125,8)=VLOOKUP(A876,$U$12:$AD$125,8),0,VLOOKUP(A877,U$12:$AD$125,8))</f>
        <v>0</v>
      </c>
      <c r="M877" s="104">
        <f>IF(L877&gt;0,VLOOKUP(L877,T$12:$AC$125,7),0)</f>
        <v>0</v>
      </c>
      <c r="N877" s="99">
        <f t="shared" si="191"/>
        <v>0</v>
      </c>
      <c r="O877" s="99">
        <f t="shared" ca="1" si="192"/>
        <v>178.52350000000001</v>
      </c>
      <c r="P877" s="105" t="str">
        <f t="shared" si="197"/>
        <v>J=</v>
      </c>
      <c r="Q877" s="106">
        <f t="shared" si="198"/>
        <v>44008</v>
      </c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</row>
    <row r="878" spans="1:156" x14ac:dyDescent="0.2">
      <c r="A878" s="97">
        <f t="shared" si="193"/>
        <v>43976</v>
      </c>
      <c r="B878" s="98">
        <f t="shared" ca="1" si="199"/>
        <v>10178.523499999999</v>
      </c>
      <c r="C878" s="99">
        <f t="shared" si="194"/>
        <v>10000</v>
      </c>
      <c r="D878" s="100">
        <f ca="1">IF(A878&lt;$B$1,VLOOKUP(A878,[1]DI!$A$4:$B$15000,2,FALSE),0)</f>
        <v>2.9000000000000005E-2</v>
      </c>
      <c r="E878" s="99">
        <f t="shared" ca="1" si="200"/>
        <v>1.1345000000000001E-4</v>
      </c>
      <c r="F878" s="101">
        <f t="shared" si="195"/>
        <v>1.1499999999999999</v>
      </c>
      <c r="G878" s="102">
        <f t="shared" ca="1" si="188"/>
        <v>1.0001304675</v>
      </c>
      <c r="H878" s="99">
        <f ca="1">TRUNC(PRODUCT(G$10:G877),15)</f>
        <v>1.1662988490942301</v>
      </c>
      <c r="I878" s="99">
        <f t="shared" ca="1" si="196"/>
        <v>1.1458428603728199</v>
      </c>
      <c r="J878" s="99">
        <f t="shared" ca="1" si="189"/>
        <v>1.0178523500000001</v>
      </c>
      <c r="K878" s="99">
        <f t="shared" ca="1" si="190"/>
        <v>178.52350000000001</v>
      </c>
      <c r="L878" s="103">
        <f>IF(VLOOKUP(A878,$U$12:$AD$125,8)=VLOOKUP(A877,$U$12:$AD$125,8),0,VLOOKUP(A878,U$12:$AD$125,8))</f>
        <v>0</v>
      </c>
      <c r="M878" s="104">
        <f>IF(L878&gt;0,VLOOKUP(L878,T$12:$AC$125,7),0)</f>
        <v>0</v>
      </c>
      <c r="N878" s="99">
        <f t="shared" si="191"/>
        <v>0</v>
      </c>
      <c r="O878" s="99">
        <f t="shared" ca="1" si="192"/>
        <v>178.52350000000001</v>
      </c>
      <c r="P878" s="105" t="str">
        <f t="shared" si="197"/>
        <v>J=</v>
      </c>
      <c r="Q878" s="106">
        <f t="shared" si="198"/>
        <v>44008</v>
      </c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</row>
    <row r="879" spans="1:156" x14ac:dyDescent="0.2">
      <c r="A879" s="97">
        <f t="shared" si="193"/>
        <v>43977</v>
      </c>
      <c r="B879" s="98">
        <f t="shared" ca="1" si="199"/>
        <v>10179.85149999</v>
      </c>
      <c r="C879" s="99">
        <f t="shared" si="194"/>
        <v>10000</v>
      </c>
      <c r="D879" s="100">
        <f ca="1">IF(A879&lt;$B$1,VLOOKUP(A879,[1]DI!$A$4:$B$15000,2,FALSE),0)</f>
        <v>2.9000000000000005E-2</v>
      </c>
      <c r="E879" s="99">
        <f t="shared" ca="1" si="200"/>
        <v>1.1345000000000001E-4</v>
      </c>
      <c r="F879" s="101">
        <f t="shared" si="195"/>
        <v>1.1499999999999999</v>
      </c>
      <c r="G879" s="102">
        <f t="shared" ca="1" si="188"/>
        <v>1.0001304675</v>
      </c>
      <c r="H879" s="99">
        <f ca="1">TRUNC(PRODUCT(G$10:G878),15)</f>
        <v>1.16645101318932</v>
      </c>
      <c r="I879" s="99">
        <f t="shared" ca="1" si="196"/>
        <v>1.1458428603728199</v>
      </c>
      <c r="J879" s="99">
        <f t="shared" ca="1" si="189"/>
        <v>1.0179851499999999</v>
      </c>
      <c r="K879" s="99">
        <f t="shared" ca="1" si="190"/>
        <v>179.85149999000001</v>
      </c>
      <c r="L879" s="103">
        <f>IF(VLOOKUP(A879,$U$12:$AD$125,8)=VLOOKUP(A878,$U$12:$AD$125,8),0,VLOOKUP(A879,U$12:$AD$125,8))</f>
        <v>0</v>
      </c>
      <c r="M879" s="104">
        <f>IF(L879&gt;0,VLOOKUP(L879,T$12:$AC$125,7),0)</f>
        <v>0</v>
      </c>
      <c r="N879" s="99">
        <f t="shared" si="191"/>
        <v>0</v>
      </c>
      <c r="O879" s="99">
        <f t="shared" ca="1" si="192"/>
        <v>179.85149999000001</v>
      </c>
      <c r="P879" s="105" t="str">
        <f t="shared" si="197"/>
        <v>J=</v>
      </c>
      <c r="Q879" s="106">
        <f t="shared" si="198"/>
        <v>44008</v>
      </c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</row>
    <row r="880" spans="1:156" x14ac:dyDescent="0.2">
      <c r="A880" s="97">
        <f t="shared" si="193"/>
        <v>43978</v>
      </c>
      <c r="B880" s="98">
        <f t="shared" ca="1" si="199"/>
        <v>10181.179599999999</v>
      </c>
      <c r="C880" s="99">
        <f t="shared" si="194"/>
        <v>10000</v>
      </c>
      <c r="D880" s="100">
        <f ca="1">IF(A880&lt;$B$1,VLOOKUP(A880,[1]DI!$A$4:$B$15000,2,FALSE),0)</f>
        <v>2.9000000000000005E-2</v>
      </c>
      <c r="E880" s="99">
        <f t="shared" ca="1" si="200"/>
        <v>1.1345000000000001E-4</v>
      </c>
      <c r="F880" s="101">
        <f t="shared" si="195"/>
        <v>1.1499999999999999</v>
      </c>
      <c r="G880" s="102">
        <f t="shared" ca="1" si="188"/>
        <v>1.0001304675</v>
      </c>
      <c r="H880" s="99">
        <f ca="1">TRUNC(PRODUCT(G$10:G879),15)</f>
        <v>1.16660319713689</v>
      </c>
      <c r="I880" s="99">
        <f t="shared" ca="1" si="196"/>
        <v>1.1458428603728199</v>
      </c>
      <c r="J880" s="99">
        <f t="shared" ca="1" si="189"/>
        <v>1.0181179600000001</v>
      </c>
      <c r="K880" s="99">
        <f t="shared" ca="1" si="190"/>
        <v>181.17959999999999</v>
      </c>
      <c r="L880" s="103">
        <f>IF(VLOOKUP(A880,$U$12:$AD$125,8)=VLOOKUP(A879,$U$12:$AD$125,8),0,VLOOKUP(A880,U$12:$AD$125,8))</f>
        <v>0</v>
      </c>
      <c r="M880" s="104">
        <f>IF(L880&gt;0,VLOOKUP(L880,T$12:$AC$125,7),0)</f>
        <v>0</v>
      </c>
      <c r="N880" s="99">
        <f t="shared" si="191"/>
        <v>0</v>
      </c>
      <c r="O880" s="99">
        <f t="shared" ca="1" si="192"/>
        <v>181.17959999999999</v>
      </c>
      <c r="P880" s="105" t="str">
        <f t="shared" si="197"/>
        <v>J=</v>
      </c>
      <c r="Q880" s="106">
        <f t="shared" si="198"/>
        <v>44008</v>
      </c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</row>
    <row r="881" spans="1:159" x14ac:dyDescent="0.2">
      <c r="A881" s="97">
        <f t="shared" si="193"/>
        <v>43979</v>
      </c>
      <c r="B881" s="98">
        <f t="shared" ca="1" si="199"/>
        <v>10182.507900000001</v>
      </c>
      <c r="C881" s="99">
        <f t="shared" si="194"/>
        <v>10000</v>
      </c>
      <c r="D881" s="100">
        <f ca="1">IF(A881&lt;$B$1,VLOOKUP(A881,[1]DI!$A$4:$B$15000,2,FALSE),0)</f>
        <v>2.9000000000000005E-2</v>
      </c>
      <c r="E881" s="99">
        <f t="shared" ca="1" si="200"/>
        <v>1.1345000000000001E-4</v>
      </c>
      <c r="F881" s="101">
        <f t="shared" si="195"/>
        <v>1.1499999999999999</v>
      </c>
      <c r="G881" s="102">
        <f t="shared" ca="1" si="188"/>
        <v>1.0001304675</v>
      </c>
      <c r="H881" s="99">
        <f ca="1">TRUNC(PRODUCT(G$10:G880),15)</f>
        <v>1.16675540093951</v>
      </c>
      <c r="I881" s="99">
        <f t="shared" ca="1" si="196"/>
        <v>1.1458428603728199</v>
      </c>
      <c r="J881" s="99">
        <f t="shared" ca="1" si="189"/>
        <v>1.01825079</v>
      </c>
      <c r="K881" s="99">
        <f t="shared" ca="1" si="190"/>
        <v>182.50790000000001</v>
      </c>
      <c r="L881" s="103">
        <f>IF(VLOOKUP(A881,$U$12:$AD$125,8)=VLOOKUP(A880,$U$12:$AD$125,8),0,VLOOKUP(A881,U$12:$AD$125,8))</f>
        <v>0</v>
      </c>
      <c r="M881" s="104">
        <f>IF(L881&gt;0,VLOOKUP(L881,T$12:$AC$125,7),0)</f>
        <v>0</v>
      </c>
      <c r="N881" s="99">
        <f t="shared" si="191"/>
        <v>0</v>
      </c>
      <c r="O881" s="99">
        <f t="shared" ca="1" si="192"/>
        <v>182.50790000000001</v>
      </c>
      <c r="P881" s="105" t="str">
        <f t="shared" si="197"/>
        <v>J=</v>
      </c>
      <c r="Q881" s="106">
        <f t="shared" si="198"/>
        <v>44008</v>
      </c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</row>
    <row r="882" spans="1:159" x14ac:dyDescent="0.2">
      <c r="A882" s="97">
        <f t="shared" si="193"/>
        <v>43980</v>
      </c>
      <c r="B882" s="98">
        <f t="shared" ca="1" si="199"/>
        <v>10183.836399989999</v>
      </c>
      <c r="C882" s="99">
        <f t="shared" si="194"/>
        <v>10000</v>
      </c>
      <c r="D882" s="100">
        <f ca="1">IF(A882&lt;$B$1,VLOOKUP(A882,[1]DI!$A$4:$B$15000,2,FALSE),0)</f>
        <v>2.9000000000000005E-2</v>
      </c>
      <c r="E882" s="99">
        <f t="shared" ca="1" si="200"/>
        <v>1.1345000000000001E-4</v>
      </c>
      <c r="F882" s="101">
        <f t="shared" si="195"/>
        <v>1.1499999999999999</v>
      </c>
      <c r="G882" s="102">
        <f t="shared" ca="1" si="188"/>
        <v>1.0001304675</v>
      </c>
      <c r="H882" s="99">
        <f ca="1">TRUNC(PRODUCT(G$10:G881),15)</f>
        <v>1.16690762459978</v>
      </c>
      <c r="I882" s="99">
        <f t="shared" ca="1" si="196"/>
        <v>1.1458428603728199</v>
      </c>
      <c r="J882" s="99">
        <f t="shared" ca="1" si="189"/>
        <v>1.0183836399999999</v>
      </c>
      <c r="K882" s="99">
        <f t="shared" ca="1" si="190"/>
        <v>183.83639998999999</v>
      </c>
      <c r="L882" s="103">
        <f>IF(VLOOKUP(A882,$U$12:$AD$125,8)=VLOOKUP(A881,$U$12:$AD$125,8),0,VLOOKUP(A882,U$12:$AD$125,8))</f>
        <v>0</v>
      </c>
      <c r="M882" s="104">
        <f>IF(L882&gt;0,VLOOKUP(L882,T$12:$AC$125,7),0)</f>
        <v>0</v>
      </c>
      <c r="N882" s="99">
        <f t="shared" si="191"/>
        <v>0</v>
      </c>
      <c r="O882" s="99">
        <f t="shared" ca="1" si="192"/>
        <v>183.83639998999999</v>
      </c>
      <c r="P882" s="105" t="str">
        <f t="shared" si="197"/>
        <v>J=</v>
      </c>
      <c r="Q882" s="106">
        <f t="shared" si="198"/>
        <v>44008</v>
      </c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</row>
    <row r="883" spans="1:159" x14ac:dyDescent="0.2">
      <c r="A883" s="97">
        <f t="shared" si="193"/>
        <v>43981</v>
      </c>
      <c r="B883" s="98">
        <f t="shared" ca="1" si="199"/>
        <v>10185.1651</v>
      </c>
      <c r="C883" s="99">
        <f t="shared" si="194"/>
        <v>10000</v>
      </c>
      <c r="D883" s="100">
        <f ca="1">IF(A883&lt;$B$1,VLOOKUP(A883,[1]DI!$A$4:$B$15000,2,FALSE),0)</f>
        <v>0</v>
      </c>
      <c r="E883" s="99">
        <f t="shared" ca="1" si="200"/>
        <v>0</v>
      </c>
      <c r="F883" s="101">
        <f t="shared" si="195"/>
        <v>1.1499999999999999</v>
      </c>
      <c r="G883" s="102">
        <f t="shared" ca="1" si="188"/>
        <v>1</v>
      </c>
      <c r="H883" s="99">
        <f ca="1">TRUNC(PRODUCT(G$10:G882),15)</f>
        <v>1.1670598681202899</v>
      </c>
      <c r="I883" s="99">
        <f t="shared" ca="1" si="196"/>
        <v>1.1458428603728199</v>
      </c>
      <c r="J883" s="99">
        <f t="shared" ca="1" si="189"/>
        <v>1.01851651</v>
      </c>
      <c r="K883" s="99">
        <f t="shared" ca="1" si="190"/>
        <v>185.1651</v>
      </c>
      <c r="L883" s="103">
        <f>IF(VLOOKUP(A883,$U$12:$AD$125,8)=VLOOKUP(A882,$U$12:$AD$125,8),0,VLOOKUP(A883,U$12:$AD$125,8))</f>
        <v>0</v>
      </c>
      <c r="M883" s="104">
        <f>IF(L883&gt;0,VLOOKUP(L883,T$12:$AC$125,7),0)</f>
        <v>0</v>
      </c>
      <c r="N883" s="99">
        <f t="shared" si="191"/>
        <v>0</v>
      </c>
      <c r="O883" s="99">
        <f t="shared" ca="1" si="192"/>
        <v>185.1651</v>
      </c>
      <c r="P883" s="105" t="str">
        <f t="shared" si="197"/>
        <v>J=</v>
      </c>
      <c r="Q883" s="106">
        <f t="shared" si="198"/>
        <v>44008</v>
      </c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</row>
    <row r="884" spans="1:159" x14ac:dyDescent="0.2">
      <c r="A884" s="97">
        <f t="shared" si="193"/>
        <v>43982</v>
      </c>
      <c r="B884" s="98">
        <f t="shared" ca="1" si="199"/>
        <v>10185.1651</v>
      </c>
      <c r="C884" s="99">
        <f t="shared" si="194"/>
        <v>10000</v>
      </c>
      <c r="D884" s="100">
        <f ca="1">IF(A884&lt;$B$1,VLOOKUP(A884,[1]DI!$A$4:$B$15000,2,FALSE),0)</f>
        <v>0</v>
      </c>
      <c r="E884" s="99">
        <f t="shared" ca="1" si="200"/>
        <v>0</v>
      </c>
      <c r="F884" s="101">
        <f t="shared" si="195"/>
        <v>1.1499999999999999</v>
      </c>
      <c r="G884" s="102">
        <f t="shared" ca="1" si="188"/>
        <v>1</v>
      </c>
      <c r="H884" s="99">
        <f ca="1">TRUNC(PRODUCT(G$10:G883),15)</f>
        <v>1.1670598681202899</v>
      </c>
      <c r="I884" s="99">
        <f t="shared" ca="1" si="196"/>
        <v>1.1458428603728199</v>
      </c>
      <c r="J884" s="99">
        <f t="shared" ca="1" si="189"/>
        <v>1.01851651</v>
      </c>
      <c r="K884" s="99">
        <f t="shared" ca="1" si="190"/>
        <v>185.1651</v>
      </c>
      <c r="L884" s="103">
        <f>IF(VLOOKUP(A884,$U$12:$AD$125,8)=VLOOKUP(A883,$U$12:$AD$125,8),0,VLOOKUP(A884,U$12:$AD$125,8))</f>
        <v>0</v>
      </c>
      <c r="M884" s="104">
        <f>IF(L884&gt;0,VLOOKUP(L884,T$12:$AC$125,7),0)</f>
        <v>0</v>
      </c>
      <c r="N884" s="99">
        <f t="shared" si="191"/>
        <v>0</v>
      </c>
      <c r="O884" s="99">
        <f t="shared" ca="1" si="192"/>
        <v>185.1651</v>
      </c>
      <c r="P884" s="105" t="str">
        <f t="shared" si="197"/>
        <v>J=</v>
      </c>
      <c r="Q884" s="106">
        <f t="shared" si="198"/>
        <v>44008</v>
      </c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</row>
    <row r="885" spans="1:159" x14ac:dyDescent="0.2">
      <c r="A885" s="97">
        <f t="shared" si="193"/>
        <v>43983</v>
      </c>
      <c r="B885" s="98">
        <f t="shared" ca="1" si="199"/>
        <v>10185.1651</v>
      </c>
      <c r="C885" s="99">
        <f t="shared" si="194"/>
        <v>10000</v>
      </c>
      <c r="D885" s="100">
        <f ca="1">IF(A885&lt;$B$1,VLOOKUP(A885,[1]DI!$A$4:$B$15000,2,FALSE),0)</f>
        <v>2.9000000000000005E-2</v>
      </c>
      <c r="E885" s="99">
        <f t="shared" ca="1" si="200"/>
        <v>1.1345000000000001E-4</v>
      </c>
      <c r="F885" s="101">
        <f t="shared" si="195"/>
        <v>1.1499999999999999</v>
      </c>
      <c r="G885" s="102">
        <f t="shared" ca="1" si="188"/>
        <v>1.0001304675</v>
      </c>
      <c r="H885" s="99">
        <f ca="1">TRUNC(PRODUCT(G$10:G884),15)</f>
        <v>1.1670598681202899</v>
      </c>
      <c r="I885" s="99">
        <f t="shared" ca="1" si="196"/>
        <v>1.1458428603728199</v>
      </c>
      <c r="J885" s="99">
        <f t="shared" ca="1" si="189"/>
        <v>1.01851651</v>
      </c>
      <c r="K885" s="99">
        <f t="shared" ca="1" si="190"/>
        <v>185.1651</v>
      </c>
      <c r="L885" s="103">
        <f>IF(VLOOKUP(A885,$U$12:$AD$125,8)=VLOOKUP(A884,$U$12:$AD$125,8),0,VLOOKUP(A885,U$12:$AD$125,8))</f>
        <v>0</v>
      </c>
      <c r="M885" s="104">
        <f>IF(L885&gt;0,VLOOKUP(L885,T$12:$AC$125,7),0)</f>
        <v>0</v>
      </c>
      <c r="N885" s="99">
        <f t="shared" si="191"/>
        <v>0</v>
      </c>
      <c r="O885" s="99">
        <f t="shared" ca="1" si="192"/>
        <v>185.1651</v>
      </c>
      <c r="P885" s="105" t="str">
        <f t="shared" si="197"/>
        <v>J=</v>
      </c>
      <c r="Q885" s="106">
        <f t="shared" si="198"/>
        <v>44008</v>
      </c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</row>
    <row r="886" spans="1:159" x14ac:dyDescent="0.2">
      <c r="A886" s="97">
        <f t="shared" si="193"/>
        <v>43984</v>
      </c>
      <c r="B886" s="98">
        <f t="shared" ca="1" si="199"/>
        <v>10186.493899999999</v>
      </c>
      <c r="C886" s="99">
        <f t="shared" si="194"/>
        <v>10000</v>
      </c>
      <c r="D886" s="100">
        <f ca="1">IF(A886&lt;$B$1,VLOOKUP(A886,[1]DI!$A$4:$B$15000,2,FALSE),0)</f>
        <v>2.9000000000000005E-2</v>
      </c>
      <c r="E886" s="99">
        <f t="shared" ca="1" si="200"/>
        <v>1.1345000000000001E-4</v>
      </c>
      <c r="F886" s="101">
        <f t="shared" si="195"/>
        <v>1.1499999999999999</v>
      </c>
      <c r="G886" s="102">
        <f t="shared" ca="1" si="188"/>
        <v>1.0001304675</v>
      </c>
      <c r="H886" s="99">
        <f ca="1">TRUNC(PRODUCT(G$10:G885),15)</f>
        <v>1.1672121315036399</v>
      </c>
      <c r="I886" s="99">
        <f t="shared" ca="1" si="196"/>
        <v>1.1458428603728199</v>
      </c>
      <c r="J886" s="99">
        <f t="shared" ca="1" si="189"/>
        <v>1.01864939</v>
      </c>
      <c r="K886" s="99">
        <f t="shared" ca="1" si="190"/>
        <v>186.4939</v>
      </c>
      <c r="L886" s="103">
        <f>IF(VLOOKUP(A886,$U$12:$AD$125,8)=VLOOKUP(A885,$U$12:$AD$125,8),0,VLOOKUP(A886,U$12:$AD$125,8))</f>
        <v>0</v>
      </c>
      <c r="M886" s="104">
        <f>IF(L886&gt;0,VLOOKUP(L886,T$12:$AC$125,7),0)</f>
        <v>0</v>
      </c>
      <c r="N886" s="99">
        <f t="shared" si="191"/>
        <v>0</v>
      </c>
      <c r="O886" s="99">
        <f t="shared" ca="1" si="192"/>
        <v>186.4939</v>
      </c>
      <c r="P886" s="105" t="str">
        <f t="shared" si="197"/>
        <v>J=</v>
      </c>
      <c r="Q886" s="106">
        <f t="shared" si="198"/>
        <v>44008</v>
      </c>
      <c r="R886" s="13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  <c r="BN886" s="39"/>
      <c r="BO886" s="39"/>
      <c r="BP886" s="39"/>
      <c r="BQ886" s="39"/>
      <c r="BR886" s="39"/>
      <c r="BS886" s="39"/>
      <c r="BT886" s="39"/>
      <c r="BU886" s="39"/>
      <c r="BV886" s="39"/>
      <c r="BW886" s="39"/>
      <c r="BX886" s="39"/>
      <c r="BY886" s="39"/>
      <c r="BZ886" s="39"/>
      <c r="CA886" s="39"/>
      <c r="CB886" s="39"/>
      <c r="CC886" s="39"/>
      <c r="CD886" s="39"/>
      <c r="CE886" s="39"/>
      <c r="CF886" s="39"/>
      <c r="CG886" s="39"/>
      <c r="CH886" s="39"/>
      <c r="CI886" s="39"/>
      <c r="CJ886" s="39"/>
      <c r="CK886" s="39"/>
      <c r="CL886" s="39"/>
      <c r="CM886" s="39"/>
      <c r="CN886" s="39"/>
      <c r="CO886" s="39"/>
      <c r="CP886" s="39"/>
      <c r="CQ886" s="39"/>
      <c r="CR886" s="39"/>
      <c r="CS886" s="39"/>
      <c r="CT886" s="39"/>
      <c r="CU886" s="39"/>
      <c r="CV886" s="39"/>
      <c r="CW886" s="39"/>
      <c r="CX886" s="39"/>
      <c r="CY886" s="39"/>
      <c r="CZ886" s="39"/>
      <c r="DA886" s="39"/>
      <c r="DB886" s="39"/>
      <c r="DC886" s="39"/>
      <c r="DD886" s="39"/>
      <c r="DE886" s="39"/>
      <c r="DF886" s="39"/>
      <c r="DG886" s="39"/>
      <c r="DH886" s="39"/>
      <c r="DI886" s="39"/>
      <c r="DJ886" s="39"/>
      <c r="DK886" s="39"/>
      <c r="DL886" s="39"/>
      <c r="DM886" s="39"/>
      <c r="DN886" s="39"/>
      <c r="DO886" s="39"/>
      <c r="DP886" s="39"/>
      <c r="DQ886" s="39"/>
      <c r="DR886" s="39"/>
      <c r="DS886" s="39"/>
      <c r="DT886" s="39"/>
      <c r="DU886" s="39"/>
      <c r="DV886" s="39"/>
      <c r="DW886" s="39"/>
      <c r="DX886" s="39"/>
      <c r="DY886" s="39"/>
      <c r="DZ886" s="39"/>
      <c r="EA886" s="39"/>
      <c r="EB886" s="39"/>
      <c r="EC886" s="39"/>
      <c r="ED886" s="39"/>
      <c r="EE886" s="39"/>
      <c r="EF886" s="39"/>
      <c r="EG886" s="39"/>
      <c r="EH886" s="39"/>
      <c r="EI886" s="39"/>
      <c r="EJ886" s="39"/>
      <c r="EK886" s="39"/>
      <c r="EL886" s="39"/>
      <c r="EM886" s="39"/>
      <c r="EN886" s="39"/>
      <c r="EO886" s="39"/>
      <c r="EP886" s="39"/>
      <c r="EQ886" s="39"/>
      <c r="ER886" s="39"/>
      <c r="ES886" s="39"/>
      <c r="ET886" s="39"/>
      <c r="EU886" s="39"/>
      <c r="EV886" s="39"/>
      <c r="EW886" s="39"/>
      <c r="EX886" s="39"/>
      <c r="EY886" s="39"/>
      <c r="EZ886" s="39"/>
      <c r="FA886" s="39"/>
      <c r="FB886" s="39"/>
      <c r="FC886" s="39"/>
    </row>
    <row r="887" spans="1:159" x14ac:dyDescent="0.2">
      <c r="A887" s="97">
        <f t="shared" si="193"/>
        <v>43985</v>
      </c>
      <c r="B887" s="98">
        <f t="shared" ca="1" si="199"/>
        <v>10187.822899999999</v>
      </c>
      <c r="C887" s="99">
        <f t="shared" si="194"/>
        <v>10000</v>
      </c>
      <c r="D887" s="100">
        <f ca="1">IF(A887&lt;$B$1,VLOOKUP(A887,[1]DI!$A$4:$B$15000,2,FALSE),0)</f>
        <v>2.9000000000000005E-2</v>
      </c>
      <c r="E887" s="99">
        <f t="shared" ca="1" si="200"/>
        <v>1.1345000000000001E-4</v>
      </c>
      <c r="F887" s="101">
        <f t="shared" si="195"/>
        <v>1.1499999999999999</v>
      </c>
      <c r="G887" s="102">
        <f t="shared" ca="1" si="188"/>
        <v>1.0001304675</v>
      </c>
      <c r="H887" s="99">
        <f ca="1">TRUNC(PRODUCT(G$10:G886),15)</f>
        <v>1.1673644147524</v>
      </c>
      <c r="I887" s="99">
        <f t="shared" ca="1" si="196"/>
        <v>1.1458428603728199</v>
      </c>
      <c r="J887" s="99">
        <f t="shared" ca="1" si="189"/>
        <v>1.0187822900000001</v>
      </c>
      <c r="K887" s="99">
        <f t="shared" ca="1" si="190"/>
        <v>187.8229</v>
      </c>
      <c r="L887" s="103">
        <f>IF(VLOOKUP(A887,$U$12:$AD$125,8)=VLOOKUP(A886,$U$12:$AD$125,8),0,VLOOKUP(A887,U$12:$AD$125,8))</f>
        <v>0</v>
      </c>
      <c r="M887" s="104">
        <f>IF(L887&gt;0,VLOOKUP(L887,T$12:$AC$125,7),0)</f>
        <v>0</v>
      </c>
      <c r="N887" s="99">
        <f t="shared" si="191"/>
        <v>0</v>
      </c>
      <c r="O887" s="99">
        <f t="shared" ca="1" si="192"/>
        <v>187.8229</v>
      </c>
      <c r="P887" s="105" t="str">
        <f t="shared" si="197"/>
        <v>J=</v>
      </c>
      <c r="Q887" s="106">
        <f t="shared" si="198"/>
        <v>44008</v>
      </c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</row>
    <row r="888" spans="1:159" x14ac:dyDescent="0.2">
      <c r="A888" s="97">
        <f t="shared" si="193"/>
        <v>43986</v>
      </c>
      <c r="B888" s="98">
        <f t="shared" ca="1" si="199"/>
        <v>10189.152099999999</v>
      </c>
      <c r="C888" s="99">
        <f t="shared" si="194"/>
        <v>10000</v>
      </c>
      <c r="D888" s="100">
        <f ca="1">IF(A888&lt;$B$1,VLOOKUP(A888,[1]DI!$A$4:$B$15000,2,FALSE),0)</f>
        <v>2.9000000000000005E-2</v>
      </c>
      <c r="E888" s="99">
        <f t="shared" ca="1" si="200"/>
        <v>1.1345000000000001E-4</v>
      </c>
      <c r="F888" s="101">
        <f t="shared" si="195"/>
        <v>1.1499999999999999</v>
      </c>
      <c r="G888" s="102">
        <f t="shared" ca="1" si="188"/>
        <v>1.0001304675</v>
      </c>
      <c r="H888" s="99">
        <f ca="1">TRUNC(PRODUCT(G$10:G887),15)</f>
        <v>1.1675167178691901</v>
      </c>
      <c r="I888" s="99">
        <f t="shared" ca="1" si="196"/>
        <v>1.1458428603728199</v>
      </c>
      <c r="J888" s="99">
        <f t="shared" ca="1" si="189"/>
        <v>1.0189152100000001</v>
      </c>
      <c r="K888" s="99">
        <f t="shared" ca="1" si="190"/>
        <v>189.15209999999999</v>
      </c>
      <c r="L888" s="103">
        <f>IF(VLOOKUP(A888,$U$12:$AD$125,8)=VLOOKUP(A887,$U$12:$AD$125,8),0,VLOOKUP(A888,U$12:$AD$125,8))</f>
        <v>0</v>
      </c>
      <c r="M888" s="104">
        <f>IF(L888&gt;0,VLOOKUP(L888,T$12:$AC$125,7),0)</f>
        <v>0</v>
      </c>
      <c r="N888" s="99">
        <f t="shared" si="191"/>
        <v>0</v>
      </c>
      <c r="O888" s="99">
        <f t="shared" ca="1" si="192"/>
        <v>189.15209999999999</v>
      </c>
      <c r="P888" s="105" t="str">
        <f t="shared" si="197"/>
        <v>J=</v>
      </c>
      <c r="Q888" s="106">
        <f t="shared" si="198"/>
        <v>44008</v>
      </c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</row>
    <row r="889" spans="1:159" x14ac:dyDescent="0.2">
      <c r="A889" s="97">
        <f t="shared" si="193"/>
        <v>43987</v>
      </c>
      <c r="B889" s="98">
        <f t="shared" ca="1" si="199"/>
        <v>10190.481400000001</v>
      </c>
      <c r="C889" s="99">
        <f t="shared" si="194"/>
        <v>10000</v>
      </c>
      <c r="D889" s="100">
        <f ca="1">IF(A889&lt;$B$1,VLOOKUP(A889,[1]DI!$A$4:$B$15000,2,FALSE),0)</f>
        <v>2.9000000000000005E-2</v>
      </c>
      <c r="E889" s="99">
        <f t="shared" ca="1" si="200"/>
        <v>1.1345000000000001E-4</v>
      </c>
      <c r="F889" s="101">
        <f t="shared" si="195"/>
        <v>1.1499999999999999</v>
      </c>
      <c r="G889" s="102">
        <f t="shared" ca="1" si="188"/>
        <v>1.0001304675</v>
      </c>
      <c r="H889" s="99">
        <f ca="1">TRUNC(PRODUCT(G$10:G888),15)</f>
        <v>1.16766904085657</v>
      </c>
      <c r="I889" s="99">
        <f t="shared" ca="1" si="196"/>
        <v>1.1458428603728199</v>
      </c>
      <c r="J889" s="99">
        <f t="shared" ca="1" si="189"/>
        <v>1.01904814</v>
      </c>
      <c r="K889" s="99">
        <f t="shared" ca="1" si="190"/>
        <v>190.48140000000001</v>
      </c>
      <c r="L889" s="103">
        <f>IF(VLOOKUP(A889,$U$12:$AD$125,8)=VLOOKUP(A888,$U$12:$AD$125,8),0,VLOOKUP(A889,U$12:$AD$125,8))</f>
        <v>0</v>
      </c>
      <c r="M889" s="104">
        <f>IF(L889&gt;0,VLOOKUP(L889,T$12:$AC$125,7),0)</f>
        <v>0</v>
      </c>
      <c r="N889" s="99">
        <f t="shared" si="191"/>
        <v>0</v>
      </c>
      <c r="O889" s="99">
        <f t="shared" ca="1" si="192"/>
        <v>190.48140000000001</v>
      </c>
      <c r="P889" s="105" t="str">
        <f t="shared" si="197"/>
        <v>J=</v>
      </c>
      <c r="Q889" s="106">
        <f t="shared" si="198"/>
        <v>44008</v>
      </c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</row>
    <row r="890" spans="1:159" x14ac:dyDescent="0.2">
      <c r="A890" s="97">
        <f t="shared" si="193"/>
        <v>43988</v>
      </c>
      <c r="B890" s="98">
        <f t="shared" ca="1" si="199"/>
        <v>10191.811</v>
      </c>
      <c r="C890" s="99">
        <f t="shared" si="194"/>
        <v>10000</v>
      </c>
      <c r="D890" s="100">
        <f ca="1">IF(A890&lt;$B$1,VLOOKUP(A890,[1]DI!$A$4:$B$15000,2,FALSE),0)</f>
        <v>0</v>
      </c>
      <c r="E890" s="99">
        <f t="shared" ca="1" si="200"/>
        <v>0</v>
      </c>
      <c r="F890" s="101">
        <f t="shared" si="195"/>
        <v>1.1499999999999999</v>
      </c>
      <c r="G890" s="102">
        <f t="shared" ca="1" si="188"/>
        <v>1</v>
      </c>
      <c r="H890" s="99">
        <f ca="1">TRUNC(PRODUCT(G$10:G889),15)</f>
        <v>1.16782138371716</v>
      </c>
      <c r="I890" s="99">
        <f t="shared" ca="1" si="196"/>
        <v>1.1458428603728199</v>
      </c>
      <c r="J890" s="99">
        <f t="shared" ca="1" si="189"/>
        <v>1.0191811</v>
      </c>
      <c r="K890" s="99">
        <f t="shared" ca="1" si="190"/>
        <v>191.81100000000001</v>
      </c>
      <c r="L890" s="103">
        <f>IF(VLOOKUP(A890,$U$12:$AD$125,8)=VLOOKUP(A889,$U$12:$AD$125,8),0,VLOOKUP(A890,U$12:$AD$125,8))</f>
        <v>0</v>
      </c>
      <c r="M890" s="104">
        <f>IF(L890&gt;0,VLOOKUP(L890,T$12:$AC$125,7),0)</f>
        <v>0</v>
      </c>
      <c r="N890" s="99">
        <f t="shared" si="191"/>
        <v>0</v>
      </c>
      <c r="O890" s="99">
        <f t="shared" ca="1" si="192"/>
        <v>191.81100000000001</v>
      </c>
      <c r="P890" s="105" t="str">
        <f t="shared" si="197"/>
        <v>J=</v>
      </c>
      <c r="Q890" s="106">
        <f t="shared" si="198"/>
        <v>44008</v>
      </c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</row>
    <row r="891" spans="1:159" x14ac:dyDescent="0.2">
      <c r="A891" s="97">
        <f t="shared" si="193"/>
        <v>43989</v>
      </c>
      <c r="B891" s="98">
        <f t="shared" ca="1" si="199"/>
        <v>10191.811</v>
      </c>
      <c r="C891" s="99">
        <f t="shared" si="194"/>
        <v>10000</v>
      </c>
      <c r="D891" s="100">
        <f ca="1">IF(A891&lt;$B$1,VLOOKUP(A891,[1]DI!$A$4:$B$15000,2,FALSE),0)</f>
        <v>0</v>
      </c>
      <c r="E891" s="99">
        <f t="shared" ca="1" si="200"/>
        <v>0</v>
      </c>
      <c r="F891" s="101">
        <f t="shared" si="195"/>
        <v>1.1499999999999999</v>
      </c>
      <c r="G891" s="102">
        <f t="shared" ca="1" si="188"/>
        <v>1</v>
      </c>
      <c r="H891" s="99">
        <f ca="1">TRUNC(PRODUCT(G$10:G890),15)</f>
        <v>1.16782138371716</v>
      </c>
      <c r="I891" s="99">
        <f t="shared" ca="1" si="196"/>
        <v>1.1458428603728199</v>
      </c>
      <c r="J891" s="99">
        <f t="shared" ca="1" si="189"/>
        <v>1.0191811</v>
      </c>
      <c r="K891" s="99">
        <f t="shared" ca="1" si="190"/>
        <v>191.81100000000001</v>
      </c>
      <c r="L891" s="103">
        <f>IF(VLOOKUP(A891,$U$12:$AD$125,8)=VLOOKUP(A890,$U$12:$AD$125,8),0,VLOOKUP(A891,U$12:$AD$125,8))</f>
        <v>0</v>
      </c>
      <c r="M891" s="104">
        <f>IF(L891&gt;0,VLOOKUP(L891,T$12:$AC$125,7),0)</f>
        <v>0</v>
      </c>
      <c r="N891" s="99">
        <f t="shared" si="191"/>
        <v>0</v>
      </c>
      <c r="O891" s="99">
        <f t="shared" ca="1" si="192"/>
        <v>191.81100000000001</v>
      </c>
      <c r="P891" s="105" t="str">
        <f t="shared" si="197"/>
        <v>J=</v>
      </c>
      <c r="Q891" s="106">
        <f t="shared" si="198"/>
        <v>44008</v>
      </c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</row>
    <row r="892" spans="1:159" x14ac:dyDescent="0.2">
      <c r="A892" s="97">
        <f t="shared" si="193"/>
        <v>43990</v>
      </c>
      <c r="B892" s="98">
        <f t="shared" ca="1" si="199"/>
        <v>10191.811</v>
      </c>
      <c r="C892" s="99">
        <f t="shared" si="194"/>
        <v>10000</v>
      </c>
      <c r="D892" s="100">
        <f ca="1">IF(A892&lt;$B$1,VLOOKUP(A892,[1]DI!$A$4:$B$15000,2,FALSE),0)</f>
        <v>2.9000000000000005E-2</v>
      </c>
      <c r="E892" s="99">
        <f t="shared" ca="1" si="200"/>
        <v>1.1345000000000001E-4</v>
      </c>
      <c r="F892" s="101">
        <f t="shared" si="195"/>
        <v>1.1499999999999999</v>
      </c>
      <c r="G892" s="102">
        <f t="shared" ca="1" si="188"/>
        <v>1.0001304675</v>
      </c>
      <c r="H892" s="99">
        <f ca="1">TRUNC(PRODUCT(G$10:G891),15)</f>
        <v>1.16782138371716</v>
      </c>
      <c r="I892" s="99">
        <f t="shared" ca="1" si="196"/>
        <v>1.1458428603728199</v>
      </c>
      <c r="J892" s="99">
        <f t="shared" ca="1" si="189"/>
        <v>1.0191811</v>
      </c>
      <c r="K892" s="99">
        <f t="shared" ca="1" si="190"/>
        <v>191.81100000000001</v>
      </c>
      <c r="L892" s="103">
        <f>IF(VLOOKUP(A892,$U$12:$AD$125,8)=VLOOKUP(A891,$U$12:$AD$125,8),0,VLOOKUP(A892,U$12:$AD$125,8))</f>
        <v>0</v>
      </c>
      <c r="M892" s="104">
        <f>IF(L892&gt;0,VLOOKUP(L892,T$12:$AC$125,7),0)</f>
        <v>0</v>
      </c>
      <c r="N892" s="99">
        <f t="shared" si="191"/>
        <v>0</v>
      </c>
      <c r="O892" s="99">
        <f t="shared" ca="1" si="192"/>
        <v>191.81100000000001</v>
      </c>
      <c r="P892" s="105" t="str">
        <f t="shared" si="197"/>
        <v>J=</v>
      </c>
      <c r="Q892" s="106">
        <f t="shared" si="198"/>
        <v>44008</v>
      </c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</row>
    <row r="893" spans="1:159" x14ac:dyDescent="0.2">
      <c r="A893" s="97">
        <f t="shared" si="193"/>
        <v>43991</v>
      </c>
      <c r="B893" s="98">
        <f t="shared" ca="1" si="199"/>
        <v>10193.1407</v>
      </c>
      <c r="C893" s="99">
        <f t="shared" si="194"/>
        <v>10000</v>
      </c>
      <c r="D893" s="100">
        <f ca="1">IF(A893&lt;$B$1,VLOOKUP(A893,[1]DI!$A$4:$B$15000,2,FALSE),0)</f>
        <v>2.9000000000000005E-2</v>
      </c>
      <c r="E893" s="99">
        <f t="shared" ca="1" si="200"/>
        <v>1.1345000000000001E-4</v>
      </c>
      <c r="F893" s="101">
        <f t="shared" si="195"/>
        <v>1.1499999999999999</v>
      </c>
      <c r="G893" s="102">
        <f t="shared" ca="1" si="188"/>
        <v>1.0001304675</v>
      </c>
      <c r="H893" s="99">
        <f ca="1">TRUNC(PRODUCT(G$10:G892),15)</f>
        <v>1.16797374645354</v>
      </c>
      <c r="I893" s="99">
        <f t="shared" ca="1" si="196"/>
        <v>1.1458428603728199</v>
      </c>
      <c r="J893" s="99">
        <f t="shared" ca="1" si="189"/>
        <v>1.0193140700000001</v>
      </c>
      <c r="K893" s="99">
        <f t="shared" ca="1" si="190"/>
        <v>193.14070000000001</v>
      </c>
      <c r="L893" s="103">
        <f>IF(VLOOKUP(A893,$U$12:$AD$125,8)=VLOOKUP(A892,$U$12:$AD$125,8),0,VLOOKUP(A893,U$12:$AD$125,8))</f>
        <v>0</v>
      </c>
      <c r="M893" s="104">
        <f>IF(L893&gt;0,VLOOKUP(L893,T$12:$AC$125,7),0)</f>
        <v>0</v>
      </c>
      <c r="N893" s="99">
        <f t="shared" si="191"/>
        <v>0</v>
      </c>
      <c r="O893" s="99">
        <f t="shared" ca="1" si="192"/>
        <v>193.14070000000001</v>
      </c>
      <c r="P893" s="105" t="str">
        <f t="shared" si="197"/>
        <v>J=</v>
      </c>
      <c r="Q893" s="106">
        <f t="shared" si="198"/>
        <v>44008</v>
      </c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</row>
    <row r="894" spans="1:159" x14ac:dyDescent="0.2">
      <c r="A894" s="97">
        <f t="shared" si="193"/>
        <v>43992</v>
      </c>
      <c r="B894" s="98">
        <f t="shared" ca="1" si="199"/>
        <v>10194.47049999</v>
      </c>
      <c r="C894" s="99">
        <f t="shared" si="194"/>
        <v>10000</v>
      </c>
      <c r="D894" s="100">
        <f ca="1">IF(A894&lt;$B$1,VLOOKUP(A894,[1]DI!$A$4:$B$15000,2,FALSE),0)</f>
        <v>2.9000000000000005E-2</v>
      </c>
      <c r="E894" s="99">
        <f t="shared" ca="1" si="200"/>
        <v>1.1345000000000001E-4</v>
      </c>
      <c r="F894" s="101">
        <f t="shared" si="195"/>
        <v>1.1499999999999999</v>
      </c>
      <c r="G894" s="102">
        <f t="shared" ca="1" si="188"/>
        <v>1.0001304675</v>
      </c>
      <c r="H894" s="99">
        <f ca="1">TRUNC(PRODUCT(G$10:G893),15)</f>
        <v>1.16812612906831</v>
      </c>
      <c r="I894" s="99">
        <f t="shared" ca="1" si="196"/>
        <v>1.1458428603728199</v>
      </c>
      <c r="J894" s="99">
        <f t="shared" ca="1" si="189"/>
        <v>1.0194470499999999</v>
      </c>
      <c r="K894" s="99">
        <f t="shared" ca="1" si="190"/>
        <v>194.47049999000001</v>
      </c>
      <c r="L894" s="103">
        <f>IF(VLOOKUP(A894,$U$12:$AD$125,8)=VLOOKUP(A893,$U$12:$AD$125,8),0,VLOOKUP(A894,U$12:$AD$125,8))</f>
        <v>0</v>
      </c>
      <c r="M894" s="104">
        <f>IF(L894&gt;0,VLOOKUP(L894,T$12:$AC$125,7),0)</f>
        <v>0</v>
      </c>
      <c r="N894" s="99">
        <f t="shared" si="191"/>
        <v>0</v>
      </c>
      <c r="O894" s="99">
        <f t="shared" ca="1" si="192"/>
        <v>194.47049999000001</v>
      </c>
      <c r="P894" s="105" t="str">
        <f t="shared" si="197"/>
        <v>J=</v>
      </c>
      <c r="Q894" s="106">
        <f t="shared" si="198"/>
        <v>44008</v>
      </c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</row>
    <row r="895" spans="1:159" x14ac:dyDescent="0.2">
      <c r="A895" s="97">
        <f t="shared" si="193"/>
        <v>43993</v>
      </c>
      <c r="B895" s="98">
        <f t="shared" ca="1" si="199"/>
        <v>10195.8006</v>
      </c>
      <c r="C895" s="99">
        <f t="shared" si="194"/>
        <v>10000</v>
      </c>
      <c r="D895" s="100">
        <f ca="1">IF(A895&lt;$B$1,VLOOKUP(A895,[1]DI!$A$4:$B$15000,2,FALSE),0)</f>
        <v>0</v>
      </c>
      <c r="E895" s="99">
        <f t="shared" ca="1" si="200"/>
        <v>0</v>
      </c>
      <c r="F895" s="101">
        <f t="shared" si="195"/>
        <v>1.1499999999999999</v>
      </c>
      <c r="G895" s="102">
        <f t="shared" ca="1" si="188"/>
        <v>1</v>
      </c>
      <c r="H895" s="99">
        <f ca="1">TRUNC(PRODUCT(G$10:G894),15)</f>
        <v>1.16827853156405</v>
      </c>
      <c r="I895" s="99">
        <f t="shared" ca="1" si="196"/>
        <v>1.1458428603728199</v>
      </c>
      <c r="J895" s="99">
        <f t="shared" ca="1" si="189"/>
        <v>1.01958006</v>
      </c>
      <c r="K895" s="99">
        <f t="shared" ca="1" si="190"/>
        <v>195.8006</v>
      </c>
      <c r="L895" s="103">
        <f>IF(VLOOKUP(A895,$U$12:$AD$125,8)=VLOOKUP(A894,$U$12:$AD$125,8),0,VLOOKUP(A895,U$12:$AD$125,8))</f>
        <v>0</v>
      </c>
      <c r="M895" s="104">
        <f>IF(L895&gt;0,VLOOKUP(L895,T$12:$AC$125,7),0)</f>
        <v>0</v>
      </c>
      <c r="N895" s="99">
        <f t="shared" si="191"/>
        <v>0</v>
      </c>
      <c r="O895" s="99">
        <f t="shared" ca="1" si="192"/>
        <v>195.8006</v>
      </c>
      <c r="P895" s="105" t="str">
        <f t="shared" si="197"/>
        <v>J=</v>
      </c>
      <c r="Q895" s="106">
        <f t="shared" si="198"/>
        <v>44008</v>
      </c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</row>
    <row r="896" spans="1:159" x14ac:dyDescent="0.2">
      <c r="A896" s="97">
        <f t="shared" si="193"/>
        <v>43994</v>
      </c>
      <c r="B896" s="98">
        <f t="shared" ca="1" si="199"/>
        <v>10195.8006</v>
      </c>
      <c r="C896" s="99">
        <f t="shared" si="194"/>
        <v>10000</v>
      </c>
      <c r="D896" s="100">
        <f ca="1">IF(A896&lt;$B$1,VLOOKUP(A896,[1]DI!$A$4:$B$15000,2,FALSE),0)</f>
        <v>2.9000000000000005E-2</v>
      </c>
      <c r="E896" s="99">
        <f t="shared" ca="1" si="200"/>
        <v>1.1345000000000001E-4</v>
      </c>
      <c r="F896" s="101">
        <f t="shared" si="195"/>
        <v>1.1499999999999999</v>
      </c>
      <c r="G896" s="102">
        <f t="shared" ca="1" si="188"/>
        <v>1.0001304675</v>
      </c>
      <c r="H896" s="99">
        <f ca="1">TRUNC(PRODUCT(G$10:G895),15)</f>
        <v>1.16827853156405</v>
      </c>
      <c r="I896" s="99">
        <f t="shared" ca="1" si="196"/>
        <v>1.1458428603728199</v>
      </c>
      <c r="J896" s="99">
        <f t="shared" ca="1" si="189"/>
        <v>1.01958006</v>
      </c>
      <c r="K896" s="99">
        <f t="shared" ca="1" si="190"/>
        <v>195.8006</v>
      </c>
      <c r="L896" s="103">
        <f>IF(VLOOKUP(A896,$U$12:$AD$125,8)=VLOOKUP(A895,$U$12:$AD$125,8),0,VLOOKUP(A896,U$12:$AD$125,8))</f>
        <v>0</v>
      </c>
      <c r="M896" s="104">
        <f>IF(L896&gt;0,VLOOKUP(L896,T$12:$AC$125,7),0)</f>
        <v>0</v>
      </c>
      <c r="N896" s="99">
        <f t="shared" si="191"/>
        <v>0</v>
      </c>
      <c r="O896" s="99">
        <f t="shared" ca="1" si="192"/>
        <v>195.8006</v>
      </c>
      <c r="P896" s="105" t="str">
        <f t="shared" si="197"/>
        <v>J=</v>
      </c>
      <c r="Q896" s="106">
        <f t="shared" si="198"/>
        <v>44008</v>
      </c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</row>
    <row r="897" spans="1:156" x14ac:dyDescent="0.2">
      <c r="A897" s="97">
        <f t="shared" si="193"/>
        <v>43995</v>
      </c>
      <c r="B897" s="98">
        <f t="shared" ca="1" si="199"/>
        <v>10197.130800000001</v>
      </c>
      <c r="C897" s="99">
        <f t="shared" si="194"/>
        <v>10000</v>
      </c>
      <c r="D897" s="100">
        <f ca="1">IF(A897&lt;$B$1,VLOOKUP(A897,[1]DI!$A$4:$B$15000,2,FALSE),0)</f>
        <v>0</v>
      </c>
      <c r="E897" s="99">
        <f t="shared" ca="1" si="200"/>
        <v>0</v>
      </c>
      <c r="F897" s="101">
        <f t="shared" si="195"/>
        <v>1.1499999999999999</v>
      </c>
      <c r="G897" s="102">
        <f t="shared" ca="1" si="188"/>
        <v>1</v>
      </c>
      <c r="H897" s="99">
        <f ca="1">TRUNC(PRODUCT(G$10:G896),15)</f>
        <v>1.1684309539433699</v>
      </c>
      <c r="I897" s="99">
        <f t="shared" ca="1" si="196"/>
        <v>1.1458428603728199</v>
      </c>
      <c r="J897" s="99">
        <f t="shared" ca="1" si="189"/>
        <v>1.01971308</v>
      </c>
      <c r="K897" s="99">
        <f t="shared" ca="1" si="190"/>
        <v>197.13079999999999</v>
      </c>
      <c r="L897" s="103">
        <f>IF(VLOOKUP(A897,$U$12:$AD$125,8)=VLOOKUP(A896,$U$12:$AD$125,8),0,VLOOKUP(A897,U$12:$AD$125,8))</f>
        <v>0</v>
      </c>
      <c r="M897" s="104">
        <f>IF(L897&gt;0,VLOOKUP(L897,T$12:$AC$125,7),0)</f>
        <v>0</v>
      </c>
      <c r="N897" s="99">
        <f t="shared" si="191"/>
        <v>0</v>
      </c>
      <c r="O897" s="99">
        <f t="shared" ca="1" si="192"/>
        <v>197.13079999999999</v>
      </c>
      <c r="P897" s="105" t="str">
        <f t="shared" si="197"/>
        <v>J=</v>
      </c>
      <c r="Q897" s="106">
        <f t="shared" si="198"/>
        <v>44008</v>
      </c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</row>
    <row r="898" spans="1:156" x14ac:dyDescent="0.2">
      <c r="A898" s="97">
        <f t="shared" si="193"/>
        <v>43996</v>
      </c>
      <c r="B898" s="98">
        <f t="shared" ca="1" si="199"/>
        <v>10197.130800000001</v>
      </c>
      <c r="C898" s="99">
        <f t="shared" si="194"/>
        <v>10000</v>
      </c>
      <c r="D898" s="100">
        <f ca="1">IF(A898&lt;$B$1,VLOOKUP(A898,[1]DI!$A$4:$B$15000,2,FALSE),0)</f>
        <v>0</v>
      </c>
      <c r="E898" s="99">
        <f t="shared" ca="1" si="200"/>
        <v>0</v>
      </c>
      <c r="F898" s="101">
        <f t="shared" si="195"/>
        <v>1.1499999999999999</v>
      </c>
      <c r="G898" s="102">
        <f t="shared" ca="1" si="188"/>
        <v>1</v>
      </c>
      <c r="H898" s="99">
        <f ca="1">TRUNC(PRODUCT(G$10:G897),15)</f>
        <v>1.1684309539433699</v>
      </c>
      <c r="I898" s="99">
        <f t="shared" ca="1" si="196"/>
        <v>1.1458428603728199</v>
      </c>
      <c r="J898" s="99">
        <f t="shared" ca="1" si="189"/>
        <v>1.01971308</v>
      </c>
      <c r="K898" s="99">
        <f t="shared" ca="1" si="190"/>
        <v>197.13079999999999</v>
      </c>
      <c r="L898" s="103">
        <f>IF(VLOOKUP(A898,$U$12:$AD$125,8)=VLOOKUP(A897,$U$12:$AD$125,8),0,VLOOKUP(A898,U$12:$AD$125,8))</f>
        <v>0</v>
      </c>
      <c r="M898" s="104">
        <f>IF(L898&gt;0,VLOOKUP(L898,T$12:$AC$125,7),0)</f>
        <v>0</v>
      </c>
      <c r="N898" s="99">
        <f t="shared" si="191"/>
        <v>0</v>
      </c>
      <c r="O898" s="99">
        <f t="shared" ca="1" si="192"/>
        <v>197.13079999999999</v>
      </c>
      <c r="P898" s="105" t="str">
        <f t="shared" si="197"/>
        <v>J=</v>
      </c>
      <c r="Q898" s="106">
        <f t="shared" si="198"/>
        <v>44008</v>
      </c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</row>
    <row r="899" spans="1:156" x14ac:dyDescent="0.2">
      <c r="A899" s="97">
        <f t="shared" si="193"/>
        <v>43997</v>
      </c>
      <c r="B899" s="98">
        <f t="shared" ca="1" si="199"/>
        <v>10197.130800000001</v>
      </c>
      <c r="C899" s="99">
        <f t="shared" si="194"/>
        <v>10000</v>
      </c>
      <c r="D899" s="100">
        <f ca="1">IF(A899&lt;$B$1,VLOOKUP(A899,[1]DI!$A$4:$B$15000,2,FALSE),0)</f>
        <v>2.9000000000000005E-2</v>
      </c>
      <c r="E899" s="99">
        <f t="shared" ca="1" si="200"/>
        <v>1.1345000000000001E-4</v>
      </c>
      <c r="F899" s="101">
        <f t="shared" si="195"/>
        <v>1.1499999999999999</v>
      </c>
      <c r="G899" s="102">
        <f t="shared" ca="1" si="188"/>
        <v>1.0001304675</v>
      </c>
      <c r="H899" s="99">
        <f ca="1">TRUNC(PRODUCT(G$10:G898),15)</f>
        <v>1.1684309539433699</v>
      </c>
      <c r="I899" s="99">
        <f t="shared" ca="1" si="196"/>
        <v>1.1458428603728199</v>
      </c>
      <c r="J899" s="99">
        <f t="shared" ca="1" si="189"/>
        <v>1.01971308</v>
      </c>
      <c r="K899" s="99">
        <f t="shared" ca="1" si="190"/>
        <v>197.13079999999999</v>
      </c>
      <c r="L899" s="103">
        <f>IF(VLOOKUP(A899,$U$12:$AD$125,8)=VLOOKUP(A898,$U$12:$AD$125,8),0,VLOOKUP(A899,U$12:$AD$125,8))</f>
        <v>0</v>
      </c>
      <c r="M899" s="104">
        <f>IF(L899&gt;0,VLOOKUP(L899,T$12:$AC$125,7),0)</f>
        <v>0</v>
      </c>
      <c r="N899" s="99">
        <f t="shared" si="191"/>
        <v>0</v>
      </c>
      <c r="O899" s="99">
        <f t="shared" ca="1" si="192"/>
        <v>197.13079999999999</v>
      </c>
      <c r="P899" s="105" t="str">
        <f t="shared" si="197"/>
        <v>J=</v>
      </c>
      <c r="Q899" s="106">
        <f t="shared" si="198"/>
        <v>44008</v>
      </c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</row>
    <row r="900" spans="1:156" x14ac:dyDescent="0.2">
      <c r="A900" s="97">
        <f t="shared" si="193"/>
        <v>43998</v>
      </c>
      <c r="B900" s="98">
        <f t="shared" ca="1" si="199"/>
        <v>10198.4612</v>
      </c>
      <c r="C900" s="99">
        <f t="shared" si="194"/>
        <v>10000</v>
      </c>
      <c r="D900" s="100">
        <f ca="1">IF(A900&lt;$B$1,VLOOKUP(A900,[1]DI!$A$4:$B$15000,2,FALSE),0)</f>
        <v>2.9000000000000005E-2</v>
      </c>
      <c r="E900" s="99">
        <f t="shared" ca="1" si="200"/>
        <v>1.1345000000000001E-4</v>
      </c>
      <c r="F900" s="101">
        <f t="shared" si="195"/>
        <v>1.1499999999999999</v>
      </c>
      <c r="G900" s="102">
        <f t="shared" ca="1" si="188"/>
        <v>1.0001304675</v>
      </c>
      <c r="H900" s="99">
        <f ca="1">TRUNC(PRODUCT(G$10:G899),15)</f>
        <v>1.1685833962088501</v>
      </c>
      <c r="I900" s="99">
        <f t="shared" ca="1" si="196"/>
        <v>1.1458428603728199</v>
      </c>
      <c r="J900" s="99">
        <f t="shared" ca="1" si="189"/>
        <v>1.01984612</v>
      </c>
      <c r="K900" s="99">
        <f t="shared" ca="1" si="190"/>
        <v>198.46119999999999</v>
      </c>
      <c r="L900" s="103">
        <f>IF(VLOOKUP(A900,$U$12:$AD$125,8)=VLOOKUP(A899,$U$12:$AD$125,8),0,VLOOKUP(A900,U$12:$AD$125,8))</f>
        <v>0</v>
      </c>
      <c r="M900" s="104">
        <f>IF(L900&gt;0,VLOOKUP(L900,T$12:$AC$125,7),0)</f>
        <v>0</v>
      </c>
      <c r="N900" s="99">
        <f t="shared" si="191"/>
        <v>0</v>
      </c>
      <c r="O900" s="99">
        <f t="shared" ca="1" si="192"/>
        <v>198.46119999999999</v>
      </c>
      <c r="P900" s="105" t="str">
        <f t="shared" si="197"/>
        <v>J=</v>
      </c>
      <c r="Q900" s="106">
        <f t="shared" si="198"/>
        <v>44008</v>
      </c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</row>
    <row r="901" spans="1:156" x14ac:dyDescent="0.2">
      <c r="A901" s="97">
        <f t="shared" si="193"/>
        <v>43999</v>
      </c>
      <c r="B901" s="98">
        <f t="shared" ca="1" si="199"/>
        <v>10199.791800000001</v>
      </c>
      <c r="C901" s="99">
        <f t="shared" si="194"/>
        <v>10000</v>
      </c>
      <c r="D901" s="100">
        <f ca="1">IF(A901&lt;$B$1,VLOOKUP(A901,[1]DI!$A$4:$B$15000,2,FALSE),0)</f>
        <v>2.9000000000000005E-2</v>
      </c>
      <c r="E901" s="99">
        <f t="shared" ca="1" si="200"/>
        <v>1.1345000000000001E-4</v>
      </c>
      <c r="F901" s="101">
        <f t="shared" si="195"/>
        <v>1.1499999999999999</v>
      </c>
      <c r="G901" s="102">
        <f t="shared" ca="1" si="188"/>
        <v>1.0001304675</v>
      </c>
      <c r="H901" s="99">
        <f ca="1">TRUNC(PRODUCT(G$10:G900),15)</f>
        <v>1.1687358583631</v>
      </c>
      <c r="I901" s="99">
        <f t="shared" ca="1" si="196"/>
        <v>1.1458428603728199</v>
      </c>
      <c r="J901" s="99">
        <f t="shared" ca="1" si="189"/>
        <v>1.01997918</v>
      </c>
      <c r="K901" s="99">
        <f t="shared" ca="1" si="190"/>
        <v>199.79179999999999</v>
      </c>
      <c r="L901" s="103">
        <f>IF(VLOOKUP(A901,$U$12:$AD$125,8)=VLOOKUP(A900,$U$12:$AD$125,8),0,VLOOKUP(A901,U$12:$AD$125,8))</f>
        <v>0</v>
      </c>
      <c r="M901" s="104">
        <f>IF(L901&gt;0,VLOOKUP(L901,T$12:$AC$125,7),0)</f>
        <v>0</v>
      </c>
      <c r="N901" s="99">
        <f t="shared" si="191"/>
        <v>0</v>
      </c>
      <c r="O901" s="99">
        <f t="shared" ca="1" si="192"/>
        <v>199.79179999999999</v>
      </c>
      <c r="P901" s="105" t="str">
        <f t="shared" si="197"/>
        <v>J=</v>
      </c>
      <c r="Q901" s="106">
        <f t="shared" si="198"/>
        <v>44008</v>
      </c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</row>
    <row r="902" spans="1:156" x14ac:dyDescent="0.2">
      <c r="A902" s="97">
        <f t="shared" si="193"/>
        <v>44000</v>
      </c>
      <c r="B902" s="98">
        <f t="shared" ca="1" si="199"/>
        <v>10201.122499990001</v>
      </c>
      <c r="C902" s="99">
        <f t="shared" si="194"/>
        <v>10000</v>
      </c>
      <c r="D902" s="100">
        <f ca="1">IF(A902&lt;$B$1,VLOOKUP(A902,[1]DI!$A$4:$B$15000,2,FALSE),0)</f>
        <v>2.1500000000000005E-2</v>
      </c>
      <c r="E902" s="99">
        <f t="shared" ca="1" si="200"/>
        <v>8.4419999999999995E-5</v>
      </c>
      <c r="F902" s="101">
        <f t="shared" si="195"/>
        <v>1.1499999999999999</v>
      </c>
      <c r="G902" s="102">
        <f t="shared" ca="1" si="188"/>
        <v>1.000097083</v>
      </c>
      <c r="H902" s="99">
        <f ca="1">TRUNC(PRODUCT(G$10:G901),15)</f>
        <v>1.1688883404087</v>
      </c>
      <c r="I902" s="99">
        <f t="shared" ca="1" si="196"/>
        <v>1.1458428603728199</v>
      </c>
      <c r="J902" s="99">
        <f t="shared" ca="1" si="189"/>
        <v>1.0201122499999999</v>
      </c>
      <c r="K902" s="99">
        <f t="shared" ca="1" si="190"/>
        <v>201.12249998999999</v>
      </c>
      <c r="L902" s="103">
        <f>IF(VLOOKUP(A902,$U$12:$AD$125,8)=VLOOKUP(A901,$U$12:$AD$125,8),0,VLOOKUP(A902,U$12:$AD$125,8))</f>
        <v>0</v>
      </c>
      <c r="M902" s="104">
        <f>IF(L902&gt;0,VLOOKUP(L902,T$12:$AC$125,7),0)</f>
        <v>0</v>
      </c>
      <c r="N902" s="99">
        <f t="shared" si="191"/>
        <v>0</v>
      </c>
      <c r="O902" s="99">
        <f t="shared" ca="1" si="192"/>
        <v>201.12249998999999</v>
      </c>
      <c r="P902" s="105" t="str">
        <f t="shared" si="197"/>
        <v>J=</v>
      </c>
      <c r="Q902" s="106">
        <f t="shared" si="198"/>
        <v>44008</v>
      </c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</row>
    <row r="903" spans="1:156" x14ac:dyDescent="0.2">
      <c r="A903" s="97">
        <f t="shared" si="193"/>
        <v>44001</v>
      </c>
      <c r="B903" s="98">
        <f t="shared" ca="1" si="199"/>
        <v>10202.1129</v>
      </c>
      <c r="C903" s="99">
        <f t="shared" si="194"/>
        <v>10000</v>
      </c>
      <c r="D903" s="100">
        <f ca="1">IF(A903&lt;$B$1,VLOOKUP(A903,[1]DI!$A$4:$B$15000,2,FALSE),0)</f>
        <v>2.1500000000000005E-2</v>
      </c>
      <c r="E903" s="99">
        <f t="shared" ca="1" si="200"/>
        <v>8.4419999999999995E-5</v>
      </c>
      <c r="F903" s="101">
        <f t="shared" si="195"/>
        <v>1.1499999999999999</v>
      </c>
      <c r="G903" s="102">
        <f t="shared" ca="1" si="188"/>
        <v>1.000097083</v>
      </c>
      <c r="H903" s="99">
        <f ca="1">TRUNC(PRODUCT(G$10:G902),15)</f>
        <v>1.1690018195954499</v>
      </c>
      <c r="I903" s="99">
        <f t="shared" ca="1" si="196"/>
        <v>1.1458428603728199</v>
      </c>
      <c r="J903" s="99">
        <f t="shared" ca="1" si="189"/>
        <v>1.02021129</v>
      </c>
      <c r="K903" s="99">
        <f t="shared" ca="1" si="190"/>
        <v>202.1129</v>
      </c>
      <c r="L903" s="103">
        <f>IF(VLOOKUP(A903,$U$12:$AD$125,8)=VLOOKUP(A902,$U$12:$AD$125,8),0,VLOOKUP(A903,U$12:$AD$125,8))</f>
        <v>0</v>
      </c>
      <c r="M903" s="104">
        <f>IF(L903&gt;0,VLOOKUP(L903,T$12:$AC$125,7),0)</f>
        <v>0</v>
      </c>
      <c r="N903" s="99">
        <f t="shared" si="191"/>
        <v>0</v>
      </c>
      <c r="O903" s="99">
        <f t="shared" ca="1" si="192"/>
        <v>202.1129</v>
      </c>
      <c r="P903" s="105" t="str">
        <f t="shared" si="197"/>
        <v>J=</v>
      </c>
      <c r="Q903" s="106">
        <f t="shared" si="198"/>
        <v>44008</v>
      </c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</row>
    <row r="904" spans="1:156" x14ac:dyDescent="0.2">
      <c r="A904" s="97">
        <f t="shared" si="193"/>
        <v>44002</v>
      </c>
      <c r="B904" s="98">
        <f t="shared" ca="1" si="199"/>
        <v>10203.103300000001</v>
      </c>
      <c r="C904" s="99">
        <f t="shared" si="194"/>
        <v>10000</v>
      </c>
      <c r="D904" s="100">
        <f ca="1">IF(A904&lt;$B$1,VLOOKUP(A904,[1]DI!$A$4:$B$15000,2,FALSE),0)</f>
        <v>0</v>
      </c>
      <c r="E904" s="99">
        <f t="shared" ca="1" si="200"/>
        <v>0</v>
      </c>
      <c r="F904" s="101">
        <f t="shared" si="195"/>
        <v>1.1499999999999999</v>
      </c>
      <c r="G904" s="102">
        <f t="shared" ca="1" si="188"/>
        <v>1</v>
      </c>
      <c r="H904" s="99">
        <f ca="1">TRUNC(PRODUCT(G$10:G903),15)</f>
        <v>1.1691153097991001</v>
      </c>
      <c r="I904" s="99">
        <f t="shared" ca="1" si="196"/>
        <v>1.1458428603728199</v>
      </c>
      <c r="J904" s="99">
        <f t="shared" ca="1" si="189"/>
        <v>1.02031033</v>
      </c>
      <c r="K904" s="99">
        <f t="shared" ca="1" si="190"/>
        <v>203.10329999999999</v>
      </c>
      <c r="L904" s="103">
        <f>IF(VLOOKUP(A904,$U$12:$AD$125,8)=VLOOKUP(A903,$U$12:$AD$125,8),0,VLOOKUP(A904,U$12:$AD$125,8))</f>
        <v>0</v>
      </c>
      <c r="M904" s="104">
        <f>IF(L904&gt;0,VLOOKUP(L904,T$12:$AC$125,7),0)</f>
        <v>0</v>
      </c>
      <c r="N904" s="99">
        <f t="shared" si="191"/>
        <v>0</v>
      </c>
      <c r="O904" s="99">
        <f t="shared" ca="1" si="192"/>
        <v>203.10329999999999</v>
      </c>
      <c r="P904" s="105" t="str">
        <f t="shared" si="197"/>
        <v>J=</v>
      </c>
      <c r="Q904" s="106">
        <f t="shared" si="198"/>
        <v>44008</v>
      </c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</row>
    <row r="905" spans="1:156" x14ac:dyDescent="0.2">
      <c r="A905" s="97">
        <f t="shared" si="193"/>
        <v>44003</v>
      </c>
      <c r="B905" s="98">
        <f t="shared" ca="1" si="199"/>
        <v>10203.103300000001</v>
      </c>
      <c r="C905" s="99">
        <f t="shared" si="194"/>
        <v>10000</v>
      </c>
      <c r="D905" s="100">
        <f ca="1">IF(A905&lt;$B$1,VLOOKUP(A905,[1]DI!$A$4:$B$15000,2,FALSE),0)</f>
        <v>0</v>
      </c>
      <c r="E905" s="99">
        <f t="shared" ca="1" si="200"/>
        <v>0</v>
      </c>
      <c r="F905" s="101">
        <f t="shared" si="195"/>
        <v>1.1499999999999999</v>
      </c>
      <c r="G905" s="102">
        <f t="shared" ca="1" si="188"/>
        <v>1</v>
      </c>
      <c r="H905" s="99">
        <f ca="1">TRUNC(PRODUCT(G$10:G904),15)</f>
        <v>1.1691153097991001</v>
      </c>
      <c r="I905" s="99">
        <f t="shared" ca="1" si="196"/>
        <v>1.1458428603728199</v>
      </c>
      <c r="J905" s="99">
        <f t="shared" ca="1" si="189"/>
        <v>1.02031033</v>
      </c>
      <c r="K905" s="99">
        <f t="shared" ca="1" si="190"/>
        <v>203.10329999999999</v>
      </c>
      <c r="L905" s="103">
        <f>IF(VLOOKUP(A905,$U$12:$AD$125,8)=VLOOKUP(A904,$U$12:$AD$125,8),0,VLOOKUP(A905,U$12:$AD$125,8))</f>
        <v>0</v>
      </c>
      <c r="M905" s="104">
        <f>IF(L905&gt;0,VLOOKUP(L905,T$12:$AC$125,7),0)</f>
        <v>0</v>
      </c>
      <c r="N905" s="99">
        <f t="shared" si="191"/>
        <v>0</v>
      </c>
      <c r="O905" s="99">
        <f t="shared" ca="1" si="192"/>
        <v>203.10329999999999</v>
      </c>
      <c r="P905" s="105" t="str">
        <f t="shared" si="197"/>
        <v>J=</v>
      </c>
      <c r="Q905" s="106">
        <f t="shared" si="198"/>
        <v>44008</v>
      </c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</row>
    <row r="906" spans="1:156" x14ac:dyDescent="0.2">
      <c r="A906" s="97">
        <f t="shared" si="193"/>
        <v>44004</v>
      </c>
      <c r="B906" s="98">
        <f t="shared" ca="1" si="199"/>
        <v>10203.103300000001</v>
      </c>
      <c r="C906" s="99">
        <f t="shared" si="194"/>
        <v>10000</v>
      </c>
      <c r="D906" s="100">
        <f ca="1">IF(A906&lt;$B$1,VLOOKUP(A906,[1]DI!$A$4:$B$15000,2,FALSE),0)</f>
        <v>2.1500000000000005E-2</v>
      </c>
      <c r="E906" s="99">
        <f t="shared" ca="1" si="200"/>
        <v>8.4419999999999995E-5</v>
      </c>
      <c r="F906" s="101">
        <f t="shared" si="195"/>
        <v>1.1499999999999999</v>
      </c>
      <c r="G906" s="102">
        <f t="shared" ref="G906:G969" ca="1" si="201">TRUNC((1+(E906*F906)),15)</f>
        <v>1.000097083</v>
      </c>
      <c r="H906" s="99">
        <f ca="1">TRUNC(PRODUCT(G$10:G905),15)</f>
        <v>1.1691153097991001</v>
      </c>
      <c r="I906" s="99">
        <f t="shared" ca="1" si="196"/>
        <v>1.1458428603728199</v>
      </c>
      <c r="J906" s="99">
        <f t="shared" ref="J906:J969" ca="1" si="202">ROUND(TRUNC(H906/I906,15),8)</f>
        <v>1.02031033</v>
      </c>
      <c r="K906" s="99">
        <f t="shared" ref="K906:K969" ca="1" si="203">TRUNC((C906*(J906-1)),8)</f>
        <v>203.10329999999999</v>
      </c>
      <c r="L906" s="103">
        <f>IF(VLOOKUP(A906,$U$12:$AD$125,8)=VLOOKUP(A905,$U$12:$AD$125,8),0,VLOOKUP(A906,U$12:$AD$125,8))</f>
        <v>0</v>
      </c>
      <c r="M906" s="104">
        <f>IF(L906&gt;0,VLOOKUP(L906,T$12:$AC$125,7),0)</f>
        <v>0</v>
      </c>
      <c r="N906" s="99">
        <f t="shared" ref="N906:N969" si="204">IF(M906&gt;0,(C$10*M906),0)</f>
        <v>0</v>
      </c>
      <c r="O906" s="99">
        <f t="shared" ref="O906:O969" ca="1" si="205">(K906+N906)</f>
        <v>203.10329999999999</v>
      </c>
      <c r="P906" s="105" t="str">
        <f t="shared" si="197"/>
        <v>J=</v>
      </c>
      <c r="Q906" s="106">
        <f t="shared" si="198"/>
        <v>44008</v>
      </c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</row>
    <row r="907" spans="1:156" x14ac:dyDescent="0.2">
      <c r="A907" s="97">
        <f t="shared" ref="A907:A970" si="206">(A906+1)</f>
        <v>44005</v>
      </c>
      <c r="B907" s="98">
        <f t="shared" ca="1" si="199"/>
        <v>10204.0939</v>
      </c>
      <c r="C907" s="99">
        <f t="shared" ref="C907:C970" si="207">TRUNC(C906-N906,8)</f>
        <v>10000</v>
      </c>
      <c r="D907" s="100">
        <f ca="1">IF(A907&lt;$B$1,VLOOKUP(A907,[1]DI!$A$4:$B$15000,2,FALSE),0)</f>
        <v>2.1500000000000005E-2</v>
      </c>
      <c r="E907" s="99">
        <f t="shared" ca="1" si="200"/>
        <v>8.4419999999999995E-5</v>
      </c>
      <c r="F907" s="101">
        <f t="shared" ref="F907:F970" si="208">F906</f>
        <v>1.1499999999999999</v>
      </c>
      <c r="G907" s="102">
        <f t="shared" ca="1" si="201"/>
        <v>1.000097083</v>
      </c>
      <c r="H907" s="99">
        <f ca="1">TRUNC(PRODUCT(G$10:G906),15)</f>
        <v>1.1692288110207201</v>
      </c>
      <c r="I907" s="99">
        <f t="shared" ref="I907:I970" ca="1" si="209">IF(OR(L906&gt;0,L906="E"),H906,I906)</f>
        <v>1.1458428603728199</v>
      </c>
      <c r="J907" s="99">
        <f t="shared" ca="1" si="202"/>
        <v>1.02040939</v>
      </c>
      <c r="K907" s="99">
        <f t="shared" ca="1" si="203"/>
        <v>204.09389999999999</v>
      </c>
      <c r="L907" s="103">
        <f>IF(VLOOKUP(A907,$U$12:$AD$125,8)=VLOOKUP(A906,$U$12:$AD$125,8),0,VLOOKUP(A907,U$12:$AD$125,8))</f>
        <v>0</v>
      </c>
      <c r="M907" s="104">
        <f>IF(L907&gt;0,VLOOKUP(L907,T$12:$AC$125,7),0)</f>
        <v>0</v>
      </c>
      <c r="N907" s="99">
        <f t="shared" si="204"/>
        <v>0</v>
      </c>
      <c r="O907" s="99">
        <f t="shared" ca="1" si="205"/>
        <v>204.09389999999999</v>
      </c>
      <c r="P907" s="105" t="str">
        <f t="shared" ref="P907:P970" si="210">IF(L906&gt;0,VLOOKUP(A906,$U$12:$AD$125,9),P906)</f>
        <v>J=</v>
      </c>
      <c r="Q907" s="106">
        <f t="shared" ref="Q907:Q970" si="211">IF(L906&gt;0,VLOOKUP(A906,$U$12:$AD$125,10),Q906)</f>
        <v>44008</v>
      </c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</row>
    <row r="908" spans="1:156" x14ac:dyDescent="0.2">
      <c r="A908" s="97">
        <f t="shared" si="206"/>
        <v>44006</v>
      </c>
      <c r="B908" s="98">
        <f t="shared" ref="B908:B971" ca="1" si="212">IF(A908&lt;=TODAY(),C908+K908,IF(AND(A908&gt;TODAY(),A908&lt;=$B$1),IF(VLOOKUP(TODAY(),$A$10:$D$5000,4,FALSE)=0,"n.d",C908+K908),"n.d"))</f>
        <v>10205.08449999</v>
      </c>
      <c r="C908" s="99">
        <f t="shared" si="207"/>
        <v>10000</v>
      </c>
      <c r="D908" s="100">
        <f ca="1">IF(A908&lt;$B$1,VLOOKUP(A908,[1]DI!$A$4:$B$15000,2,FALSE),0)</f>
        <v>2.1500000000000005E-2</v>
      </c>
      <c r="E908" s="99">
        <f t="shared" ca="1" si="200"/>
        <v>8.4419999999999995E-5</v>
      </c>
      <c r="F908" s="101">
        <f t="shared" si="208"/>
        <v>1.1499999999999999</v>
      </c>
      <c r="G908" s="102">
        <f t="shared" ca="1" si="201"/>
        <v>1.000097083</v>
      </c>
      <c r="H908" s="99">
        <f ca="1">TRUNC(PRODUCT(G$10:G907),15)</f>
        <v>1.16934232326138</v>
      </c>
      <c r="I908" s="99">
        <f t="shared" ca="1" si="209"/>
        <v>1.1458428603728199</v>
      </c>
      <c r="J908" s="99">
        <f t="shared" ca="1" si="202"/>
        <v>1.0205084499999999</v>
      </c>
      <c r="K908" s="99">
        <f t="shared" ca="1" si="203"/>
        <v>205.08449999000001</v>
      </c>
      <c r="L908" s="103">
        <f>IF(VLOOKUP(A908,$U$12:$AD$125,8)=VLOOKUP(A907,$U$12:$AD$125,8),0,VLOOKUP(A908,U$12:$AD$125,8))</f>
        <v>0</v>
      </c>
      <c r="M908" s="104">
        <f>IF(L908&gt;0,VLOOKUP(L908,T$12:$AC$125,7),0)</f>
        <v>0</v>
      </c>
      <c r="N908" s="99">
        <f t="shared" si="204"/>
        <v>0</v>
      </c>
      <c r="O908" s="99">
        <f t="shared" ca="1" si="205"/>
        <v>205.08449999000001</v>
      </c>
      <c r="P908" s="105" t="str">
        <f t="shared" si="210"/>
        <v>J=</v>
      </c>
      <c r="Q908" s="106">
        <f t="shared" si="211"/>
        <v>44008</v>
      </c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</row>
    <row r="909" spans="1:156" x14ac:dyDescent="0.2">
      <c r="A909" s="97">
        <f t="shared" si="206"/>
        <v>44007</v>
      </c>
      <c r="B909" s="98">
        <f t="shared" ca="1" si="212"/>
        <v>10206.07529999</v>
      </c>
      <c r="C909" s="99">
        <f t="shared" si="207"/>
        <v>10000</v>
      </c>
      <c r="D909" s="100">
        <f ca="1">IF(A909&lt;$B$1,VLOOKUP(A909,[1]DI!$A$4:$B$15000,2,FALSE),0)</f>
        <v>2.1500000000000005E-2</v>
      </c>
      <c r="E909" s="99">
        <f t="shared" ref="E909:E972" ca="1" si="213">ROUND((((1+D909)^(1/252)-1)),8)</f>
        <v>8.4419999999999995E-5</v>
      </c>
      <c r="F909" s="101">
        <f t="shared" si="208"/>
        <v>1.1499999999999999</v>
      </c>
      <c r="G909" s="102">
        <f t="shared" ca="1" si="201"/>
        <v>1.000097083</v>
      </c>
      <c r="H909" s="99">
        <f ca="1">TRUNC(PRODUCT(G$10:G908),15)</f>
        <v>1.1694558465221501</v>
      </c>
      <c r="I909" s="99">
        <f t="shared" ca="1" si="209"/>
        <v>1.1458428603728199</v>
      </c>
      <c r="J909" s="99">
        <f t="shared" ca="1" si="202"/>
        <v>1.0206075299999999</v>
      </c>
      <c r="K909" s="99">
        <f t="shared" ca="1" si="203"/>
        <v>206.07529998999999</v>
      </c>
      <c r="L909" s="103">
        <f>IF(VLOOKUP(A909,$U$12:$AD$125,8)=VLOOKUP(A908,$U$12:$AD$125,8),0,VLOOKUP(A909,U$12:$AD$125,8))</f>
        <v>0</v>
      </c>
      <c r="M909" s="104">
        <f>IF(L909&gt;0,VLOOKUP(L909,T$12:$AC$125,7),0)</f>
        <v>0</v>
      </c>
      <c r="N909" s="99">
        <f t="shared" si="204"/>
        <v>0</v>
      </c>
      <c r="O909" s="99">
        <f t="shared" ca="1" si="205"/>
        <v>206.07529998999999</v>
      </c>
      <c r="P909" s="105" t="str">
        <f t="shared" si="210"/>
        <v>J=</v>
      </c>
      <c r="Q909" s="106">
        <f t="shared" si="211"/>
        <v>44008</v>
      </c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</row>
    <row r="910" spans="1:156" x14ac:dyDescent="0.2">
      <c r="A910" s="97">
        <f t="shared" si="206"/>
        <v>44008</v>
      </c>
      <c r="B910" s="98">
        <f t="shared" ca="1" si="212"/>
        <v>10207.0661</v>
      </c>
      <c r="C910" s="99">
        <f t="shared" si="207"/>
        <v>10000</v>
      </c>
      <c r="D910" s="100">
        <f ca="1">IF(A910&lt;$B$1,VLOOKUP(A910,[1]DI!$A$4:$B$15000,2,FALSE),0)</f>
        <v>2.1500000000000005E-2</v>
      </c>
      <c r="E910" s="99">
        <f t="shared" ca="1" si="213"/>
        <v>8.4419999999999995E-5</v>
      </c>
      <c r="F910" s="101">
        <f t="shared" si="208"/>
        <v>1.1499999999999999</v>
      </c>
      <c r="G910" s="102">
        <f t="shared" ca="1" si="201"/>
        <v>1.000097083</v>
      </c>
      <c r="H910" s="99">
        <f ca="1">TRUNC(PRODUCT(G$10:G909),15)</f>
        <v>1.1695693808040999</v>
      </c>
      <c r="I910" s="99">
        <f t="shared" ca="1" si="209"/>
        <v>1.1458428603728199</v>
      </c>
      <c r="J910" s="99">
        <f t="shared" ca="1" si="202"/>
        <v>1.02070661</v>
      </c>
      <c r="K910" s="99">
        <f t="shared" ca="1" si="203"/>
        <v>207.06610000000001</v>
      </c>
      <c r="L910" s="103">
        <f>IF(VLOOKUP(A910,$U$12:$AD$125,8)=VLOOKUP(A909,$U$12:$AD$125,8),0,VLOOKUP(A910,U$12:$AD$125,8))</f>
        <v>5</v>
      </c>
      <c r="M910" s="104">
        <f>IF(L910&gt;0,VLOOKUP(L910,T$12:$AC$125,7),0)</f>
        <v>0</v>
      </c>
      <c r="N910" s="99">
        <f t="shared" si="204"/>
        <v>0</v>
      </c>
      <c r="O910" s="99">
        <f t="shared" ca="1" si="205"/>
        <v>207.06610000000001</v>
      </c>
      <c r="P910" s="105" t="str">
        <f t="shared" si="210"/>
        <v>J=</v>
      </c>
      <c r="Q910" s="106">
        <f t="shared" si="211"/>
        <v>44008</v>
      </c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</row>
    <row r="911" spans="1:156" x14ac:dyDescent="0.2">
      <c r="A911" s="97">
        <f t="shared" si="206"/>
        <v>44009</v>
      </c>
      <c r="B911" s="98">
        <f t="shared" ca="1" si="212"/>
        <v>10000.97079999</v>
      </c>
      <c r="C911" s="99">
        <f t="shared" si="207"/>
        <v>10000</v>
      </c>
      <c r="D911" s="100">
        <f ca="1">IF(A911&lt;$B$1,VLOOKUP(A911,[1]DI!$A$4:$B$15000,2,FALSE),0)</f>
        <v>0</v>
      </c>
      <c r="E911" s="99">
        <f t="shared" ca="1" si="213"/>
        <v>0</v>
      </c>
      <c r="F911" s="101">
        <f t="shared" si="208"/>
        <v>1.1499999999999999</v>
      </c>
      <c r="G911" s="102">
        <f t="shared" ca="1" si="201"/>
        <v>1</v>
      </c>
      <c r="H911" s="99">
        <f ca="1">TRUNC(PRODUCT(G$10:G910),15)</f>
        <v>1.1696829261082999</v>
      </c>
      <c r="I911" s="99">
        <f t="shared" ca="1" si="209"/>
        <v>1.1695693808040999</v>
      </c>
      <c r="J911" s="99">
        <f t="shared" ca="1" si="202"/>
        <v>1.00009708</v>
      </c>
      <c r="K911" s="99">
        <f t="shared" ca="1" si="203"/>
        <v>0.97079998999999995</v>
      </c>
      <c r="L911" s="103">
        <f>IF(VLOOKUP(A911,$U$12:$AD$125,8)=VLOOKUP(A910,$U$12:$AD$125,8),0,VLOOKUP(A911,U$12:$AD$125,8))</f>
        <v>0</v>
      </c>
      <c r="M911" s="104">
        <f>IF(L911&gt;0,VLOOKUP(L911,T$12:$AC$125,7),0)</f>
        <v>0</v>
      </c>
      <c r="N911" s="99">
        <f t="shared" si="204"/>
        <v>0</v>
      </c>
      <c r="O911" s="99">
        <f t="shared" ca="1" si="205"/>
        <v>0.97079998999999995</v>
      </c>
      <c r="P911" s="105" t="str">
        <f t="shared" si="210"/>
        <v>J=</v>
      </c>
      <c r="Q911" s="106">
        <f t="shared" si="211"/>
        <v>44193</v>
      </c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</row>
    <row r="912" spans="1:156" x14ac:dyDescent="0.2">
      <c r="A912" s="97">
        <f t="shared" si="206"/>
        <v>44010</v>
      </c>
      <c r="B912" s="98">
        <f t="shared" ca="1" si="212"/>
        <v>10000.97079999</v>
      </c>
      <c r="C912" s="99">
        <f t="shared" si="207"/>
        <v>10000</v>
      </c>
      <c r="D912" s="100">
        <f ca="1">IF(A912&lt;$B$1,VLOOKUP(A912,[1]DI!$A$4:$B$15000,2,FALSE),0)</f>
        <v>0</v>
      </c>
      <c r="E912" s="99">
        <f t="shared" ca="1" si="213"/>
        <v>0</v>
      </c>
      <c r="F912" s="101">
        <f t="shared" si="208"/>
        <v>1.1499999999999999</v>
      </c>
      <c r="G912" s="102">
        <f t="shared" ca="1" si="201"/>
        <v>1</v>
      </c>
      <c r="H912" s="99">
        <f ca="1">TRUNC(PRODUCT(G$10:G911),15)</f>
        <v>1.1696829261082999</v>
      </c>
      <c r="I912" s="99">
        <f t="shared" ca="1" si="209"/>
        <v>1.1695693808040999</v>
      </c>
      <c r="J912" s="99">
        <f t="shared" ca="1" si="202"/>
        <v>1.00009708</v>
      </c>
      <c r="K912" s="99">
        <f t="shared" ca="1" si="203"/>
        <v>0.97079998999999995</v>
      </c>
      <c r="L912" s="103">
        <f>IF(VLOOKUP(A912,$U$12:$AD$125,8)=VLOOKUP(A911,$U$12:$AD$125,8),0,VLOOKUP(A912,U$12:$AD$125,8))</f>
        <v>0</v>
      </c>
      <c r="M912" s="104">
        <f>IF(L912&gt;0,VLOOKUP(L912,T$12:$AC$125,7),0)</f>
        <v>0</v>
      </c>
      <c r="N912" s="99">
        <f t="shared" si="204"/>
        <v>0</v>
      </c>
      <c r="O912" s="99">
        <f t="shared" ca="1" si="205"/>
        <v>0.97079998999999995</v>
      </c>
      <c r="P912" s="105" t="str">
        <f t="shared" si="210"/>
        <v>J=</v>
      </c>
      <c r="Q912" s="106">
        <f t="shared" si="211"/>
        <v>44193</v>
      </c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</row>
    <row r="913" spans="1:159" x14ac:dyDescent="0.2">
      <c r="A913" s="97">
        <f t="shared" si="206"/>
        <v>44011</v>
      </c>
      <c r="B913" s="98">
        <f t="shared" ca="1" si="212"/>
        <v>10000.97079999</v>
      </c>
      <c r="C913" s="99">
        <f t="shared" si="207"/>
        <v>10000</v>
      </c>
      <c r="D913" s="100">
        <f ca="1">IF(A913&lt;$B$1,VLOOKUP(A913,[1]DI!$A$4:$B$15000,2,FALSE),0)</f>
        <v>2.1500000000000005E-2</v>
      </c>
      <c r="E913" s="99">
        <f t="shared" ca="1" si="213"/>
        <v>8.4419999999999995E-5</v>
      </c>
      <c r="F913" s="101">
        <f t="shared" si="208"/>
        <v>1.1499999999999999</v>
      </c>
      <c r="G913" s="102">
        <f t="shared" ca="1" si="201"/>
        <v>1.000097083</v>
      </c>
      <c r="H913" s="99">
        <f ca="1">TRUNC(PRODUCT(G$10:G912),15)</f>
        <v>1.1696829261082999</v>
      </c>
      <c r="I913" s="99">
        <f t="shared" ca="1" si="209"/>
        <v>1.1695693808040999</v>
      </c>
      <c r="J913" s="99">
        <f t="shared" ca="1" si="202"/>
        <v>1.00009708</v>
      </c>
      <c r="K913" s="99">
        <f t="shared" ca="1" si="203"/>
        <v>0.97079998999999995</v>
      </c>
      <c r="L913" s="103">
        <f>IF(VLOOKUP(A913,$U$12:$AD$125,8)=VLOOKUP(A912,$U$12:$AD$125,8),0,VLOOKUP(A913,U$12:$AD$125,8))</f>
        <v>0</v>
      </c>
      <c r="M913" s="104">
        <f>IF(L913&gt;0,VLOOKUP(L913,T$12:$AC$125,7),0)</f>
        <v>0</v>
      </c>
      <c r="N913" s="99">
        <f t="shared" si="204"/>
        <v>0</v>
      </c>
      <c r="O913" s="99">
        <f t="shared" ca="1" si="205"/>
        <v>0.97079998999999995</v>
      </c>
      <c r="P913" s="105" t="str">
        <f t="shared" si="210"/>
        <v>J=</v>
      </c>
      <c r="Q913" s="106">
        <f t="shared" si="211"/>
        <v>44193</v>
      </c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</row>
    <row r="914" spans="1:159" x14ac:dyDescent="0.2">
      <c r="A914" s="97">
        <f t="shared" si="206"/>
        <v>44012</v>
      </c>
      <c r="B914" s="98">
        <f t="shared" ca="1" si="212"/>
        <v>10001.941800000001</v>
      </c>
      <c r="C914" s="99">
        <f t="shared" si="207"/>
        <v>10000</v>
      </c>
      <c r="D914" s="100">
        <f ca="1">IF(A914&lt;$B$1,VLOOKUP(A914,[1]DI!$A$4:$B$15000,2,FALSE),0)</f>
        <v>2.1500000000000005E-2</v>
      </c>
      <c r="E914" s="99">
        <f t="shared" ca="1" si="213"/>
        <v>8.4419999999999995E-5</v>
      </c>
      <c r="F914" s="101">
        <f t="shared" si="208"/>
        <v>1.1499999999999999</v>
      </c>
      <c r="G914" s="102">
        <f t="shared" ca="1" si="201"/>
        <v>1.000097083</v>
      </c>
      <c r="H914" s="99">
        <f ca="1">TRUNC(PRODUCT(G$10:G913),15)</f>
        <v>1.16979648243581</v>
      </c>
      <c r="I914" s="99">
        <f t="shared" ca="1" si="209"/>
        <v>1.1695693808040999</v>
      </c>
      <c r="J914" s="99">
        <f t="shared" ca="1" si="202"/>
        <v>1.00019418</v>
      </c>
      <c r="K914" s="99">
        <f t="shared" ca="1" si="203"/>
        <v>1.9418</v>
      </c>
      <c r="L914" s="103">
        <f>IF(VLOOKUP(A914,$U$12:$AD$125,8)=VLOOKUP(A913,$U$12:$AD$125,8),0,VLOOKUP(A914,U$12:$AD$125,8))</f>
        <v>0</v>
      </c>
      <c r="M914" s="104">
        <f>IF(L914&gt;0,VLOOKUP(L914,T$12:$AC$125,7),0)</f>
        <v>0</v>
      </c>
      <c r="N914" s="99">
        <f t="shared" si="204"/>
        <v>0</v>
      </c>
      <c r="O914" s="99">
        <f t="shared" ca="1" si="205"/>
        <v>1.9418</v>
      </c>
      <c r="P914" s="105" t="str">
        <f t="shared" si="210"/>
        <v>J=</v>
      </c>
      <c r="Q914" s="106">
        <f t="shared" si="211"/>
        <v>44193</v>
      </c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</row>
    <row r="915" spans="1:159" x14ac:dyDescent="0.2">
      <c r="A915" s="97">
        <f t="shared" si="206"/>
        <v>44013</v>
      </c>
      <c r="B915" s="98">
        <f t="shared" ca="1" si="212"/>
        <v>10002.912799989999</v>
      </c>
      <c r="C915" s="99">
        <f t="shared" si="207"/>
        <v>10000</v>
      </c>
      <c r="D915" s="100">
        <f ca="1">IF(A915&lt;$B$1,VLOOKUP(A915,[1]DI!$A$4:$B$15000,2,FALSE),0)</f>
        <v>2.1500000000000005E-2</v>
      </c>
      <c r="E915" s="99">
        <f t="shared" ca="1" si="213"/>
        <v>8.4419999999999995E-5</v>
      </c>
      <c r="F915" s="101">
        <f t="shared" si="208"/>
        <v>1.1499999999999999</v>
      </c>
      <c r="G915" s="102">
        <f t="shared" ca="1" si="201"/>
        <v>1.000097083</v>
      </c>
      <c r="H915" s="99">
        <f ca="1">TRUNC(PRODUCT(G$10:G914),15)</f>
        <v>1.16991004978772</v>
      </c>
      <c r="I915" s="99">
        <f t="shared" ca="1" si="209"/>
        <v>1.1695693808040999</v>
      </c>
      <c r="J915" s="99">
        <f t="shared" ca="1" si="202"/>
        <v>1.0002912799999999</v>
      </c>
      <c r="K915" s="99">
        <f t="shared" ca="1" si="203"/>
        <v>2.9127999899999999</v>
      </c>
      <c r="L915" s="103">
        <f>IF(VLOOKUP(A915,$U$12:$AD$125,8)=VLOOKUP(A914,$U$12:$AD$125,8),0,VLOOKUP(A915,U$12:$AD$125,8))</f>
        <v>0</v>
      </c>
      <c r="M915" s="104">
        <f>IF(L915&gt;0,VLOOKUP(L915,T$12:$AC$125,7),0)</f>
        <v>0</v>
      </c>
      <c r="N915" s="99">
        <f t="shared" si="204"/>
        <v>0</v>
      </c>
      <c r="O915" s="99">
        <f t="shared" ca="1" si="205"/>
        <v>2.9127999899999999</v>
      </c>
      <c r="P915" s="105" t="str">
        <f t="shared" si="210"/>
        <v>J=</v>
      </c>
      <c r="Q915" s="106">
        <f t="shared" si="211"/>
        <v>44193</v>
      </c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</row>
    <row r="916" spans="1:159" x14ac:dyDescent="0.2">
      <c r="A916" s="97">
        <f t="shared" si="206"/>
        <v>44014</v>
      </c>
      <c r="B916" s="98">
        <f t="shared" ca="1" si="212"/>
        <v>10003.88389999</v>
      </c>
      <c r="C916" s="99">
        <f t="shared" si="207"/>
        <v>10000</v>
      </c>
      <c r="D916" s="100">
        <f ca="1">IF(A916&lt;$B$1,VLOOKUP(A916,[1]DI!$A$4:$B$15000,2,FALSE),0)</f>
        <v>2.1500000000000005E-2</v>
      </c>
      <c r="E916" s="99">
        <f t="shared" ca="1" si="213"/>
        <v>8.4419999999999995E-5</v>
      </c>
      <c r="F916" s="101">
        <f t="shared" si="208"/>
        <v>1.1499999999999999</v>
      </c>
      <c r="G916" s="102">
        <f t="shared" ca="1" si="201"/>
        <v>1.000097083</v>
      </c>
      <c r="H916" s="99">
        <f ca="1">TRUNC(PRODUCT(G$10:G915),15)</f>
        <v>1.17002362816508</v>
      </c>
      <c r="I916" s="99">
        <f t="shared" ca="1" si="209"/>
        <v>1.1695693808040999</v>
      </c>
      <c r="J916" s="99">
        <f t="shared" ca="1" si="202"/>
        <v>1.0003883899999999</v>
      </c>
      <c r="K916" s="99">
        <f t="shared" ca="1" si="203"/>
        <v>3.8838999900000002</v>
      </c>
      <c r="L916" s="103">
        <f>IF(VLOOKUP(A916,$U$12:$AD$125,8)=VLOOKUP(A915,$U$12:$AD$125,8),0,VLOOKUP(A916,U$12:$AD$125,8))</f>
        <v>0</v>
      </c>
      <c r="M916" s="104">
        <f>IF(L916&gt;0,VLOOKUP(L916,T$12:$AC$125,7),0)</f>
        <v>0</v>
      </c>
      <c r="N916" s="99">
        <f t="shared" si="204"/>
        <v>0</v>
      </c>
      <c r="O916" s="99">
        <f t="shared" ca="1" si="205"/>
        <v>3.8838999900000002</v>
      </c>
      <c r="P916" s="105" t="str">
        <f t="shared" si="210"/>
        <v>J=</v>
      </c>
      <c r="Q916" s="106">
        <f t="shared" si="211"/>
        <v>44193</v>
      </c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</row>
    <row r="917" spans="1:159" x14ac:dyDescent="0.2">
      <c r="A917" s="97">
        <f t="shared" si="206"/>
        <v>44015</v>
      </c>
      <c r="B917" s="98">
        <f t="shared" ca="1" si="212"/>
        <v>10004.855100000001</v>
      </c>
      <c r="C917" s="99">
        <f t="shared" si="207"/>
        <v>10000</v>
      </c>
      <c r="D917" s="100">
        <f ca="1">IF(A917&lt;$B$1,VLOOKUP(A917,[1]DI!$A$4:$B$15000,2,FALSE),0)</f>
        <v>2.1500000000000005E-2</v>
      </c>
      <c r="E917" s="99">
        <f t="shared" ca="1" si="213"/>
        <v>8.4419999999999995E-5</v>
      </c>
      <c r="F917" s="101">
        <f t="shared" si="208"/>
        <v>1.1499999999999999</v>
      </c>
      <c r="G917" s="102">
        <f t="shared" ca="1" si="201"/>
        <v>1.000097083</v>
      </c>
      <c r="H917" s="99">
        <f ca="1">TRUNC(PRODUCT(G$10:G916),15)</f>
        <v>1.1701372175689699</v>
      </c>
      <c r="I917" s="99">
        <f t="shared" ca="1" si="209"/>
        <v>1.1695693808040999</v>
      </c>
      <c r="J917" s="99">
        <f t="shared" ca="1" si="202"/>
        <v>1.0004855100000001</v>
      </c>
      <c r="K917" s="99">
        <f t="shared" ca="1" si="203"/>
        <v>4.8551000000000002</v>
      </c>
      <c r="L917" s="103">
        <f>IF(VLOOKUP(A917,$U$12:$AD$125,8)=VLOOKUP(A916,$U$12:$AD$125,8),0,VLOOKUP(A917,U$12:$AD$125,8))</f>
        <v>0</v>
      </c>
      <c r="M917" s="104">
        <f>IF(L917&gt;0,VLOOKUP(L917,T$12:$AC$125,7),0)</f>
        <v>0</v>
      </c>
      <c r="N917" s="99">
        <f t="shared" si="204"/>
        <v>0</v>
      </c>
      <c r="O917" s="99">
        <f t="shared" ca="1" si="205"/>
        <v>4.8551000000000002</v>
      </c>
      <c r="P917" s="105" t="str">
        <f t="shared" si="210"/>
        <v>J=</v>
      </c>
      <c r="Q917" s="106">
        <f t="shared" si="211"/>
        <v>44193</v>
      </c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</row>
    <row r="918" spans="1:159" x14ac:dyDescent="0.2">
      <c r="A918" s="97">
        <f t="shared" si="206"/>
        <v>44016</v>
      </c>
      <c r="B918" s="98">
        <f t="shared" ca="1" si="212"/>
        <v>10005.826399989999</v>
      </c>
      <c r="C918" s="99">
        <f t="shared" si="207"/>
        <v>10000</v>
      </c>
      <c r="D918" s="100">
        <f ca="1">IF(A918&lt;$B$1,VLOOKUP(A918,[1]DI!$A$4:$B$15000,2,FALSE),0)</f>
        <v>0</v>
      </c>
      <c r="E918" s="99">
        <f t="shared" ca="1" si="213"/>
        <v>0</v>
      </c>
      <c r="F918" s="101">
        <f t="shared" si="208"/>
        <v>1.1499999999999999</v>
      </c>
      <c r="G918" s="102">
        <f t="shared" ca="1" si="201"/>
        <v>1</v>
      </c>
      <c r="H918" s="99">
        <f ca="1">TRUNC(PRODUCT(G$10:G917),15)</f>
        <v>1.17025081800047</v>
      </c>
      <c r="I918" s="99">
        <f t="shared" ca="1" si="209"/>
        <v>1.1695693808040999</v>
      </c>
      <c r="J918" s="99">
        <f t="shared" ca="1" si="202"/>
        <v>1.00058264</v>
      </c>
      <c r="K918" s="99">
        <f t="shared" ca="1" si="203"/>
        <v>5.8263999899999996</v>
      </c>
      <c r="L918" s="103">
        <f>IF(VLOOKUP(A918,$U$12:$AD$125,8)=VLOOKUP(A917,$U$12:$AD$125,8),0,VLOOKUP(A918,U$12:$AD$125,8))</f>
        <v>0</v>
      </c>
      <c r="M918" s="104">
        <f>IF(L918&gt;0,VLOOKUP(L918,T$12:$AC$125,7),0)</f>
        <v>0</v>
      </c>
      <c r="N918" s="99">
        <f t="shared" si="204"/>
        <v>0</v>
      </c>
      <c r="O918" s="99">
        <f t="shared" ca="1" si="205"/>
        <v>5.8263999899999996</v>
      </c>
      <c r="P918" s="105" t="str">
        <f t="shared" si="210"/>
        <v>J=</v>
      </c>
      <c r="Q918" s="106">
        <f t="shared" si="211"/>
        <v>44193</v>
      </c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</row>
    <row r="919" spans="1:159" x14ac:dyDescent="0.2">
      <c r="A919" s="97">
        <f t="shared" si="206"/>
        <v>44017</v>
      </c>
      <c r="B919" s="98">
        <f t="shared" ca="1" si="212"/>
        <v>10005.826399989999</v>
      </c>
      <c r="C919" s="99">
        <f t="shared" si="207"/>
        <v>10000</v>
      </c>
      <c r="D919" s="100">
        <f ca="1">IF(A919&lt;$B$1,VLOOKUP(A919,[1]DI!$A$4:$B$15000,2,FALSE),0)</f>
        <v>0</v>
      </c>
      <c r="E919" s="99">
        <f t="shared" ca="1" si="213"/>
        <v>0</v>
      </c>
      <c r="F919" s="101">
        <f t="shared" si="208"/>
        <v>1.1499999999999999</v>
      </c>
      <c r="G919" s="102">
        <f t="shared" ca="1" si="201"/>
        <v>1</v>
      </c>
      <c r="H919" s="99">
        <f ca="1">TRUNC(PRODUCT(G$10:G918),15)</f>
        <v>1.17025081800047</v>
      </c>
      <c r="I919" s="99">
        <f t="shared" ca="1" si="209"/>
        <v>1.1695693808040999</v>
      </c>
      <c r="J919" s="99">
        <f t="shared" ca="1" si="202"/>
        <v>1.00058264</v>
      </c>
      <c r="K919" s="99">
        <f t="shared" ca="1" si="203"/>
        <v>5.8263999899999996</v>
      </c>
      <c r="L919" s="103">
        <f>IF(VLOOKUP(A919,$U$12:$AD$125,8)=VLOOKUP(A918,$U$12:$AD$125,8),0,VLOOKUP(A919,U$12:$AD$125,8))</f>
        <v>0</v>
      </c>
      <c r="M919" s="104">
        <f>IF(L919&gt;0,VLOOKUP(L919,T$12:$AC$125,7),0)</f>
        <v>0</v>
      </c>
      <c r="N919" s="99">
        <f t="shared" si="204"/>
        <v>0</v>
      </c>
      <c r="O919" s="99">
        <f t="shared" ca="1" si="205"/>
        <v>5.8263999899999996</v>
      </c>
      <c r="P919" s="105" t="str">
        <f t="shared" si="210"/>
        <v>J=</v>
      </c>
      <c r="Q919" s="106">
        <f t="shared" si="211"/>
        <v>44193</v>
      </c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</row>
    <row r="920" spans="1:159" x14ac:dyDescent="0.2">
      <c r="A920" s="97">
        <f t="shared" si="206"/>
        <v>44018</v>
      </c>
      <c r="B920" s="98">
        <f t="shared" ca="1" si="212"/>
        <v>10005.826399989999</v>
      </c>
      <c r="C920" s="99">
        <f t="shared" si="207"/>
        <v>10000</v>
      </c>
      <c r="D920" s="100">
        <f ca="1">IF(A920&lt;$B$1,VLOOKUP(A920,[1]DI!$A$4:$B$15000,2,FALSE),0)</f>
        <v>2.1500000000000005E-2</v>
      </c>
      <c r="E920" s="99">
        <f t="shared" ca="1" si="213"/>
        <v>8.4419999999999995E-5</v>
      </c>
      <c r="F920" s="101">
        <f t="shared" si="208"/>
        <v>1.1499999999999999</v>
      </c>
      <c r="G920" s="102">
        <f t="shared" ca="1" si="201"/>
        <v>1.000097083</v>
      </c>
      <c r="H920" s="99">
        <f ca="1">TRUNC(PRODUCT(G$10:G919),15)</f>
        <v>1.17025081800047</v>
      </c>
      <c r="I920" s="99">
        <f t="shared" ca="1" si="209"/>
        <v>1.1695693808040999</v>
      </c>
      <c r="J920" s="99">
        <f t="shared" ca="1" si="202"/>
        <v>1.00058264</v>
      </c>
      <c r="K920" s="99">
        <f t="shared" ca="1" si="203"/>
        <v>5.8263999899999996</v>
      </c>
      <c r="L920" s="103">
        <f>IF(VLOOKUP(A920,$U$12:$AD$125,8)=VLOOKUP(A919,$U$12:$AD$125,8),0,VLOOKUP(A920,U$12:$AD$125,8))</f>
        <v>0</v>
      </c>
      <c r="M920" s="104">
        <f>IF(L920&gt;0,VLOOKUP(L920,T$12:$AC$125,7),0)</f>
        <v>0</v>
      </c>
      <c r="N920" s="99">
        <f t="shared" si="204"/>
        <v>0</v>
      </c>
      <c r="O920" s="99">
        <f t="shared" ca="1" si="205"/>
        <v>5.8263999899999996</v>
      </c>
      <c r="P920" s="105" t="str">
        <f t="shared" si="210"/>
        <v>J=</v>
      </c>
      <c r="Q920" s="106">
        <f t="shared" si="211"/>
        <v>44193</v>
      </c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</row>
    <row r="921" spans="1:159" x14ac:dyDescent="0.2">
      <c r="A921" s="97">
        <f t="shared" si="206"/>
        <v>44019</v>
      </c>
      <c r="B921" s="98">
        <f t="shared" ca="1" si="212"/>
        <v>10006.7978</v>
      </c>
      <c r="C921" s="99">
        <f t="shared" si="207"/>
        <v>10000</v>
      </c>
      <c r="D921" s="100">
        <f ca="1">IF(A921&lt;$B$1,VLOOKUP(A921,[1]DI!$A$4:$B$15000,2,FALSE),0)</f>
        <v>2.1500000000000005E-2</v>
      </c>
      <c r="E921" s="99">
        <f t="shared" ca="1" si="213"/>
        <v>8.4419999999999995E-5</v>
      </c>
      <c r="F921" s="101">
        <f t="shared" si="208"/>
        <v>1.1499999999999999</v>
      </c>
      <c r="G921" s="102">
        <f t="shared" ca="1" si="201"/>
        <v>1.000097083</v>
      </c>
      <c r="H921" s="99">
        <f ca="1">TRUNC(PRODUCT(G$10:G920),15)</f>
        <v>1.1703644294606299</v>
      </c>
      <c r="I921" s="99">
        <f t="shared" ca="1" si="209"/>
        <v>1.1695693808040999</v>
      </c>
      <c r="J921" s="99">
        <f t="shared" ca="1" si="202"/>
        <v>1.00067978</v>
      </c>
      <c r="K921" s="99">
        <f t="shared" ca="1" si="203"/>
        <v>6.7977999999999996</v>
      </c>
      <c r="L921" s="103">
        <f>IF(VLOOKUP(A921,$U$12:$AD$125,8)=VLOOKUP(A920,$U$12:$AD$125,8),0,VLOOKUP(A921,U$12:$AD$125,8))</f>
        <v>0</v>
      </c>
      <c r="M921" s="104">
        <f>IF(L921&gt;0,VLOOKUP(L921,T$12:$AC$125,7),0)</f>
        <v>0</v>
      </c>
      <c r="N921" s="99">
        <f t="shared" si="204"/>
        <v>0</v>
      </c>
      <c r="O921" s="99">
        <f t="shared" ca="1" si="205"/>
        <v>6.7977999999999996</v>
      </c>
      <c r="P921" s="105" t="str">
        <f t="shared" si="210"/>
        <v>J=</v>
      </c>
      <c r="Q921" s="106">
        <f t="shared" si="211"/>
        <v>44193</v>
      </c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</row>
    <row r="922" spans="1:159" x14ac:dyDescent="0.2">
      <c r="A922" s="97">
        <f t="shared" si="206"/>
        <v>44020</v>
      </c>
      <c r="B922" s="98">
        <f t="shared" ca="1" si="212"/>
        <v>10007.7693</v>
      </c>
      <c r="C922" s="99">
        <f t="shared" si="207"/>
        <v>10000</v>
      </c>
      <c r="D922" s="100">
        <f ca="1">IF(A922&lt;$B$1,VLOOKUP(A922,[1]DI!$A$4:$B$15000,2,FALSE),0)</f>
        <v>2.1500000000000005E-2</v>
      </c>
      <c r="E922" s="99">
        <f t="shared" ca="1" si="213"/>
        <v>8.4419999999999995E-5</v>
      </c>
      <c r="F922" s="101">
        <f t="shared" si="208"/>
        <v>1.1499999999999999</v>
      </c>
      <c r="G922" s="102">
        <f t="shared" ca="1" si="201"/>
        <v>1.000097083</v>
      </c>
      <c r="H922" s="99">
        <f ca="1">TRUNC(PRODUCT(G$10:G921),15)</f>
        <v>1.17047805195054</v>
      </c>
      <c r="I922" s="99">
        <f t="shared" ca="1" si="209"/>
        <v>1.1695693808040999</v>
      </c>
      <c r="J922" s="99">
        <f t="shared" ca="1" si="202"/>
        <v>1.00077693</v>
      </c>
      <c r="K922" s="99">
        <f t="shared" ca="1" si="203"/>
        <v>7.7693000000000003</v>
      </c>
      <c r="L922" s="103">
        <f>IF(VLOOKUP(A922,$U$12:$AD$125,8)=VLOOKUP(A921,$U$12:$AD$125,8),0,VLOOKUP(A922,U$12:$AD$125,8))</f>
        <v>0</v>
      </c>
      <c r="M922" s="104">
        <f>IF(L922&gt;0,VLOOKUP(L922,T$12:$AC$125,7),0)</f>
        <v>0</v>
      </c>
      <c r="N922" s="99">
        <f t="shared" si="204"/>
        <v>0</v>
      </c>
      <c r="O922" s="99">
        <f t="shared" ca="1" si="205"/>
        <v>7.7693000000000003</v>
      </c>
      <c r="P922" s="105" t="str">
        <f t="shared" si="210"/>
        <v>J=</v>
      </c>
      <c r="Q922" s="106">
        <f t="shared" si="211"/>
        <v>44193</v>
      </c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</row>
    <row r="923" spans="1:159" x14ac:dyDescent="0.2">
      <c r="A923" s="97">
        <f t="shared" si="206"/>
        <v>44021</v>
      </c>
      <c r="B923" s="98">
        <f t="shared" ca="1" si="212"/>
        <v>10008.74089999</v>
      </c>
      <c r="C923" s="99">
        <f t="shared" si="207"/>
        <v>10000</v>
      </c>
      <c r="D923" s="100">
        <f ca="1">IF(A923&lt;$B$1,VLOOKUP(A923,[1]DI!$A$4:$B$15000,2,FALSE),0)</f>
        <v>2.1500000000000005E-2</v>
      </c>
      <c r="E923" s="99">
        <f t="shared" ca="1" si="213"/>
        <v>8.4419999999999995E-5</v>
      </c>
      <c r="F923" s="101">
        <f t="shared" si="208"/>
        <v>1.1499999999999999</v>
      </c>
      <c r="G923" s="102">
        <f t="shared" ca="1" si="201"/>
        <v>1.000097083</v>
      </c>
      <c r="H923" s="99">
        <f ca="1">TRUNC(PRODUCT(G$10:G922),15)</f>
        <v>1.1705916854712499</v>
      </c>
      <c r="I923" s="99">
        <f t="shared" ca="1" si="209"/>
        <v>1.1695693808040999</v>
      </c>
      <c r="J923" s="99">
        <f t="shared" ca="1" si="202"/>
        <v>1.0008740899999999</v>
      </c>
      <c r="K923" s="99">
        <f t="shared" ca="1" si="203"/>
        <v>8.7408999900000008</v>
      </c>
      <c r="L923" s="103">
        <f>IF(VLOOKUP(A923,$U$12:$AD$125,8)=VLOOKUP(A922,$U$12:$AD$125,8),0,VLOOKUP(A923,U$12:$AD$125,8))</f>
        <v>0</v>
      </c>
      <c r="M923" s="104">
        <f>IF(L923&gt;0,VLOOKUP(L923,T$12:$AC$125,7),0)</f>
        <v>0</v>
      </c>
      <c r="N923" s="99">
        <f t="shared" si="204"/>
        <v>0</v>
      </c>
      <c r="O923" s="99">
        <f t="shared" ca="1" si="205"/>
        <v>8.7408999900000008</v>
      </c>
      <c r="P923" s="105" t="str">
        <f t="shared" si="210"/>
        <v>J=</v>
      </c>
      <c r="Q923" s="106">
        <f t="shared" si="211"/>
        <v>44193</v>
      </c>
      <c r="R923" s="13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  <c r="BN923" s="39"/>
      <c r="BO923" s="39"/>
      <c r="BP923" s="39"/>
      <c r="BQ923" s="39"/>
      <c r="BR923" s="39"/>
      <c r="BS923" s="39"/>
      <c r="BT923" s="39"/>
      <c r="BU923" s="39"/>
      <c r="BV923" s="39"/>
      <c r="BW923" s="39"/>
      <c r="BX923" s="39"/>
      <c r="BY923" s="39"/>
      <c r="BZ923" s="39"/>
      <c r="CA923" s="39"/>
      <c r="CB923" s="39"/>
      <c r="CC923" s="39"/>
      <c r="CD923" s="39"/>
      <c r="CE923" s="39"/>
      <c r="CF923" s="39"/>
      <c r="CG923" s="39"/>
      <c r="CH923" s="39"/>
      <c r="CI923" s="39"/>
      <c r="CJ923" s="39"/>
      <c r="CK923" s="39"/>
      <c r="CL923" s="39"/>
      <c r="CM923" s="39"/>
      <c r="CN923" s="39"/>
      <c r="CO923" s="39"/>
      <c r="CP923" s="39"/>
      <c r="CQ923" s="39"/>
      <c r="CR923" s="39"/>
      <c r="CS923" s="39"/>
      <c r="CT923" s="39"/>
      <c r="CU923" s="39"/>
      <c r="CV923" s="39"/>
      <c r="CW923" s="39"/>
      <c r="CX923" s="39"/>
      <c r="CY923" s="39"/>
      <c r="CZ923" s="39"/>
      <c r="DA923" s="39"/>
      <c r="DB923" s="39"/>
      <c r="DC923" s="39"/>
      <c r="DD923" s="39"/>
      <c r="DE923" s="39"/>
      <c r="DF923" s="39"/>
      <c r="DG923" s="39"/>
      <c r="DH923" s="39"/>
      <c r="DI923" s="39"/>
      <c r="DJ923" s="39"/>
      <c r="DK923" s="39"/>
      <c r="DL923" s="39"/>
      <c r="DM923" s="39"/>
      <c r="DN923" s="39"/>
      <c r="DO923" s="39"/>
      <c r="DP923" s="39"/>
      <c r="DQ923" s="39"/>
      <c r="DR923" s="39"/>
      <c r="DS923" s="39"/>
      <c r="DT923" s="39"/>
      <c r="DU923" s="39"/>
      <c r="DV923" s="39"/>
      <c r="DW923" s="39"/>
      <c r="DX923" s="39"/>
      <c r="DY923" s="39"/>
      <c r="DZ923" s="39"/>
      <c r="EA923" s="39"/>
      <c r="EB923" s="39"/>
      <c r="EC923" s="39"/>
      <c r="ED923" s="39"/>
      <c r="EE923" s="39"/>
      <c r="EF923" s="39"/>
      <c r="EG923" s="39"/>
      <c r="EH923" s="39"/>
      <c r="EI923" s="39"/>
      <c r="EJ923" s="39"/>
      <c r="EK923" s="39"/>
      <c r="EL923" s="39"/>
      <c r="EM923" s="39"/>
      <c r="EN923" s="39"/>
      <c r="EO923" s="39"/>
      <c r="EP923" s="39"/>
      <c r="EQ923" s="39"/>
      <c r="ER923" s="39"/>
      <c r="ES923" s="39"/>
      <c r="ET923" s="39"/>
      <c r="EU923" s="39"/>
      <c r="EV923" s="39"/>
      <c r="EW923" s="39"/>
      <c r="EX923" s="39"/>
      <c r="EY923" s="39"/>
      <c r="EZ923" s="39"/>
      <c r="FA923" s="39"/>
      <c r="FB923" s="39"/>
      <c r="FC923" s="39"/>
    </row>
    <row r="924" spans="1:159" x14ac:dyDescent="0.2">
      <c r="A924" s="97">
        <f t="shared" si="206"/>
        <v>44022</v>
      </c>
      <c r="B924" s="98">
        <f t="shared" ca="1" si="212"/>
        <v>10009.7125</v>
      </c>
      <c r="C924" s="99">
        <f t="shared" si="207"/>
        <v>10000</v>
      </c>
      <c r="D924" s="100">
        <f ca="1">IF(A924&lt;$B$1,VLOOKUP(A924,[1]DI!$A$4:$B$15000,2,FALSE),0)</f>
        <v>2.1500000000000005E-2</v>
      </c>
      <c r="E924" s="99">
        <f t="shared" ca="1" si="213"/>
        <v>8.4419999999999995E-5</v>
      </c>
      <c r="F924" s="101">
        <f t="shared" si="208"/>
        <v>1.1499999999999999</v>
      </c>
      <c r="G924" s="102">
        <f t="shared" ca="1" si="201"/>
        <v>1.000097083</v>
      </c>
      <c r="H924" s="99">
        <f ca="1">TRUNC(PRODUCT(G$10:G923),15)</f>
        <v>1.1707053300238499</v>
      </c>
      <c r="I924" s="99">
        <f t="shared" ca="1" si="209"/>
        <v>1.1695693808040999</v>
      </c>
      <c r="J924" s="99">
        <f t="shared" ca="1" si="202"/>
        <v>1.0009712500000001</v>
      </c>
      <c r="K924" s="99">
        <f t="shared" ca="1" si="203"/>
        <v>9.7125000000000004</v>
      </c>
      <c r="L924" s="103">
        <f>IF(VLOOKUP(A924,$U$12:$AD$125,8)=VLOOKUP(A923,$U$12:$AD$125,8),0,VLOOKUP(A924,U$12:$AD$125,8))</f>
        <v>0</v>
      </c>
      <c r="M924" s="104">
        <f>IF(L924&gt;0,VLOOKUP(L924,T$12:$AC$125,7),0)</f>
        <v>0</v>
      </c>
      <c r="N924" s="99">
        <f t="shared" si="204"/>
        <v>0</v>
      </c>
      <c r="O924" s="99">
        <f t="shared" ca="1" si="205"/>
        <v>9.7125000000000004</v>
      </c>
      <c r="P924" s="105" t="str">
        <f t="shared" si="210"/>
        <v>J=</v>
      </c>
      <c r="Q924" s="106">
        <f t="shared" si="211"/>
        <v>44193</v>
      </c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</row>
    <row r="925" spans="1:159" x14ac:dyDescent="0.2">
      <c r="A925" s="97">
        <f t="shared" si="206"/>
        <v>44023</v>
      </c>
      <c r="B925" s="98">
        <f t="shared" ca="1" si="212"/>
        <v>10010.68429999</v>
      </c>
      <c r="C925" s="99">
        <f t="shared" si="207"/>
        <v>10000</v>
      </c>
      <c r="D925" s="100">
        <f ca="1">IF(A925&lt;$B$1,VLOOKUP(A925,[1]DI!$A$4:$B$15000,2,FALSE),0)</f>
        <v>0</v>
      </c>
      <c r="E925" s="99">
        <f t="shared" ca="1" si="213"/>
        <v>0</v>
      </c>
      <c r="F925" s="101">
        <f t="shared" si="208"/>
        <v>1.1499999999999999</v>
      </c>
      <c r="G925" s="102">
        <f t="shared" ca="1" si="201"/>
        <v>1</v>
      </c>
      <c r="H925" s="99">
        <f ca="1">TRUNC(PRODUCT(G$10:G924),15)</f>
        <v>1.17081898560941</v>
      </c>
      <c r="I925" s="99">
        <f t="shared" ca="1" si="209"/>
        <v>1.1695693808040999</v>
      </c>
      <c r="J925" s="99">
        <f t="shared" ca="1" si="202"/>
        <v>1.0010684299999999</v>
      </c>
      <c r="K925" s="99">
        <f t="shared" ca="1" si="203"/>
        <v>10.68429999</v>
      </c>
      <c r="L925" s="103">
        <f>IF(VLOOKUP(A925,$U$12:$AD$125,8)=VLOOKUP(A924,$U$12:$AD$125,8),0,VLOOKUP(A925,U$12:$AD$125,8))</f>
        <v>0</v>
      </c>
      <c r="M925" s="104">
        <f>IF(L925&gt;0,VLOOKUP(L925,T$12:$AC$125,7),0)</f>
        <v>0</v>
      </c>
      <c r="N925" s="99">
        <f t="shared" si="204"/>
        <v>0</v>
      </c>
      <c r="O925" s="99">
        <f t="shared" ca="1" si="205"/>
        <v>10.68429999</v>
      </c>
      <c r="P925" s="105" t="str">
        <f t="shared" si="210"/>
        <v>J=</v>
      </c>
      <c r="Q925" s="106">
        <f t="shared" si="211"/>
        <v>44193</v>
      </c>
      <c r="R925" s="13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  <c r="BN925" s="39"/>
      <c r="BO925" s="39"/>
      <c r="BP925" s="39"/>
      <c r="BQ925" s="39"/>
      <c r="BR925" s="39"/>
      <c r="BS925" s="39"/>
      <c r="BT925" s="39"/>
      <c r="BU925" s="39"/>
      <c r="BV925" s="39"/>
      <c r="BW925" s="39"/>
      <c r="BX925" s="39"/>
      <c r="BY925" s="39"/>
      <c r="BZ925" s="39"/>
      <c r="CA925" s="39"/>
      <c r="CB925" s="39"/>
      <c r="CC925" s="39"/>
      <c r="CD925" s="39"/>
      <c r="CE925" s="39"/>
      <c r="CF925" s="39"/>
      <c r="CG925" s="39"/>
      <c r="CH925" s="39"/>
      <c r="CI925" s="39"/>
      <c r="CJ925" s="39"/>
      <c r="CK925" s="39"/>
      <c r="CL925" s="39"/>
      <c r="CM925" s="39"/>
      <c r="CN925" s="39"/>
      <c r="CO925" s="39"/>
      <c r="CP925" s="39"/>
      <c r="CQ925" s="39"/>
      <c r="CR925" s="39"/>
      <c r="CS925" s="39"/>
      <c r="CT925" s="39"/>
      <c r="CU925" s="39"/>
      <c r="CV925" s="39"/>
      <c r="CW925" s="39"/>
      <c r="CX925" s="39"/>
      <c r="CY925" s="39"/>
      <c r="CZ925" s="39"/>
      <c r="DA925" s="39"/>
      <c r="DB925" s="39"/>
      <c r="DC925" s="39"/>
      <c r="DD925" s="39"/>
      <c r="DE925" s="39"/>
      <c r="DF925" s="39"/>
      <c r="DG925" s="39"/>
      <c r="DH925" s="39"/>
      <c r="DI925" s="39"/>
      <c r="DJ925" s="39"/>
      <c r="DK925" s="39"/>
      <c r="DL925" s="39"/>
      <c r="DM925" s="39"/>
      <c r="DN925" s="39"/>
      <c r="DO925" s="39"/>
      <c r="DP925" s="39"/>
      <c r="DQ925" s="39"/>
      <c r="DR925" s="39"/>
      <c r="DS925" s="39"/>
      <c r="DT925" s="39"/>
      <c r="DU925" s="39"/>
      <c r="DV925" s="39"/>
      <c r="DW925" s="39"/>
      <c r="DX925" s="39"/>
      <c r="DY925" s="39"/>
      <c r="DZ925" s="39"/>
      <c r="EA925" s="39"/>
      <c r="EB925" s="39"/>
      <c r="EC925" s="39"/>
      <c r="ED925" s="39"/>
      <c r="EE925" s="39"/>
      <c r="EF925" s="39"/>
      <c r="EG925" s="39"/>
      <c r="EH925" s="39"/>
      <c r="EI925" s="39"/>
      <c r="EJ925" s="39"/>
      <c r="EK925" s="39"/>
      <c r="EL925" s="39"/>
      <c r="EM925" s="39"/>
      <c r="EN925" s="39"/>
      <c r="EO925" s="39"/>
      <c r="EP925" s="39"/>
      <c r="EQ925" s="39"/>
      <c r="ER925" s="39"/>
      <c r="ES925" s="39"/>
      <c r="ET925" s="39"/>
      <c r="EU925" s="39"/>
      <c r="EV925" s="39"/>
      <c r="EW925" s="39"/>
      <c r="EX925" s="39"/>
      <c r="EY925" s="39"/>
      <c r="EZ925" s="39"/>
      <c r="FA925" s="39"/>
      <c r="FB925" s="39"/>
      <c r="FC925" s="39"/>
    </row>
    <row r="926" spans="1:159" x14ac:dyDescent="0.2">
      <c r="A926" s="97">
        <f t="shared" si="206"/>
        <v>44024</v>
      </c>
      <c r="B926" s="98">
        <f t="shared" ca="1" si="212"/>
        <v>10010.68429999</v>
      </c>
      <c r="C926" s="99">
        <f t="shared" si="207"/>
        <v>10000</v>
      </c>
      <c r="D926" s="100">
        <f ca="1">IF(A926&lt;$B$1,VLOOKUP(A926,[1]DI!$A$4:$B$15000,2,FALSE),0)</f>
        <v>0</v>
      </c>
      <c r="E926" s="99">
        <f t="shared" ca="1" si="213"/>
        <v>0</v>
      </c>
      <c r="F926" s="101">
        <f t="shared" si="208"/>
        <v>1.1499999999999999</v>
      </c>
      <c r="G926" s="102">
        <f t="shared" ca="1" si="201"/>
        <v>1</v>
      </c>
      <c r="H926" s="99">
        <f ca="1">TRUNC(PRODUCT(G$10:G925),15)</f>
        <v>1.17081898560941</v>
      </c>
      <c r="I926" s="99">
        <f t="shared" ca="1" si="209"/>
        <v>1.1695693808040999</v>
      </c>
      <c r="J926" s="99">
        <f t="shared" ca="1" si="202"/>
        <v>1.0010684299999999</v>
      </c>
      <c r="K926" s="99">
        <f t="shared" ca="1" si="203"/>
        <v>10.68429999</v>
      </c>
      <c r="L926" s="103">
        <f>IF(VLOOKUP(A926,$U$12:$AD$125,8)=VLOOKUP(A925,$U$12:$AD$125,8),0,VLOOKUP(A926,U$12:$AD$125,8))</f>
        <v>0</v>
      </c>
      <c r="M926" s="104">
        <f>IF(L926&gt;0,VLOOKUP(L926,T$12:$AC$125,7),0)</f>
        <v>0</v>
      </c>
      <c r="N926" s="99">
        <f t="shared" si="204"/>
        <v>0</v>
      </c>
      <c r="O926" s="99">
        <f t="shared" ca="1" si="205"/>
        <v>10.68429999</v>
      </c>
      <c r="P926" s="105" t="str">
        <f t="shared" si="210"/>
        <v>J=</v>
      </c>
      <c r="Q926" s="106">
        <f t="shared" si="211"/>
        <v>44193</v>
      </c>
      <c r="R926" s="13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  <c r="BN926" s="39"/>
      <c r="BO926" s="39"/>
      <c r="BP926" s="39"/>
      <c r="BQ926" s="39"/>
      <c r="BR926" s="39"/>
      <c r="BS926" s="39"/>
      <c r="BT926" s="39"/>
      <c r="BU926" s="39"/>
      <c r="BV926" s="39"/>
      <c r="BW926" s="39"/>
      <c r="BX926" s="39"/>
      <c r="BY926" s="39"/>
      <c r="BZ926" s="39"/>
      <c r="CA926" s="39"/>
      <c r="CB926" s="39"/>
      <c r="CC926" s="39"/>
      <c r="CD926" s="39"/>
      <c r="CE926" s="39"/>
      <c r="CF926" s="39"/>
      <c r="CG926" s="39"/>
      <c r="CH926" s="39"/>
      <c r="CI926" s="39"/>
      <c r="CJ926" s="39"/>
      <c r="CK926" s="39"/>
      <c r="CL926" s="39"/>
      <c r="CM926" s="39"/>
      <c r="CN926" s="39"/>
      <c r="CO926" s="39"/>
      <c r="CP926" s="39"/>
      <c r="CQ926" s="39"/>
      <c r="CR926" s="39"/>
      <c r="CS926" s="39"/>
      <c r="CT926" s="39"/>
      <c r="CU926" s="39"/>
      <c r="CV926" s="39"/>
      <c r="CW926" s="39"/>
      <c r="CX926" s="39"/>
      <c r="CY926" s="39"/>
      <c r="CZ926" s="39"/>
      <c r="DA926" s="39"/>
      <c r="DB926" s="39"/>
      <c r="DC926" s="39"/>
      <c r="DD926" s="39"/>
      <c r="DE926" s="39"/>
      <c r="DF926" s="39"/>
      <c r="DG926" s="39"/>
      <c r="DH926" s="39"/>
      <c r="DI926" s="39"/>
      <c r="DJ926" s="39"/>
      <c r="DK926" s="39"/>
      <c r="DL926" s="39"/>
      <c r="DM926" s="39"/>
      <c r="DN926" s="39"/>
      <c r="DO926" s="39"/>
      <c r="DP926" s="39"/>
      <c r="DQ926" s="39"/>
      <c r="DR926" s="39"/>
      <c r="DS926" s="39"/>
      <c r="DT926" s="39"/>
      <c r="DU926" s="39"/>
      <c r="DV926" s="39"/>
      <c r="DW926" s="39"/>
      <c r="DX926" s="39"/>
      <c r="DY926" s="39"/>
      <c r="DZ926" s="39"/>
      <c r="EA926" s="39"/>
      <c r="EB926" s="39"/>
      <c r="EC926" s="39"/>
      <c r="ED926" s="39"/>
      <c r="EE926" s="39"/>
      <c r="EF926" s="39"/>
      <c r="EG926" s="39"/>
      <c r="EH926" s="39"/>
      <c r="EI926" s="39"/>
      <c r="EJ926" s="39"/>
      <c r="EK926" s="39"/>
      <c r="EL926" s="39"/>
      <c r="EM926" s="39"/>
      <c r="EN926" s="39"/>
      <c r="EO926" s="39"/>
      <c r="EP926" s="39"/>
      <c r="EQ926" s="39"/>
      <c r="ER926" s="39"/>
      <c r="ES926" s="39"/>
      <c r="ET926" s="39"/>
      <c r="EU926" s="39"/>
      <c r="EV926" s="39"/>
      <c r="EW926" s="39"/>
      <c r="EX926" s="39"/>
      <c r="EY926" s="39"/>
      <c r="EZ926" s="39"/>
      <c r="FA926" s="39"/>
      <c r="FB926" s="39"/>
      <c r="FC926" s="39"/>
    </row>
    <row r="927" spans="1:159" x14ac:dyDescent="0.2">
      <c r="A927" s="97">
        <f t="shared" si="206"/>
        <v>44025</v>
      </c>
      <c r="B927" s="98">
        <f t="shared" ca="1" si="212"/>
        <v>10010.68429999</v>
      </c>
      <c r="C927" s="99">
        <f t="shared" si="207"/>
        <v>10000</v>
      </c>
      <c r="D927" s="100">
        <f ca="1">IF(A927&lt;$B$1,VLOOKUP(A927,[1]DI!$A$4:$B$15000,2,FALSE),0)</f>
        <v>2.1500000000000005E-2</v>
      </c>
      <c r="E927" s="99">
        <f t="shared" ca="1" si="213"/>
        <v>8.4419999999999995E-5</v>
      </c>
      <c r="F927" s="101">
        <f t="shared" si="208"/>
        <v>1.1499999999999999</v>
      </c>
      <c r="G927" s="102">
        <f t="shared" ca="1" si="201"/>
        <v>1.000097083</v>
      </c>
      <c r="H927" s="99">
        <f ca="1">TRUNC(PRODUCT(G$10:G926),15)</f>
        <v>1.17081898560941</v>
      </c>
      <c r="I927" s="99">
        <f t="shared" ca="1" si="209"/>
        <v>1.1695693808040999</v>
      </c>
      <c r="J927" s="99">
        <f t="shared" ca="1" si="202"/>
        <v>1.0010684299999999</v>
      </c>
      <c r="K927" s="99">
        <f t="shared" ca="1" si="203"/>
        <v>10.68429999</v>
      </c>
      <c r="L927" s="103">
        <f>IF(VLOOKUP(A927,$U$12:$AD$125,8)=VLOOKUP(A926,$U$12:$AD$125,8),0,VLOOKUP(A927,U$12:$AD$125,8))</f>
        <v>0</v>
      </c>
      <c r="M927" s="104">
        <f>IF(L927&gt;0,VLOOKUP(L927,T$12:$AC$125,7),0)</f>
        <v>0</v>
      </c>
      <c r="N927" s="99">
        <f t="shared" si="204"/>
        <v>0</v>
      </c>
      <c r="O927" s="99">
        <f t="shared" ca="1" si="205"/>
        <v>10.68429999</v>
      </c>
      <c r="P927" s="105" t="str">
        <f t="shared" si="210"/>
        <v>J=</v>
      </c>
      <c r="Q927" s="106">
        <f t="shared" si="211"/>
        <v>44193</v>
      </c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</row>
    <row r="928" spans="1:159" x14ac:dyDescent="0.2">
      <c r="A928" s="97">
        <f t="shared" si="206"/>
        <v>44026</v>
      </c>
      <c r="B928" s="98">
        <f t="shared" ca="1" si="212"/>
        <v>10011.656199999999</v>
      </c>
      <c r="C928" s="99">
        <f t="shared" si="207"/>
        <v>10000</v>
      </c>
      <c r="D928" s="100">
        <f ca="1">IF(A928&lt;$B$1,VLOOKUP(A928,[1]DI!$A$4:$B$15000,2,FALSE),0)</f>
        <v>2.1500000000000005E-2</v>
      </c>
      <c r="E928" s="99">
        <f t="shared" ca="1" si="213"/>
        <v>8.4419999999999995E-5</v>
      </c>
      <c r="F928" s="101">
        <f t="shared" si="208"/>
        <v>1.1499999999999999</v>
      </c>
      <c r="G928" s="102">
        <f t="shared" ca="1" si="201"/>
        <v>1.000097083</v>
      </c>
      <c r="H928" s="99">
        <f ca="1">TRUNC(PRODUCT(G$10:G927),15)</f>
        <v>1.17093265222899</v>
      </c>
      <c r="I928" s="99">
        <f t="shared" ca="1" si="209"/>
        <v>1.1695693808040999</v>
      </c>
      <c r="J928" s="99">
        <f t="shared" ca="1" si="202"/>
        <v>1.0011656200000001</v>
      </c>
      <c r="K928" s="99">
        <f t="shared" ca="1" si="203"/>
        <v>11.6562</v>
      </c>
      <c r="L928" s="103">
        <f>IF(VLOOKUP(A928,$U$12:$AD$125,8)=VLOOKUP(A927,$U$12:$AD$125,8),0,VLOOKUP(A928,U$12:$AD$125,8))</f>
        <v>0</v>
      </c>
      <c r="M928" s="104">
        <f>IF(L928&gt;0,VLOOKUP(L928,T$12:$AC$125,7),0)</f>
        <v>0</v>
      </c>
      <c r="N928" s="99">
        <f t="shared" si="204"/>
        <v>0</v>
      </c>
      <c r="O928" s="99">
        <f t="shared" ca="1" si="205"/>
        <v>11.6562</v>
      </c>
      <c r="P928" s="105" t="str">
        <f t="shared" si="210"/>
        <v>J=</v>
      </c>
      <c r="Q928" s="106">
        <f t="shared" si="211"/>
        <v>44193</v>
      </c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</row>
    <row r="929" spans="1:156" x14ac:dyDescent="0.2">
      <c r="A929" s="97">
        <f t="shared" si="206"/>
        <v>44027</v>
      </c>
      <c r="B929" s="98">
        <f t="shared" ca="1" si="212"/>
        <v>10012.6281</v>
      </c>
      <c r="C929" s="99">
        <f t="shared" si="207"/>
        <v>10000</v>
      </c>
      <c r="D929" s="100">
        <f ca="1">IF(A929&lt;$B$1,VLOOKUP(A929,[1]DI!$A$4:$B$15000,2,FALSE),0)</f>
        <v>2.1500000000000005E-2</v>
      </c>
      <c r="E929" s="99">
        <f t="shared" ca="1" si="213"/>
        <v>8.4419999999999995E-5</v>
      </c>
      <c r="F929" s="101">
        <f t="shared" si="208"/>
        <v>1.1499999999999999</v>
      </c>
      <c r="G929" s="102">
        <f t="shared" ca="1" si="201"/>
        <v>1.000097083</v>
      </c>
      <c r="H929" s="99">
        <f ca="1">TRUNC(PRODUCT(G$10:G928),15)</f>
        <v>1.17104632988367</v>
      </c>
      <c r="I929" s="99">
        <f t="shared" ca="1" si="209"/>
        <v>1.1695693808040999</v>
      </c>
      <c r="J929" s="99">
        <f t="shared" ca="1" si="202"/>
        <v>1.0012628100000001</v>
      </c>
      <c r="K929" s="99">
        <f t="shared" ca="1" si="203"/>
        <v>12.6281</v>
      </c>
      <c r="L929" s="103">
        <f>IF(VLOOKUP(A929,$U$12:$AD$125,8)=VLOOKUP(A928,$U$12:$AD$125,8),0,VLOOKUP(A929,U$12:$AD$125,8))</f>
        <v>0</v>
      </c>
      <c r="M929" s="104">
        <f>IF(L929&gt;0,VLOOKUP(L929,T$12:$AC$125,7),0)</f>
        <v>0</v>
      </c>
      <c r="N929" s="99">
        <f t="shared" si="204"/>
        <v>0</v>
      </c>
      <c r="O929" s="99">
        <f t="shared" ca="1" si="205"/>
        <v>12.6281</v>
      </c>
      <c r="P929" s="105" t="str">
        <f t="shared" si="210"/>
        <v>J=</v>
      </c>
      <c r="Q929" s="106">
        <f t="shared" si="211"/>
        <v>44193</v>
      </c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</row>
    <row r="930" spans="1:156" x14ac:dyDescent="0.2">
      <c r="A930" s="97">
        <f t="shared" si="206"/>
        <v>44028</v>
      </c>
      <c r="B930" s="98">
        <f t="shared" ca="1" si="212"/>
        <v>10013.60019999</v>
      </c>
      <c r="C930" s="99">
        <f t="shared" si="207"/>
        <v>10000</v>
      </c>
      <c r="D930" s="100">
        <f ca="1">IF(A930&lt;$B$1,VLOOKUP(A930,[1]DI!$A$4:$B$15000,2,FALSE),0)</f>
        <v>2.1500000000000005E-2</v>
      </c>
      <c r="E930" s="99">
        <f t="shared" ca="1" si="213"/>
        <v>8.4419999999999995E-5</v>
      </c>
      <c r="F930" s="101">
        <f t="shared" si="208"/>
        <v>1.1499999999999999</v>
      </c>
      <c r="G930" s="102">
        <f t="shared" ca="1" si="201"/>
        <v>1.000097083</v>
      </c>
      <c r="H930" s="99">
        <f ca="1">TRUNC(PRODUCT(G$10:G929),15)</f>
        <v>1.1711600185745099</v>
      </c>
      <c r="I930" s="99">
        <f t="shared" ca="1" si="209"/>
        <v>1.1695693808040999</v>
      </c>
      <c r="J930" s="99">
        <f t="shared" ca="1" si="202"/>
        <v>1.0013600199999999</v>
      </c>
      <c r="K930" s="99">
        <f t="shared" ca="1" si="203"/>
        <v>13.60019999</v>
      </c>
      <c r="L930" s="103">
        <f>IF(VLOOKUP(A930,$U$12:$AD$125,8)=VLOOKUP(A929,$U$12:$AD$125,8),0,VLOOKUP(A930,U$12:$AD$125,8))</f>
        <v>0</v>
      </c>
      <c r="M930" s="104">
        <f>IF(L930&gt;0,VLOOKUP(L930,T$12:$AC$125,7),0)</f>
        <v>0</v>
      </c>
      <c r="N930" s="99">
        <f t="shared" si="204"/>
        <v>0</v>
      </c>
      <c r="O930" s="99">
        <f t="shared" ca="1" si="205"/>
        <v>13.60019999</v>
      </c>
      <c r="P930" s="105" t="str">
        <f t="shared" si="210"/>
        <v>J=</v>
      </c>
      <c r="Q930" s="106">
        <f t="shared" si="211"/>
        <v>44193</v>
      </c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</row>
    <row r="931" spans="1:156" x14ac:dyDescent="0.2">
      <c r="A931" s="97">
        <f t="shared" si="206"/>
        <v>44029</v>
      </c>
      <c r="B931" s="98">
        <f t="shared" ca="1" si="212"/>
        <v>10014.57239999</v>
      </c>
      <c r="C931" s="99">
        <f t="shared" si="207"/>
        <v>10000</v>
      </c>
      <c r="D931" s="100">
        <f ca="1">IF(A931&lt;$B$1,VLOOKUP(A931,[1]DI!$A$4:$B$15000,2,FALSE),0)</f>
        <v>2.1500000000000005E-2</v>
      </c>
      <c r="E931" s="99">
        <f t="shared" ca="1" si="213"/>
        <v>8.4419999999999995E-5</v>
      </c>
      <c r="F931" s="101">
        <f t="shared" si="208"/>
        <v>1.1499999999999999</v>
      </c>
      <c r="G931" s="102">
        <f t="shared" ca="1" si="201"/>
        <v>1.000097083</v>
      </c>
      <c r="H931" s="99">
        <f ca="1">TRUNC(PRODUCT(G$10:G930),15)</f>
        <v>1.1712737183025901</v>
      </c>
      <c r="I931" s="99">
        <f t="shared" ca="1" si="209"/>
        <v>1.1695693808040999</v>
      </c>
      <c r="J931" s="99">
        <f t="shared" ca="1" si="202"/>
        <v>1.0014572399999999</v>
      </c>
      <c r="K931" s="99">
        <f t="shared" ca="1" si="203"/>
        <v>14.572399989999999</v>
      </c>
      <c r="L931" s="103">
        <f>IF(VLOOKUP(A931,$U$12:$AD$125,8)=VLOOKUP(A930,$U$12:$AD$125,8),0,VLOOKUP(A931,U$12:$AD$125,8))</f>
        <v>0</v>
      </c>
      <c r="M931" s="104">
        <f>IF(L931&gt;0,VLOOKUP(L931,T$12:$AC$125,7),0)</f>
        <v>0</v>
      </c>
      <c r="N931" s="99">
        <f t="shared" si="204"/>
        <v>0</v>
      </c>
      <c r="O931" s="99">
        <f t="shared" ca="1" si="205"/>
        <v>14.572399989999999</v>
      </c>
      <c r="P931" s="105" t="str">
        <f t="shared" si="210"/>
        <v>J=</v>
      </c>
      <c r="Q931" s="106">
        <f t="shared" si="211"/>
        <v>44193</v>
      </c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</row>
    <row r="932" spans="1:156" x14ac:dyDescent="0.2">
      <c r="A932" s="97">
        <f t="shared" si="206"/>
        <v>44030</v>
      </c>
      <c r="B932" s="98">
        <f t="shared" ca="1" si="212"/>
        <v>10015.54459999</v>
      </c>
      <c r="C932" s="99">
        <f t="shared" si="207"/>
        <v>10000</v>
      </c>
      <c r="D932" s="100">
        <f ca="1">IF(A932&lt;$B$1,VLOOKUP(A932,[1]DI!$A$4:$B$15000,2,FALSE),0)</f>
        <v>0</v>
      </c>
      <c r="E932" s="99">
        <f t="shared" ca="1" si="213"/>
        <v>0</v>
      </c>
      <c r="F932" s="101">
        <f t="shared" si="208"/>
        <v>1.1499999999999999</v>
      </c>
      <c r="G932" s="102">
        <f t="shared" ca="1" si="201"/>
        <v>1</v>
      </c>
      <c r="H932" s="99">
        <f ca="1">TRUNC(PRODUCT(G$10:G931),15)</f>
        <v>1.1713874290689901</v>
      </c>
      <c r="I932" s="99">
        <f t="shared" ca="1" si="209"/>
        <v>1.1695693808040999</v>
      </c>
      <c r="J932" s="99">
        <f t="shared" ca="1" si="202"/>
        <v>1.0015544599999999</v>
      </c>
      <c r="K932" s="99">
        <f t="shared" ca="1" si="203"/>
        <v>15.54459999</v>
      </c>
      <c r="L932" s="103">
        <f>IF(VLOOKUP(A932,$U$12:$AD$125,8)=VLOOKUP(A931,$U$12:$AD$125,8),0,VLOOKUP(A932,U$12:$AD$125,8))</f>
        <v>0</v>
      </c>
      <c r="M932" s="104">
        <f>IF(L932&gt;0,VLOOKUP(L932,T$12:$AC$125,7),0)</f>
        <v>0</v>
      </c>
      <c r="N932" s="99">
        <f t="shared" si="204"/>
        <v>0</v>
      </c>
      <c r="O932" s="99">
        <f t="shared" ca="1" si="205"/>
        <v>15.54459999</v>
      </c>
      <c r="P932" s="105" t="str">
        <f t="shared" si="210"/>
        <v>J=</v>
      </c>
      <c r="Q932" s="106">
        <f t="shared" si="211"/>
        <v>44193</v>
      </c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</row>
    <row r="933" spans="1:156" x14ac:dyDescent="0.2">
      <c r="A933" s="97">
        <f t="shared" si="206"/>
        <v>44031</v>
      </c>
      <c r="B933" s="98">
        <f t="shared" ca="1" si="212"/>
        <v>10015.54459999</v>
      </c>
      <c r="C933" s="99">
        <f t="shared" si="207"/>
        <v>10000</v>
      </c>
      <c r="D933" s="100">
        <f ca="1">IF(A933&lt;$B$1,VLOOKUP(A933,[1]DI!$A$4:$B$15000,2,FALSE),0)</f>
        <v>0</v>
      </c>
      <c r="E933" s="99">
        <f t="shared" ca="1" si="213"/>
        <v>0</v>
      </c>
      <c r="F933" s="101">
        <f t="shared" si="208"/>
        <v>1.1499999999999999</v>
      </c>
      <c r="G933" s="102">
        <f t="shared" ca="1" si="201"/>
        <v>1</v>
      </c>
      <c r="H933" s="99">
        <f ca="1">TRUNC(PRODUCT(G$10:G932),15)</f>
        <v>1.1713874290689901</v>
      </c>
      <c r="I933" s="99">
        <f t="shared" ca="1" si="209"/>
        <v>1.1695693808040999</v>
      </c>
      <c r="J933" s="99">
        <f t="shared" ca="1" si="202"/>
        <v>1.0015544599999999</v>
      </c>
      <c r="K933" s="99">
        <f t="shared" ca="1" si="203"/>
        <v>15.54459999</v>
      </c>
      <c r="L933" s="103">
        <f>IF(VLOOKUP(A933,$U$12:$AD$125,8)=VLOOKUP(A932,$U$12:$AD$125,8),0,VLOOKUP(A933,U$12:$AD$125,8))</f>
        <v>0</v>
      </c>
      <c r="M933" s="104">
        <f>IF(L933&gt;0,VLOOKUP(L933,T$12:$AC$125,7),0)</f>
        <v>0</v>
      </c>
      <c r="N933" s="99">
        <f t="shared" si="204"/>
        <v>0</v>
      </c>
      <c r="O933" s="99">
        <f t="shared" ca="1" si="205"/>
        <v>15.54459999</v>
      </c>
      <c r="P933" s="105" t="str">
        <f t="shared" si="210"/>
        <v>J=</v>
      </c>
      <c r="Q933" s="106">
        <f t="shared" si="211"/>
        <v>44193</v>
      </c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</row>
    <row r="934" spans="1:156" x14ac:dyDescent="0.2">
      <c r="A934" s="97">
        <f t="shared" si="206"/>
        <v>44032</v>
      </c>
      <c r="B934" s="98">
        <f t="shared" ca="1" si="212"/>
        <v>10015.54459999</v>
      </c>
      <c r="C934" s="99">
        <f t="shared" si="207"/>
        <v>10000</v>
      </c>
      <c r="D934" s="100">
        <f ca="1">IF(A934&lt;$B$1,VLOOKUP(A934,[1]DI!$A$4:$B$15000,2,FALSE),0)</f>
        <v>2.1500000000000005E-2</v>
      </c>
      <c r="E934" s="99">
        <f t="shared" ca="1" si="213"/>
        <v>8.4419999999999995E-5</v>
      </c>
      <c r="F934" s="101">
        <f t="shared" si="208"/>
        <v>1.1499999999999999</v>
      </c>
      <c r="G934" s="102">
        <f t="shared" ca="1" si="201"/>
        <v>1.000097083</v>
      </c>
      <c r="H934" s="99">
        <f ca="1">TRUNC(PRODUCT(G$10:G933),15)</f>
        <v>1.1713874290689901</v>
      </c>
      <c r="I934" s="99">
        <f t="shared" ca="1" si="209"/>
        <v>1.1695693808040999</v>
      </c>
      <c r="J934" s="99">
        <f t="shared" ca="1" si="202"/>
        <v>1.0015544599999999</v>
      </c>
      <c r="K934" s="99">
        <f t="shared" ca="1" si="203"/>
        <v>15.54459999</v>
      </c>
      <c r="L934" s="103">
        <f>IF(VLOOKUP(A934,$U$12:$AD$125,8)=VLOOKUP(A933,$U$12:$AD$125,8),0,VLOOKUP(A934,U$12:$AD$125,8))</f>
        <v>0</v>
      </c>
      <c r="M934" s="104">
        <f>IF(L934&gt;0,VLOOKUP(L934,T$12:$AC$125,7),0)</f>
        <v>0</v>
      </c>
      <c r="N934" s="99">
        <f t="shared" si="204"/>
        <v>0</v>
      </c>
      <c r="O934" s="99">
        <f t="shared" ca="1" si="205"/>
        <v>15.54459999</v>
      </c>
      <c r="P934" s="105" t="str">
        <f t="shared" si="210"/>
        <v>J=</v>
      </c>
      <c r="Q934" s="106">
        <f t="shared" si="211"/>
        <v>44193</v>
      </c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</row>
    <row r="935" spans="1:156" x14ac:dyDescent="0.2">
      <c r="A935" s="97">
        <f t="shared" si="206"/>
        <v>44033</v>
      </c>
      <c r="B935" s="98">
        <f t="shared" ca="1" si="212"/>
        <v>10016.516900000001</v>
      </c>
      <c r="C935" s="99">
        <f t="shared" si="207"/>
        <v>10000</v>
      </c>
      <c r="D935" s="100">
        <f ca="1">IF(A935&lt;$B$1,VLOOKUP(A935,[1]DI!$A$4:$B$15000,2,FALSE),0)</f>
        <v>2.1500000000000005E-2</v>
      </c>
      <c r="E935" s="99">
        <f t="shared" ca="1" si="213"/>
        <v>8.4419999999999995E-5</v>
      </c>
      <c r="F935" s="101">
        <f t="shared" si="208"/>
        <v>1.1499999999999999</v>
      </c>
      <c r="G935" s="102">
        <f t="shared" ca="1" si="201"/>
        <v>1.000097083</v>
      </c>
      <c r="H935" s="99">
        <f ca="1">TRUNC(PRODUCT(G$10:G934),15)</f>
        <v>1.1715011508747599</v>
      </c>
      <c r="I935" s="99">
        <f t="shared" ca="1" si="209"/>
        <v>1.1695693808040999</v>
      </c>
      <c r="J935" s="99">
        <f t="shared" ca="1" si="202"/>
        <v>1.0016516900000001</v>
      </c>
      <c r="K935" s="99">
        <f t="shared" ca="1" si="203"/>
        <v>16.5169</v>
      </c>
      <c r="L935" s="103">
        <f>IF(VLOOKUP(A935,$U$12:$AD$125,8)=VLOOKUP(A934,$U$12:$AD$125,8),0,VLOOKUP(A935,U$12:$AD$125,8))</f>
        <v>0</v>
      </c>
      <c r="M935" s="104">
        <f>IF(L935&gt;0,VLOOKUP(L935,T$12:$AC$125,7),0)</f>
        <v>0</v>
      </c>
      <c r="N935" s="99">
        <f t="shared" si="204"/>
        <v>0</v>
      </c>
      <c r="O935" s="99">
        <f t="shared" ca="1" si="205"/>
        <v>16.5169</v>
      </c>
      <c r="P935" s="105" t="str">
        <f t="shared" si="210"/>
        <v>J=</v>
      </c>
      <c r="Q935" s="106">
        <f t="shared" si="211"/>
        <v>44193</v>
      </c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</row>
    <row r="936" spans="1:156" x14ac:dyDescent="0.2">
      <c r="A936" s="97">
        <f t="shared" si="206"/>
        <v>44034</v>
      </c>
      <c r="B936" s="98">
        <f t="shared" ca="1" si="212"/>
        <v>10017.48939999</v>
      </c>
      <c r="C936" s="99">
        <f t="shared" si="207"/>
        <v>10000</v>
      </c>
      <c r="D936" s="100">
        <f ca="1">IF(A936&lt;$B$1,VLOOKUP(A936,[1]DI!$A$4:$B$15000,2,FALSE),0)</f>
        <v>2.1500000000000005E-2</v>
      </c>
      <c r="E936" s="99">
        <f t="shared" ca="1" si="213"/>
        <v>8.4419999999999995E-5</v>
      </c>
      <c r="F936" s="101">
        <f t="shared" si="208"/>
        <v>1.1499999999999999</v>
      </c>
      <c r="G936" s="102">
        <f t="shared" ca="1" si="201"/>
        <v>1.000097083</v>
      </c>
      <c r="H936" s="99">
        <f ca="1">TRUNC(PRODUCT(G$10:G935),15)</f>
        <v>1.1716148837209901</v>
      </c>
      <c r="I936" s="99">
        <f t="shared" ca="1" si="209"/>
        <v>1.1695693808040999</v>
      </c>
      <c r="J936" s="99">
        <f t="shared" ca="1" si="202"/>
        <v>1.0017489399999999</v>
      </c>
      <c r="K936" s="99">
        <f t="shared" ca="1" si="203"/>
        <v>17.489399989999999</v>
      </c>
      <c r="L936" s="103">
        <f>IF(VLOOKUP(A936,$U$12:$AD$125,8)=VLOOKUP(A935,$U$12:$AD$125,8),0,VLOOKUP(A936,U$12:$AD$125,8))</f>
        <v>0</v>
      </c>
      <c r="M936" s="104">
        <f>IF(L936&gt;0,VLOOKUP(L936,T$12:$AC$125,7),0)</f>
        <v>0</v>
      </c>
      <c r="N936" s="99">
        <f t="shared" si="204"/>
        <v>0</v>
      </c>
      <c r="O936" s="99">
        <f t="shared" ca="1" si="205"/>
        <v>17.489399989999999</v>
      </c>
      <c r="P936" s="105" t="str">
        <f t="shared" si="210"/>
        <v>J=</v>
      </c>
      <c r="Q936" s="106">
        <f t="shared" si="211"/>
        <v>44193</v>
      </c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</row>
    <row r="937" spans="1:156" x14ac:dyDescent="0.2">
      <c r="A937" s="97">
        <f t="shared" si="206"/>
        <v>44035</v>
      </c>
      <c r="B937" s="98">
        <f t="shared" ca="1" si="212"/>
        <v>10018.461899989999</v>
      </c>
      <c r="C937" s="99">
        <f t="shared" si="207"/>
        <v>10000</v>
      </c>
      <c r="D937" s="100">
        <f ca="1">IF(A937&lt;$B$1,VLOOKUP(A937,[1]DI!$A$4:$B$15000,2,FALSE),0)</f>
        <v>2.1500000000000005E-2</v>
      </c>
      <c r="E937" s="99">
        <f t="shared" ca="1" si="213"/>
        <v>8.4419999999999995E-5</v>
      </c>
      <c r="F937" s="101">
        <f t="shared" si="208"/>
        <v>1.1499999999999999</v>
      </c>
      <c r="G937" s="102">
        <f t="shared" ca="1" si="201"/>
        <v>1.000097083</v>
      </c>
      <c r="H937" s="99">
        <f ca="1">TRUNC(PRODUCT(G$10:G936),15)</f>
        <v>1.17172862760875</v>
      </c>
      <c r="I937" s="99">
        <f t="shared" ca="1" si="209"/>
        <v>1.1695693808040999</v>
      </c>
      <c r="J937" s="99">
        <f t="shared" ca="1" si="202"/>
        <v>1.00184619</v>
      </c>
      <c r="K937" s="99">
        <f t="shared" ca="1" si="203"/>
        <v>18.461899989999999</v>
      </c>
      <c r="L937" s="103">
        <f>IF(VLOOKUP(A937,$U$12:$AD$125,8)=VLOOKUP(A936,$U$12:$AD$125,8),0,VLOOKUP(A937,U$12:$AD$125,8))</f>
        <v>0</v>
      </c>
      <c r="M937" s="104">
        <f>IF(L937&gt;0,VLOOKUP(L937,T$12:$AC$125,7),0)</f>
        <v>0</v>
      </c>
      <c r="N937" s="99">
        <f t="shared" si="204"/>
        <v>0</v>
      </c>
      <c r="O937" s="99">
        <f t="shared" ca="1" si="205"/>
        <v>18.461899989999999</v>
      </c>
      <c r="P937" s="105" t="str">
        <f t="shared" si="210"/>
        <v>J=</v>
      </c>
      <c r="Q937" s="106">
        <f t="shared" si="211"/>
        <v>44193</v>
      </c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</row>
    <row r="938" spans="1:156" x14ac:dyDescent="0.2">
      <c r="A938" s="97">
        <f t="shared" si="206"/>
        <v>44036</v>
      </c>
      <c r="B938" s="98">
        <f t="shared" ca="1" si="212"/>
        <v>10019.43449999</v>
      </c>
      <c r="C938" s="99">
        <f t="shared" si="207"/>
        <v>10000</v>
      </c>
      <c r="D938" s="100">
        <f ca="1">IF(A938&lt;$B$1,VLOOKUP(A938,[1]DI!$A$4:$B$15000,2,FALSE),0)</f>
        <v>2.1500000000000005E-2</v>
      </c>
      <c r="E938" s="99">
        <f t="shared" ca="1" si="213"/>
        <v>8.4419999999999995E-5</v>
      </c>
      <c r="F938" s="101">
        <f t="shared" si="208"/>
        <v>1.1499999999999999</v>
      </c>
      <c r="G938" s="102">
        <f t="shared" ca="1" si="201"/>
        <v>1.000097083</v>
      </c>
      <c r="H938" s="99">
        <f ca="1">TRUNC(PRODUCT(G$10:G937),15)</f>
        <v>1.1718423825391</v>
      </c>
      <c r="I938" s="99">
        <f t="shared" ca="1" si="209"/>
        <v>1.1695693808040999</v>
      </c>
      <c r="J938" s="99">
        <f t="shared" ca="1" si="202"/>
        <v>1.00194345</v>
      </c>
      <c r="K938" s="99">
        <f t="shared" ca="1" si="203"/>
        <v>19.434499989999999</v>
      </c>
      <c r="L938" s="103">
        <f>IF(VLOOKUP(A938,$U$12:$AD$125,8)=VLOOKUP(A937,$U$12:$AD$125,8),0,VLOOKUP(A938,U$12:$AD$125,8))</f>
        <v>0</v>
      </c>
      <c r="M938" s="104">
        <f>IF(L938&gt;0,VLOOKUP(L938,T$12:$AC$125,7),0)</f>
        <v>0</v>
      </c>
      <c r="N938" s="99">
        <f t="shared" si="204"/>
        <v>0</v>
      </c>
      <c r="O938" s="99">
        <f t="shared" ca="1" si="205"/>
        <v>19.434499989999999</v>
      </c>
      <c r="P938" s="105" t="str">
        <f t="shared" si="210"/>
        <v>J=</v>
      </c>
      <c r="Q938" s="106">
        <f t="shared" si="211"/>
        <v>44193</v>
      </c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</row>
    <row r="939" spans="1:156" x14ac:dyDescent="0.2">
      <c r="A939" s="97">
        <f t="shared" si="206"/>
        <v>44037</v>
      </c>
      <c r="B939" s="98">
        <f t="shared" ca="1" si="212"/>
        <v>10020.4072</v>
      </c>
      <c r="C939" s="99">
        <f t="shared" si="207"/>
        <v>10000</v>
      </c>
      <c r="D939" s="100">
        <f ca="1">IF(A939&lt;$B$1,VLOOKUP(A939,[1]DI!$A$4:$B$15000,2,FALSE),0)</f>
        <v>0</v>
      </c>
      <c r="E939" s="99">
        <f t="shared" ca="1" si="213"/>
        <v>0</v>
      </c>
      <c r="F939" s="101">
        <f t="shared" si="208"/>
        <v>1.1499999999999999</v>
      </c>
      <c r="G939" s="102">
        <f t="shared" ca="1" si="201"/>
        <v>1</v>
      </c>
      <c r="H939" s="99">
        <f ca="1">TRUNC(PRODUCT(G$10:G938),15)</f>
        <v>1.17195614851313</v>
      </c>
      <c r="I939" s="99">
        <f t="shared" ca="1" si="209"/>
        <v>1.1695693808040999</v>
      </c>
      <c r="J939" s="99">
        <f t="shared" ca="1" si="202"/>
        <v>1.0020407200000001</v>
      </c>
      <c r="K939" s="99">
        <f t="shared" ca="1" si="203"/>
        <v>20.4072</v>
      </c>
      <c r="L939" s="103">
        <f>IF(VLOOKUP(A939,$U$12:$AD$125,8)=VLOOKUP(A938,$U$12:$AD$125,8),0,VLOOKUP(A939,U$12:$AD$125,8))</f>
        <v>0</v>
      </c>
      <c r="M939" s="104">
        <f>IF(L939&gt;0,VLOOKUP(L939,T$12:$AC$125,7),0)</f>
        <v>0</v>
      </c>
      <c r="N939" s="99">
        <f t="shared" si="204"/>
        <v>0</v>
      </c>
      <c r="O939" s="99">
        <f t="shared" ca="1" si="205"/>
        <v>20.4072</v>
      </c>
      <c r="P939" s="105" t="str">
        <f t="shared" si="210"/>
        <v>J=</v>
      </c>
      <c r="Q939" s="106">
        <f t="shared" si="211"/>
        <v>44193</v>
      </c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</row>
    <row r="940" spans="1:156" x14ac:dyDescent="0.2">
      <c r="A940" s="97">
        <f t="shared" si="206"/>
        <v>44038</v>
      </c>
      <c r="B940" s="98">
        <f t="shared" ca="1" si="212"/>
        <v>10020.4072</v>
      </c>
      <c r="C940" s="99">
        <f t="shared" si="207"/>
        <v>10000</v>
      </c>
      <c r="D940" s="100">
        <f ca="1">IF(A940&lt;$B$1,VLOOKUP(A940,[1]DI!$A$4:$B$15000,2,FALSE),0)</f>
        <v>0</v>
      </c>
      <c r="E940" s="99">
        <f t="shared" ca="1" si="213"/>
        <v>0</v>
      </c>
      <c r="F940" s="101">
        <f t="shared" si="208"/>
        <v>1.1499999999999999</v>
      </c>
      <c r="G940" s="102">
        <f t="shared" ca="1" si="201"/>
        <v>1</v>
      </c>
      <c r="H940" s="99">
        <f ca="1">TRUNC(PRODUCT(G$10:G939),15)</f>
        <v>1.17195614851313</v>
      </c>
      <c r="I940" s="99">
        <f t="shared" ca="1" si="209"/>
        <v>1.1695693808040999</v>
      </c>
      <c r="J940" s="99">
        <f t="shared" ca="1" si="202"/>
        <v>1.0020407200000001</v>
      </c>
      <c r="K940" s="99">
        <f t="shared" ca="1" si="203"/>
        <v>20.4072</v>
      </c>
      <c r="L940" s="103">
        <f>IF(VLOOKUP(A940,$U$12:$AD$125,8)=VLOOKUP(A939,$U$12:$AD$125,8),0,VLOOKUP(A940,U$12:$AD$125,8))</f>
        <v>0</v>
      </c>
      <c r="M940" s="104">
        <f>IF(L940&gt;0,VLOOKUP(L940,T$12:$AC$125,7),0)</f>
        <v>0</v>
      </c>
      <c r="N940" s="99">
        <f t="shared" si="204"/>
        <v>0</v>
      </c>
      <c r="O940" s="99">
        <f t="shared" ca="1" si="205"/>
        <v>20.4072</v>
      </c>
      <c r="P940" s="105" t="str">
        <f t="shared" si="210"/>
        <v>J=</v>
      </c>
      <c r="Q940" s="106">
        <f t="shared" si="211"/>
        <v>44193</v>
      </c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</row>
    <row r="941" spans="1:156" x14ac:dyDescent="0.2">
      <c r="A941" s="97">
        <f t="shared" si="206"/>
        <v>44039</v>
      </c>
      <c r="B941" s="98">
        <f t="shared" ca="1" si="212"/>
        <v>10020.4072</v>
      </c>
      <c r="C941" s="99">
        <f t="shared" si="207"/>
        <v>10000</v>
      </c>
      <c r="D941" s="100">
        <f ca="1">IF(A941&lt;$B$1,VLOOKUP(A941,[1]DI!$A$4:$B$15000,2,FALSE),0)</f>
        <v>2.1500000000000005E-2</v>
      </c>
      <c r="E941" s="99">
        <f t="shared" ca="1" si="213"/>
        <v>8.4419999999999995E-5</v>
      </c>
      <c r="F941" s="101">
        <f t="shared" si="208"/>
        <v>1.1499999999999999</v>
      </c>
      <c r="G941" s="102">
        <f t="shared" ca="1" si="201"/>
        <v>1.000097083</v>
      </c>
      <c r="H941" s="99">
        <f ca="1">TRUNC(PRODUCT(G$10:G940),15)</f>
        <v>1.17195614851313</v>
      </c>
      <c r="I941" s="99">
        <f t="shared" ca="1" si="209"/>
        <v>1.1695693808040999</v>
      </c>
      <c r="J941" s="99">
        <f t="shared" ca="1" si="202"/>
        <v>1.0020407200000001</v>
      </c>
      <c r="K941" s="99">
        <f t="shared" ca="1" si="203"/>
        <v>20.4072</v>
      </c>
      <c r="L941" s="103">
        <f>IF(VLOOKUP(A941,$U$12:$AD$125,8)=VLOOKUP(A940,$U$12:$AD$125,8),0,VLOOKUP(A941,U$12:$AD$125,8))</f>
        <v>0</v>
      </c>
      <c r="M941" s="104">
        <f>IF(L941&gt;0,VLOOKUP(L941,T$12:$AC$125,7),0)</f>
        <v>0</v>
      </c>
      <c r="N941" s="99">
        <f t="shared" si="204"/>
        <v>0</v>
      </c>
      <c r="O941" s="99">
        <f t="shared" ca="1" si="205"/>
        <v>20.4072</v>
      </c>
      <c r="P941" s="105" t="str">
        <f t="shared" si="210"/>
        <v>J=</v>
      </c>
      <c r="Q941" s="106">
        <f t="shared" si="211"/>
        <v>44193</v>
      </c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</row>
    <row r="942" spans="1:156" x14ac:dyDescent="0.2">
      <c r="A942" s="97">
        <f t="shared" si="206"/>
        <v>44040</v>
      </c>
      <c r="B942" s="98">
        <f t="shared" ca="1" si="212"/>
        <v>10021.37999999</v>
      </c>
      <c r="C942" s="99">
        <f t="shared" si="207"/>
        <v>10000</v>
      </c>
      <c r="D942" s="100">
        <f ca="1">IF(A942&lt;$B$1,VLOOKUP(A942,[1]DI!$A$4:$B$15000,2,FALSE),0)</f>
        <v>2.1500000000000005E-2</v>
      </c>
      <c r="E942" s="99">
        <f t="shared" ca="1" si="213"/>
        <v>8.4419999999999995E-5</v>
      </c>
      <c r="F942" s="101">
        <f t="shared" si="208"/>
        <v>1.1499999999999999</v>
      </c>
      <c r="G942" s="102">
        <f t="shared" ca="1" si="201"/>
        <v>1.000097083</v>
      </c>
      <c r="H942" s="99">
        <f ca="1">TRUNC(PRODUCT(G$10:G941),15)</f>
        <v>1.17206992553189</v>
      </c>
      <c r="I942" s="99">
        <f t="shared" ca="1" si="209"/>
        <v>1.1695693808040999</v>
      </c>
      <c r="J942" s="99">
        <f t="shared" ca="1" si="202"/>
        <v>1.002138</v>
      </c>
      <c r="K942" s="99">
        <f t="shared" ca="1" si="203"/>
        <v>21.379999990000002</v>
      </c>
      <c r="L942" s="103">
        <f>IF(VLOOKUP(A942,$U$12:$AD$125,8)=VLOOKUP(A941,$U$12:$AD$125,8),0,VLOOKUP(A942,U$12:$AD$125,8))</f>
        <v>0</v>
      </c>
      <c r="M942" s="104">
        <f>IF(L942&gt;0,VLOOKUP(L942,T$12:$AC$125,7),0)</f>
        <v>0</v>
      </c>
      <c r="N942" s="99">
        <f t="shared" si="204"/>
        <v>0</v>
      </c>
      <c r="O942" s="99">
        <f t="shared" ca="1" si="205"/>
        <v>21.379999990000002</v>
      </c>
      <c r="P942" s="105" t="str">
        <f t="shared" si="210"/>
        <v>J=</v>
      </c>
      <c r="Q942" s="106">
        <f t="shared" si="211"/>
        <v>44193</v>
      </c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</row>
    <row r="943" spans="1:156" x14ac:dyDescent="0.2">
      <c r="A943" s="97">
        <f t="shared" si="206"/>
        <v>44041</v>
      </c>
      <c r="B943" s="98">
        <f t="shared" ca="1" si="212"/>
        <v>10022.35299999</v>
      </c>
      <c r="C943" s="99">
        <f t="shared" si="207"/>
        <v>10000</v>
      </c>
      <c r="D943" s="100">
        <f ca="1">IF(A943&lt;$B$1,VLOOKUP(A943,[1]DI!$A$4:$B$15000,2,FALSE),0)</f>
        <v>2.1500000000000005E-2</v>
      </c>
      <c r="E943" s="99">
        <f t="shared" ca="1" si="213"/>
        <v>8.4419999999999995E-5</v>
      </c>
      <c r="F943" s="101">
        <f t="shared" si="208"/>
        <v>1.1499999999999999</v>
      </c>
      <c r="G943" s="102">
        <f t="shared" ca="1" si="201"/>
        <v>1.000097083</v>
      </c>
      <c r="H943" s="99">
        <f ca="1">TRUNC(PRODUCT(G$10:G942),15)</f>
        <v>1.1721837135964699</v>
      </c>
      <c r="I943" s="99">
        <f t="shared" ca="1" si="209"/>
        <v>1.1695693808040999</v>
      </c>
      <c r="J943" s="99">
        <f t="shared" ca="1" si="202"/>
        <v>1.0022352999999999</v>
      </c>
      <c r="K943" s="99">
        <f t="shared" ca="1" si="203"/>
        <v>22.352999990000001</v>
      </c>
      <c r="L943" s="103">
        <f>IF(VLOOKUP(A943,$U$12:$AD$125,8)=VLOOKUP(A942,$U$12:$AD$125,8),0,VLOOKUP(A943,U$12:$AD$125,8))</f>
        <v>0</v>
      </c>
      <c r="M943" s="104">
        <f>IF(L943&gt;0,VLOOKUP(L943,T$12:$AC$125,7),0)</f>
        <v>0</v>
      </c>
      <c r="N943" s="99">
        <f t="shared" si="204"/>
        <v>0</v>
      </c>
      <c r="O943" s="99">
        <f t="shared" ca="1" si="205"/>
        <v>22.352999990000001</v>
      </c>
      <c r="P943" s="105" t="str">
        <f t="shared" si="210"/>
        <v>J=</v>
      </c>
      <c r="Q943" s="106">
        <f t="shared" si="211"/>
        <v>44193</v>
      </c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</row>
    <row r="944" spans="1:156" x14ac:dyDescent="0.2">
      <c r="A944" s="97">
        <f t="shared" si="206"/>
        <v>44042</v>
      </c>
      <c r="B944" s="98">
        <f t="shared" ca="1" si="212"/>
        <v>10023.32599999</v>
      </c>
      <c r="C944" s="99">
        <f t="shared" si="207"/>
        <v>10000</v>
      </c>
      <c r="D944" s="100">
        <f ca="1">IF(A944&lt;$B$1,VLOOKUP(A944,[1]DI!$A$4:$B$15000,2,FALSE),0)</f>
        <v>2.1500000000000005E-2</v>
      </c>
      <c r="E944" s="99">
        <f t="shared" ca="1" si="213"/>
        <v>8.4419999999999995E-5</v>
      </c>
      <c r="F944" s="101">
        <f t="shared" si="208"/>
        <v>1.1499999999999999</v>
      </c>
      <c r="G944" s="102">
        <f t="shared" ca="1" si="201"/>
        <v>1.000097083</v>
      </c>
      <c r="H944" s="99">
        <f ca="1">TRUNC(PRODUCT(G$10:G943),15)</f>
        <v>1.17229751270794</v>
      </c>
      <c r="I944" s="99">
        <f t="shared" ca="1" si="209"/>
        <v>1.1695693808040999</v>
      </c>
      <c r="J944" s="99">
        <f t="shared" ca="1" si="202"/>
        <v>1.0023325999999999</v>
      </c>
      <c r="K944" s="99">
        <f t="shared" ca="1" si="203"/>
        <v>23.32599999</v>
      </c>
      <c r="L944" s="103">
        <f>IF(VLOOKUP(A944,$U$12:$AD$125,8)=VLOOKUP(A943,$U$12:$AD$125,8),0,VLOOKUP(A944,U$12:$AD$125,8))</f>
        <v>0</v>
      </c>
      <c r="M944" s="104">
        <f>IF(L944&gt;0,VLOOKUP(L944,T$12:$AC$125,7),0)</f>
        <v>0</v>
      </c>
      <c r="N944" s="99">
        <f t="shared" si="204"/>
        <v>0</v>
      </c>
      <c r="O944" s="99">
        <f t="shared" ca="1" si="205"/>
        <v>23.32599999</v>
      </c>
      <c r="P944" s="105" t="str">
        <f t="shared" si="210"/>
        <v>J=</v>
      </c>
      <c r="Q944" s="106">
        <f t="shared" si="211"/>
        <v>44193</v>
      </c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</row>
    <row r="945" spans="1:156" x14ac:dyDescent="0.2">
      <c r="A945" s="97">
        <f t="shared" si="206"/>
        <v>44043</v>
      </c>
      <c r="B945" s="98">
        <f t="shared" ca="1" si="212"/>
        <v>10024.299000000001</v>
      </c>
      <c r="C945" s="99">
        <f t="shared" si="207"/>
        <v>10000</v>
      </c>
      <c r="D945" s="100">
        <f ca="1">IF(A945&lt;$B$1,VLOOKUP(A945,[1]DI!$A$4:$B$15000,2,FALSE),0)</f>
        <v>2.1500000000000005E-2</v>
      </c>
      <c r="E945" s="99">
        <f t="shared" ca="1" si="213"/>
        <v>8.4419999999999995E-5</v>
      </c>
      <c r="F945" s="101">
        <f t="shared" si="208"/>
        <v>1.1499999999999999</v>
      </c>
      <c r="G945" s="102">
        <f t="shared" ca="1" si="201"/>
        <v>1.000097083</v>
      </c>
      <c r="H945" s="99">
        <f ca="1">TRUNC(PRODUCT(G$10:G944),15)</f>
        <v>1.17241132286737</v>
      </c>
      <c r="I945" s="99">
        <f t="shared" ca="1" si="209"/>
        <v>1.1695693808040999</v>
      </c>
      <c r="J945" s="99">
        <f t="shared" ca="1" si="202"/>
        <v>1.0024299000000001</v>
      </c>
      <c r="K945" s="99">
        <f t="shared" ca="1" si="203"/>
        <v>24.298999999999999</v>
      </c>
      <c r="L945" s="103">
        <f>IF(VLOOKUP(A945,$U$12:$AD$125,8)=VLOOKUP(A944,$U$12:$AD$125,8),0,VLOOKUP(A945,U$12:$AD$125,8))</f>
        <v>0</v>
      </c>
      <c r="M945" s="104">
        <f>IF(L945&gt;0,VLOOKUP(L945,T$12:$AC$125,7),0)</f>
        <v>0</v>
      </c>
      <c r="N945" s="99">
        <f t="shared" si="204"/>
        <v>0</v>
      </c>
      <c r="O945" s="99">
        <f t="shared" ca="1" si="205"/>
        <v>24.298999999999999</v>
      </c>
      <c r="P945" s="105" t="str">
        <f t="shared" si="210"/>
        <v>J=</v>
      </c>
      <c r="Q945" s="106">
        <f t="shared" si="211"/>
        <v>44193</v>
      </c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</row>
    <row r="946" spans="1:156" x14ac:dyDescent="0.2">
      <c r="A946" s="97">
        <f t="shared" si="206"/>
        <v>44044</v>
      </c>
      <c r="B946" s="98">
        <f t="shared" ca="1" si="212"/>
        <v>10025.27219999</v>
      </c>
      <c r="C946" s="99">
        <f t="shared" si="207"/>
        <v>10000</v>
      </c>
      <c r="D946" s="100">
        <f ca="1">IF(A946&lt;$B$1,VLOOKUP(A946,[1]DI!$A$4:$B$15000,2,FALSE),0)</f>
        <v>0</v>
      </c>
      <c r="E946" s="99">
        <f t="shared" ca="1" si="213"/>
        <v>0</v>
      </c>
      <c r="F946" s="101">
        <f t="shared" si="208"/>
        <v>1.1499999999999999</v>
      </c>
      <c r="G946" s="102">
        <f t="shared" ca="1" si="201"/>
        <v>1</v>
      </c>
      <c r="H946" s="99">
        <f ca="1">TRUNC(PRODUCT(G$10:G945),15)</f>
        <v>1.17252514407583</v>
      </c>
      <c r="I946" s="99">
        <f t="shared" ca="1" si="209"/>
        <v>1.1695693808040999</v>
      </c>
      <c r="J946" s="99">
        <f t="shared" ca="1" si="202"/>
        <v>1.0025272199999999</v>
      </c>
      <c r="K946" s="99">
        <f t="shared" ca="1" si="203"/>
        <v>25.272199990000001</v>
      </c>
      <c r="L946" s="103">
        <f>IF(VLOOKUP(A946,$U$12:$AD$125,8)=VLOOKUP(A945,$U$12:$AD$125,8),0,VLOOKUP(A946,U$12:$AD$125,8))</f>
        <v>0</v>
      </c>
      <c r="M946" s="104">
        <f>IF(L946&gt;0,VLOOKUP(L946,T$12:$AC$125,7),0)</f>
        <v>0</v>
      </c>
      <c r="N946" s="99">
        <f t="shared" si="204"/>
        <v>0</v>
      </c>
      <c r="O946" s="99">
        <f t="shared" ca="1" si="205"/>
        <v>25.272199990000001</v>
      </c>
      <c r="P946" s="105" t="str">
        <f t="shared" si="210"/>
        <v>J=</v>
      </c>
      <c r="Q946" s="106">
        <f t="shared" si="211"/>
        <v>44193</v>
      </c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</row>
    <row r="947" spans="1:156" x14ac:dyDescent="0.2">
      <c r="A947" s="97">
        <f t="shared" si="206"/>
        <v>44045</v>
      </c>
      <c r="B947" s="98">
        <f t="shared" ca="1" si="212"/>
        <v>10025.27219999</v>
      </c>
      <c r="C947" s="99">
        <f t="shared" si="207"/>
        <v>10000</v>
      </c>
      <c r="D947" s="100">
        <f ca="1">IF(A947&lt;$B$1,VLOOKUP(A947,[1]DI!$A$4:$B$15000,2,FALSE),0)</f>
        <v>0</v>
      </c>
      <c r="E947" s="99">
        <f t="shared" ca="1" si="213"/>
        <v>0</v>
      </c>
      <c r="F947" s="101">
        <f t="shared" si="208"/>
        <v>1.1499999999999999</v>
      </c>
      <c r="G947" s="102">
        <f t="shared" ca="1" si="201"/>
        <v>1</v>
      </c>
      <c r="H947" s="99">
        <f ca="1">TRUNC(PRODUCT(G$10:G946),15)</f>
        <v>1.17252514407583</v>
      </c>
      <c r="I947" s="99">
        <f t="shared" ca="1" si="209"/>
        <v>1.1695693808040999</v>
      </c>
      <c r="J947" s="99">
        <f t="shared" ca="1" si="202"/>
        <v>1.0025272199999999</v>
      </c>
      <c r="K947" s="99">
        <f t="shared" ca="1" si="203"/>
        <v>25.272199990000001</v>
      </c>
      <c r="L947" s="103">
        <f>IF(VLOOKUP(A947,$U$12:$AD$125,8)=VLOOKUP(A946,$U$12:$AD$125,8),0,VLOOKUP(A947,U$12:$AD$125,8))</f>
        <v>0</v>
      </c>
      <c r="M947" s="104">
        <f>IF(L947&gt;0,VLOOKUP(L947,T$12:$AC$125,7),0)</f>
        <v>0</v>
      </c>
      <c r="N947" s="99">
        <f t="shared" si="204"/>
        <v>0</v>
      </c>
      <c r="O947" s="99">
        <f t="shared" ca="1" si="205"/>
        <v>25.272199990000001</v>
      </c>
      <c r="P947" s="105" t="str">
        <f t="shared" si="210"/>
        <v>J=</v>
      </c>
      <c r="Q947" s="106">
        <f t="shared" si="211"/>
        <v>44193</v>
      </c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</row>
    <row r="948" spans="1:156" x14ac:dyDescent="0.2">
      <c r="A948" s="97">
        <f t="shared" si="206"/>
        <v>44046</v>
      </c>
      <c r="B948" s="98">
        <f t="shared" ca="1" si="212"/>
        <v>10025.27219999</v>
      </c>
      <c r="C948" s="99">
        <f t="shared" si="207"/>
        <v>10000</v>
      </c>
      <c r="D948" s="100">
        <f ca="1">IF(A948&lt;$B$1,VLOOKUP(A948,[1]DI!$A$4:$B$15000,2,FALSE),0)</f>
        <v>2.1500000000000005E-2</v>
      </c>
      <c r="E948" s="99">
        <f t="shared" ca="1" si="213"/>
        <v>8.4419999999999995E-5</v>
      </c>
      <c r="F948" s="101">
        <f t="shared" si="208"/>
        <v>1.1499999999999999</v>
      </c>
      <c r="G948" s="102">
        <f t="shared" ca="1" si="201"/>
        <v>1.000097083</v>
      </c>
      <c r="H948" s="99">
        <f ca="1">TRUNC(PRODUCT(G$10:G947),15)</f>
        <v>1.17252514407583</v>
      </c>
      <c r="I948" s="99">
        <f t="shared" ca="1" si="209"/>
        <v>1.1695693808040999</v>
      </c>
      <c r="J948" s="99">
        <f t="shared" ca="1" si="202"/>
        <v>1.0025272199999999</v>
      </c>
      <c r="K948" s="99">
        <f t="shared" ca="1" si="203"/>
        <v>25.272199990000001</v>
      </c>
      <c r="L948" s="103">
        <f>IF(VLOOKUP(A948,$U$12:$AD$125,8)=VLOOKUP(A947,$U$12:$AD$125,8),0,VLOOKUP(A948,U$12:$AD$125,8))</f>
        <v>0</v>
      </c>
      <c r="M948" s="104">
        <f>IF(L948&gt;0,VLOOKUP(L948,T$12:$AC$125,7),0)</f>
        <v>0</v>
      </c>
      <c r="N948" s="99">
        <f t="shared" si="204"/>
        <v>0</v>
      </c>
      <c r="O948" s="99">
        <f t="shared" ca="1" si="205"/>
        <v>25.272199990000001</v>
      </c>
      <c r="P948" s="105" t="str">
        <f t="shared" si="210"/>
        <v>J=</v>
      </c>
      <c r="Q948" s="106">
        <f t="shared" si="211"/>
        <v>44193</v>
      </c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</row>
    <row r="949" spans="1:156" x14ac:dyDescent="0.2">
      <c r="A949" s="97">
        <f t="shared" si="206"/>
        <v>44047</v>
      </c>
      <c r="B949" s="98">
        <f t="shared" ca="1" si="212"/>
        <v>10026.24549999</v>
      </c>
      <c r="C949" s="99">
        <f t="shared" si="207"/>
        <v>10000</v>
      </c>
      <c r="D949" s="100">
        <f ca="1">IF(A949&lt;$B$1,VLOOKUP(A949,[1]DI!$A$4:$B$15000,2,FALSE),0)</f>
        <v>2.1500000000000005E-2</v>
      </c>
      <c r="E949" s="99">
        <f t="shared" ca="1" si="213"/>
        <v>8.4419999999999995E-5</v>
      </c>
      <c r="F949" s="101">
        <f t="shared" si="208"/>
        <v>1.1499999999999999</v>
      </c>
      <c r="G949" s="102">
        <f t="shared" ca="1" si="201"/>
        <v>1.000097083</v>
      </c>
      <c r="H949" s="99">
        <f ca="1">TRUNC(PRODUCT(G$10:G948),15)</f>
        <v>1.1726389763343901</v>
      </c>
      <c r="I949" s="99">
        <f t="shared" ca="1" si="209"/>
        <v>1.1695693808040999</v>
      </c>
      <c r="J949" s="99">
        <f t="shared" ca="1" si="202"/>
        <v>1.0026245499999999</v>
      </c>
      <c r="K949" s="99">
        <f t="shared" ca="1" si="203"/>
        <v>26.245499989999999</v>
      </c>
      <c r="L949" s="103">
        <f>IF(VLOOKUP(A949,$U$12:$AD$125,8)=VLOOKUP(A948,$U$12:$AD$125,8),0,VLOOKUP(A949,U$12:$AD$125,8))</f>
        <v>0</v>
      </c>
      <c r="M949" s="104">
        <f>IF(L949&gt;0,VLOOKUP(L949,T$12:$AC$125,7),0)</f>
        <v>0</v>
      </c>
      <c r="N949" s="99">
        <f t="shared" si="204"/>
        <v>0</v>
      </c>
      <c r="O949" s="99">
        <f t="shared" ca="1" si="205"/>
        <v>26.245499989999999</v>
      </c>
      <c r="P949" s="105" t="str">
        <f t="shared" si="210"/>
        <v>J=</v>
      </c>
      <c r="Q949" s="106">
        <f t="shared" si="211"/>
        <v>44193</v>
      </c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</row>
    <row r="950" spans="1:156" x14ac:dyDescent="0.2">
      <c r="A950" s="97">
        <f t="shared" si="206"/>
        <v>44048</v>
      </c>
      <c r="B950" s="98">
        <f t="shared" ca="1" si="212"/>
        <v>10027.218899990001</v>
      </c>
      <c r="C950" s="99">
        <f t="shared" si="207"/>
        <v>10000</v>
      </c>
      <c r="D950" s="100">
        <f ca="1">IF(A950&lt;$B$1,VLOOKUP(A950,[1]DI!$A$4:$B$15000,2,FALSE),0)</f>
        <v>2.1500000000000005E-2</v>
      </c>
      <c r="E950" s="99">
        <f t="shared" ca="1" si="213"/>
        <v>8.4419999999999995E-5</v>
      </c>
      <c r="F950" s="101">
        <f t="shared" si="208"/>
        <v>1.1499999999999999</v>
      </c>
      <c r="G950" s="102">
        <f t="shared" ca="1" si="201"/>
        <v>1.000097083</v>
      </c>
      <c r="H950" s="99">
        <f ca="1">TRUNC(PRODUCT(G$10:G949),15)</f>
        <v>1.1727528196441299</v>
      </c>
      <c r="I950" s="99">
        <f t="shared" ca="1" si="209"/>
        <v>1.1695693808040999</v>
      </c>
      <c r="J950" s="99">
        <f t="shared" ca="1" si="202"/>
        <v>1.0027218899999999</v>
      </c>
      <c r="K950" s="99">
        <f t="shared" ca="1" si="203"/>
        <v>27.218899990000001</v>
      </c>
      <c r="L950" s="103">
        <f>IF(VLOOKUP(A950,$U$12:$AD$125,8)=VLOOKUP(A949,$U$12:$AD$125,8),0,VLOOKUP(A950,U$12:$AD$125,8))</f>
        <v>0</v>
      </c>
      <c r="M950" s="104">
        <f>IF(L950&gt;0,VLOOKUP(L950,T$12:$AC$125,7),0)</f>
        <v>0</v>
      </c>
      <c r="N950" s="99">
        <f t="shared" si="204"/>
        <v>0</v>
      </c>
      <c r="O950" s="99">
        <f t="shared" ca="1" si="205"/>
        <v>27.218899990000001</v>
      </c>
      <c r="P950" s="105" t="str">
        <f t="shared" si="210"/>
        <v>J=</v>
      </c>
      <c r="Q950" s="106">
        <f t="shared" si="211"/>
        <v>44193</v>
      </c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</row>
    <row r="951" spans="1:156" x14ac:dyDescent="0.2">
      <c r="A951" s="97">
        <f t="shared" si="206"/>
        <v>44049</v>
      </c>
      <c r="B951" s="98">
        <f t="shared" ca="1" si="212"/>
        <v>10028.1924</v>
      </c>
      <c r="C951" s="99">
        <f t="shared" si="207"/>
        <v>10000</v>
      </c>
      <c r="D951" s="100">
        <f ca="1">IF(A951&lt;$B$1,VLOOKUP(A951,[1]DI!$A$4:$B$15000,2,FALSE),0)</f>
        <v>1.9000000000000006E-2</v>
      </c>
      <c r="E951" s="99">
        <f t="shared" ca="1" si="213"/>
        <v>7.4690000000000005E-5</v>
      </c>
      <c r="F951" s="101">
        <f t="shared" si="208"/>
        <v>1.1499999999999999</v>
      </c>
      <c r="G951" s="102">
        <f t="shared" ca="1" si="201"/>
        <v>1.0000858935000001</v>
      </c>
      <c r="H951" s="99">
        <f ca="1">TRUNC(PRODUCT(G$10:G950),15)</f>
        <v>1.17286667400612</v>
      </c>
      <c r="I951" s="99">
        <f t="shared" ca="1" si="209"/>
        <v>1.1695693808040999</v>
      </c>
      <c r="J951" s="99">
        <f t="shared" ca="1" si="202"/>
        <v>1.00281924</v>
      </c>
      <c r="K951" s="99">
        <f t="shared" ca="1" si="203"/>
        <v>28.192399999999999</v>
      </c>
      <c r="L951" s="103">
        <f>IF(VLOOKUP(A951,$U$12:$AD$125,8)=VLOOKUP(A950,$U$12:$AD$125,8),0,VLOOKUP(A951,U$12:$AD$125,8))</f>
        <v>0</v>
      </c>
      <c r="M951" s="104">
        <f>IF(L951&gt;0,VLOOKUP(L951,T$12:$AC$125,7),0)</f>
        <v>0</v>
      </c>
      <c r="N951" s="99">
        <f t="shared" si="204"/>
        <v>0</v>
      </c>
      <c r="O951" s="99">
        <f t="shared" ca="1" si="205"/>
        <v>28.192399999999999</v>
      </c>
      <c r="P951" s="105" t="str">
        <f t="shared" si="210"/>
        <v>J=</v>
      </c>
      <c r="Q951" s="106">
        <f t="shared" si="211"/>
        <v>44193</v>
      </c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</row>
    <row r="952" spans="1:156" x14ac:dyDescent="0.2">
      <c r="A952" s="97">
        <f t="shared" si="206"/>
        <v>44050</v>
      </c>
      <c r="B952" s="98">
        <f t="shared" ca="1" si="212"/>
        <v>10029.05369999</v>
      </c>
      <c r="C952" s="99">
        <f t="shared" si="207"/>
        <v>10000</v>
      </c>
      <c r="D952" s="100">
        <f ca="1">IF(A952&lt;$B$1,VLOOKUP(A952,[1]DI!$A$4:$B$15000,2,FALSE),0)</f>
        <v>1.9000000000000006E-2</v>
      </c>
      <c r="E952" s="99">
        <f t="shared" ca="1" si="213"/>
        <v>7.4690000000000005E-5</v>
      </c>
      <c r="F952" s="101">
        <f t="shared" si="208"/>
        <v>1.1499999999999999</v>
      </c>
      <c r="G952" s="102">
        <f t="shared" ca="1" si="201"/>
        <v>1.0000858935000001</v>
      </c>
      <c r="H952" s="99">
        <f ca="1">TRUNC(PRODUCT(G$10:G951),15)</f>
        <v>1.17296741562978</v>
      </c>
      <c r="I952" s="99">
        <f t="shared" ca="1" si="209"/>
        <v>1.1695693808040999</v>
      </c>
      <c r="J952" s="99">
        <f t="shared" ca="1" si="202"/>
        <v>1.0029053699999999</v>
      </c>
      <c r="K952" s="99">
        <f t="shared" ca="1" si="203"/>
        <v>29.053699989999998</v>
      </c>
      <c r="L952" s="103">
        <f>IF(VLOOKUP(A952,$U$12:$AD$125,8)=VLOOKUP(A951,$U$12:$AD$125,8),0,VLOOKUP(A952,U$12:$AD$125,8))</f>
        <v>0</v>
      </c>
      <c r="M952" s="104">
        <f>IF(L952&gt;0,VLOOKUP(L952,T$12:$AC$125,7),0)</f>
        <v>0</v>
      </c>
      <c r="N952" s="99">
        <f t="shared" si="204"/>
        <v>0</v>
      </c>
      <c r="O952" s="99">
        <f t="shared" ca="1" si="205"/>
        <v>29.053699989999998</v>
      </c>
      <c r="P952" s="105" t="str">
        <f t="shared" si="210"/>
        <v>J=</v>
      </c>
      <c r="Q952" s="106">
        <f t="shared" si="211"/>
        <v>44193</v>
      </c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</row>
    <row r="953" spans="1:156" x14ac:dyDescent="0.2">
      <c r="A953" s="97">
        <f t="shared" si="206"/>
        <v>44051</v>
      </c>
      <c r="B953" s="98">
        <f t="shared" ca="1" si="212"/>
        <v>10029.91519999</v>
      </c>
      <c r="C953" s="99">
        <f t="shared" si="207"/>
        <v>10000</v>
      </c>
      <c r="D953" s="100">
        <f ca="1">IF(A953&lt;$B$1,VLOOKUP(A953,[1]DI!$A$4:$B$15000,2,FALSE),0)</f>
        <v>0</v>
      </c>
      <c r="E953" s="99">
        <f t="shared" ca="1" si="213"/>
        <v>0</v>
      </c>
      <c r="F953" s="101">
        <f t="shared" si="208"/>
        <v>1.1499999999999999</v>
      </c>
      <c r="G953" s="102">
        <f t="shared" ca="1" si="201"/>
        <v>1</v>
      </c>
      <c r="H953" s="99">
        <f ca="1">TRUNC(PRODUCT(G$10:G952),15)</f>
        <v>1.1730681659064901</v>
      </c>
      <c r="I953" s="99">
        <f t="shared" ca="1" si="209"/>
        <v>1.1695693808040999</v>
      </c>
      <c r="J953" s="99">
        <f t="shared" ca="1" si="202"/>
        <v>1.0029915199999999</v>
      </c>
      <c r="K953" s="99">
        <f t="shared" ca="1" si="203"/>
        <v>29.915199990000001</v>
      </c>
      <c r="L953" s="103">
        <f>IF(VLOOKUP(A953,$U$12:$AD$125,8)=VLOOKUP(A952,$U$12:$AD$125,8),0,VLOOKUP(A953,U$12:$AD$125,8))</f>
        <v>0</v>
      </c>
      <c r="M953" s="104">
        <f>IF(L953&gt;0,VLOOKUP(L953,T$12:$AC$125,7),0)</f>
        <v>0</v>
      </c>
      <c r="N953" s="99">
        <f t="shared" si="204"/>
        <v>0</v>
      </c>
      <c r="O953" s="99">
        <f t="shared" ca="1" si="205"/>
        <v>29.915199990000001</v>
      </c>
      <c r="P953" s="105" t="str">
        <f t="shared" si="210"/>
        <v>J=</v>
      </c>
      <c r="Q953" s="106">
        <f t="shared" si="211"/>
        <v>44193</v>
      </c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</row>
    <row r="954" spans="1:156" x14ac:dyDescent="0.2">
      <c r="A954" s="97">
        <f t="shared" si="206"/>
        <v>44052</v>
      </c>
      <c r="B954" s="98">
        <f t="shared" ca="1" si="212"/>
        <v>10029.91519999</v>
      </c>
      <c r="C954" s="99">
        <f t="shared" si="207"/>
        <v>10000</v>
      </c>
      <c r="D954" s="100">
        <f ca="1">IF(A954&lt;$B$1,VLOOKUP(A954,[1]DI!$A$4:$B$15000,2,FALSE),0)</f>
        <v>0</v>
      </c>
      <c r="E954" s="99">
        <f t="shared" ca="1" si="213"/>
        <v>0</v>
      </c>
      <c r="F954" s="101">
        <f t="shared" si="208"/>
        <v>1.1499999999999999</v>
      </c>
      <c r="G954" s="102">
        <f t="shared" ca="1" si="201"/>
        <v>1</v>
      </c>
      <c r="H954" s="99">
        <f ca="1">TRUNC(PRODUCT(G$10:G953),15)</f>
        <v>1.1730681659064901</v>
      </c>
      <c r="I954" s="99">
        <f t="shared" ca="1" si="209"/>
        <v>1.1695693808040999</v>
      </c>
      <c r="J954" s="99">
        <f t="shared" ca="1" si="202"/>
        <v>1.0029915199999999</v>
      </c>
      <c r="K954" s="99">
        <f t="shared" ca="1" si="203"/>
        <v>29.915199990000001</v>
      </c>
      <c r="L954" s="103">
        <f>IF(VLOOKUP(A954,$U$12:$AD$125,8)=VLOOKUP(A953,$U$12:$AD$125,8),0,VLOOKUP(A954,U$12:$AD$125,8))</f>
        <v>0</v>
      </c>
      <c r="M954" s="104">
        <f>IF(L954&gt;0,VLOOKUP(L954,T$12:$AC$125,7),0)</f>
        <v>0</v>
      </c>
      <c r="N954" s="99">
        <f t="shared" si="204"/>
        <v>0</v>
      </c>
      <c r="O954" s="99">
        <f t="shared" ca="1" si="205"/>
        <v>29.915199990000001</v>
      </c>
      <c r="P954" s="105" t="str">
        <f t="shared" si="210"/>
        <v>J=</v>
      </c>
      <c r="Q954" s="106">
        <f t="shared" si="211"/>
        <v>44193</v>
      </c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</row>
    <row r="955" spans="1:156" x14ac:dyDescent="0.2">
      <c r="A955" s="97">
        <f t="shared" si="206"/>
        <v>44053</v>
      </c>
      <c r="B955" s="98">
        <f t="shared" ca="1" si="212"/>
        <v>10029.91519999</v>
      </c>
      <c r="C955" s="99">
        <f t="shared" si="207"/>
        <v>10000</v>
      </c>
      <c r="D955" s="100">
        <f ca="1">IF(A955&lt;$B$1,VLOOKUP(A955,[1]DI!$A$4:$B$15000,2,FALSE),0)</f>
        <v>1.9000000000000006E-2</v>
      </c>
      <c r="E955" s="99">
        <f t="shared" ca="1" si="213"/>
        <v>7.4690000000000005E-5</v>
      </c>
      <c r="F955" s="101">
        <f t="shared" si="208"/>
        <v>1.1499999999999999</v>
      </c>
      <c r="G955" s="102">
        <f t="shared" ca="1" si="201"/>
        <v>1.0000858935000001</v>
      </c>
      <c r="H955" s="99">
        <f ca="1">TRUNC(PRODUCT(G$10:G954),15)</f>
        <v>1.1730681659064901</v>
      </c>
      <c r="I955" s="99">
        <f t="shared" ca="1" si="209"/>
        <v>1.1695693808040999</v>
      </c>
      <c r="J955" s="99">
        <f t="shared" ca="1" si="202"/>
        <v>1.0029915199999999</v>
      </c>
      <c r="K955" s="99">
        <f t="shared" ca="1" si="203"/>
        <v>29.915199990000001</v>
      </c>
      <c r="L955" s="103">
        <f>IF(VLOOKUP(A955,$U$12:$AD$125,8)=VLOOKUP(A954,$U$12:$AD$125,8),0,VLOOKUP(A955,U$12:$AD$125,8))</f>
        <v>0</v>
      </c>
      <c r="M955" s="104">
        <f>IF(L955&gt;0,VLOOKUP(L955,T$12:$AC$125,7),0)</f>
        <v>0</v>
      </c>
      <c r="N955" s="99">
        <f t="shared" si="204"/>
        <v>0</v>
      </c>
      <c r="O955" s="99">
        <f t="shared" ca="1" si="205"/>
        <v>29.915199990000001</v>
      </c>
      <c r="P955" s="105" t="str">
        <f t="shared" si="210"/>
        <v>J=</v>
      </c>
      <c r="Q955" s="106">
        <f t="shared" si="211"/>
        <v>44193</v>
      </c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</row>
    <row r="956" spans="1:156" x14ac:dyDescent="0.2">
      <c r="A956" s="97">
        <f t="shared" si="206"/>
        <v>44054</v>
      </c>
      <c r="B956" s="98">
        <f t="shared" ca="1" si="212"/>
        <v>10030.77669999</v>
      </c>
      <c r="C956" s="99">
        <f t="shared" si="207"/>
        <v>10000</v>
      </c>
      <c r="D956" s="100">
        <f ca="1">IF(A956&lt;$B$1,VLOOKUP(A956,[1]DI!$A$4:$B$15000,2,FALSE),0)</f>
        <v>1.9000000000000006E-2</v>
      </c>
      <c r="E956" s="99">
        <f t="shared" ca="1" si="213"/>
        <v>7.4690000000000005E-5</v>
      </c>
      <c r="F956" s="101">
        <f t="shared" si="208"/>
        <v>1.1499999999999999</v>
      </c>
      <c r="G956" s="102">
        <f t="shared" ca="1" si="201"/>
        <v>1.0000858935000001</v>
      </c>
      <c r="H956" s="99">
        <f ca="1">TRUNC(PRODUCT(G$10:G955),15)</f>
        <v>1.1731689248370001</v>
      </c>
      <c r="I956" s="99">
        <f t="shared" ca="1" si="209"/>
        <v>1.1695693808040999</v>
      </c>
      <c r="J956" s="99">
        <f t="shared" ca="1" si="202"/>
        <v>1.0030776699999999</v>
      </c>
      <c r="K956" s="99">
        <f t="shared" ca="1" si="203"/>
        <v>30.776699990000001</v>
      </c>
      <c r="L956" s="103">
        <f>IF(VLOOKUP(A956,$U$12:$AD$125,8)=VLOOKUP(A955,$U$12:$AD$125,8),0,VLOOKUP(A956,U$12:$AD$125,8))</f>
        <v>0</v>
      </c>
      <c r="M956" s="104">
        <f>IF(L956&gt;0,VLOOKUP(L956,T$12:$AC$125,7),0)</f>
        <v>0</v>
      </c>
      <c r="N956" s="99">
        <f t="shared" si="204"/>
        <v>0</v>
      </c>
      <c r="O956" s="99">
        <f t="shared" ca="1" si="205"/>
        <v>30.776699990000001</v>
      </c>
      <c r="P956" s="105" t="str">
        <f t="shared" si="210"/>
        <v>J=</v>
      </c>
      <c r="Q956" s="106">
        <f t="shared" si="211"/>
        <v>44193</v>
      </c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</row>
    <row r="957" spans="1:156" x14ac:dyDescent="0.2">
      <c r="A957" s="97">
        <f t="shared" si="206"/>
        <v>44055</v>
      </c>
      <c r="B957" s="98">
        <f t="shared" ca="1" si="212"/>
        <v>10031.63819999</v>
      </c>
      <c r="C957" s="99">
        <f t="shared" si="207"/>
        <v>10000</v>
      </c>
      <c r="D957" s="100">
        <f ca="1">IF(A957&lt;$B$1,VLOOKUP(A957,[1]DI!$A$4:$B$15000,2,FALSE),0)</f>
        <v>1.9000000000000006E-2</v>
      </c>
      <c r="E957" s="99">
        <f t="shared" ca="1" si="213"/>
        <v>7.4690000000000005E-5</v>
      </c>
      <c r="F957" s="101">
        <f t="shared" si="208"/>
        <v>1.1499999999999999</v>
      </c>
      <c r="G957" s="102">
        <f t="shared" ca="1" si="201"/>
        <v>1.0000858935000001</v>
      </c>
      <c r="H957" s="99">
        <f ca="1">TRUNC(PRODUCT(G$10:G956),15)</f>
        <v>1.17326969242205</v>
      </c>
      <c r="I957" s="99">
        <f t="shared" ca="1" si="209"/>
        <v>1.1695693808040999</v>
      </c>
      <c r="J957" s="99">
        <f t="shared" ca="1" si="202"/>
        <v>1.0031638199999999</v>
      </c>
      <c r="K957" s="99">
        <f t="shared" ca="1" si="203"/>
        <v>31.63819999</v>
      </c>
      <c r="L957" s="103">
        <f>IF(VLOOKUP(A957,$U$12:$AD$125,8)=VLOOKUP(A956,$U$12:$AD$125,8),0,VLOOKUP(A957,U$12:$AD$125,8))</f>
        <v>0</v>
      </c>
      <c r="M957" s="104">
        <f>IF(L957&gt;0,VLOOKUP(L957,T$12:$AC$125,7),0)</f>
        <v>0</v>
      </c>
      <c r="N957" s="99">
        <f t="shared" si="204"/>
        <v>0</v>
      </c>
      <c r="O957" s="99">
        <f t="shared" ca="1" si="205"/>
        <v>31.63819999</v>
      </c>
      <c r="P957" s="105" t="str">
        <f t="shared" si="210"/>
        <v>J=</v>
      </c>
      <c r="Q957" s="106">
        <f t="shared" si="211"/>
        <v>44193</v>
      </c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</row>
    <row r="958" spans="1:156" x14ac:dyDescent="0.2">
      <c r="A958" s="97">
        <f t="shared" si="206"/>
        <v>44056</v>
      </c>
      <c r="B958" s="98">
        <f t="shared" ca="1" si="212"/>
        <v>10032.499900000001</v>
      </c>
      <c r="C958" s="99">
        <f t="shared" si="207"/>
        <v>10000</v>
      </c>
      <c r="D958" s="100">
        <f ca="1">IF(A958&lt;$B$1,VLOOKUP(A958,[1]DI!$A$4:$B$15000,2,FALSE),0)</f>
        <v>1.9000000000000006E-2</v>
      </c>
      <c r="E958" s="99">
        <f t="shared" ca="1" si="213"/>
        <v>7.4690000000000005E-5</v>
      </c>
      <c r="F958" s="101">
        <f t="shared" si="208"/>
        <v>1.1499999999999999</v>
      </c>
      <c r="G958" s="102">
        <f t="shared" ca="1" si="201"/>
        <v>1.0000858935000001</v>
      </c>
      <c r="H958" s="99">
        <f ca="1">TRUNC(PRODUCT(G$10:G957),15)</f>
        <v>1.17337046866238</v>
      </c>
      <c r="I958" s="99">
        <f t="shared" ca="1" si="209"/>
        <v>1.1695693808040999</v>
      </c>
      <c r="J958" s="99">
        <f t="shared" ca="1" si="202"/>
        <v>1.00324999</v>
      </c>
      <c r="K958" s="99">
        <f t="shared" ca="1" si="203"/>
        <v>32.499899999999997</v>
      </c>
      <c r="L958" s="103">
        <f>IF(VLOOKUP(A958,$U$12:$AD$125,8)=VLOOKUP(A957,$U$12:$AD$125,8),0,VLOOKUP(A958,U$12:$AD$125,8))</f>
        <v>0</v>
      </c>
      <c r="M958" s="104">
        <f>IF(L958&gt;0,VLOOKUP(L958,T$12:$AC$125,7),0)</f>
        <v>0</v>
      </c>
      <c r="N958" s="99">
        <f t="shared" si="204"/>
        <v>0</v>
      </c>
      <c r="O958" s="99">
        <f t="shared" ca="1" si="205"/>
        <v>32.499899999999997</v>
      </c>
      <c r="P958" s="105" t="str">
        <f t="shared" si="210"/>
        <v>J=</v>
      </c>
      <c r="Q958" s="106">
        <f t="shared" si="211"/>
        <v>44193</v>
      </c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</row>
    <row r="959" spans="1:156" x14ac:dyDescent="0.2">
      <c r="A959" s="97">
        <f t="shared" si="206"/>
        <v>44057</v>
      </c>
      <c r="B959" s="98">
        <f t="shared" ca="1" si="212"/>
        <v>10033.361599989999</v>
      </c>
      <c r="C959" s="99">
        <f t="shared" si="207"/>
        <v>10000</v>
      </c>
      <c r="D959" s="100">
        <f ca="1">IF(A959&lt;$B$1,VLOOKUP(A959,[1]DI!$A$4:$B$15000,2,FALSE),0)</f>
        <v>1.9000000000000006E-2</v>
      </c>
      <c r="E959" s="99">
        <f t="shared" ca="1" si="213"/>
        <v>7.4690000000000005E-5</v>
      </c>
      <c r="F959" s="101">
        <f t="shared" si="208"/>
        <v>1.1499999999999999</v>
      </c>
      <c r="G959" s="102">
        <f t="shared" ca="1" si="201"/>
        <v>1.0000858935000001</v>
      </c>
      <c r="H959" s="99">
        <f ca="1">TRUNC(PRODUCT(G$10:G958),15)</f>
        <v>1.1734712535587299</v>
      </c>
      <c r="I959" s="99">
        <f t="shared" ca="1" si="209"/>
        <v>1.1695693808040999</v>
      </c>
      <c r="J959" s="99">
        <f t="shared" ca="1" si="202"/>
        <v>1.0033361599999999</v>
      </c>
      <c r="K959" s="99">
        <f t="shared" ca="1" si="203"/>
        <v>33.361599990000002</v>
      </c>
      <c r="L959" s="103">
        <f>IF(VLOOKUP(A959,$U$12:$AD$125,8)=VLOOKUP(A958,$U$12:$AD$125,8),0,VLOOKUP(A959,U$12:$AD$125,8))</f>
        <v>0</v>
      </c>
      <c r="M959" s="104">
        <f>IF(L959&gt;0,VLOOKUP(L959,T$12:$AC$125,7),0)</f>
        <v>0</v>
      </c>
      <c r="N959" s="99">
        <f t="shared" si="204"/>
        <v>0</v>
      </c>
      <c r="O959" s="99">
        <f t="shared" ca="1" si="205"/>
        <v>33.361599990000002</v>
      </c>
      <c r="P959" s="105" t="str">
        <f t="shared" si="210"/>
        <v>J=</v>
      </c>
      <c r="Q959" s="106">
        <f t="shared" si="211"/>
        <v>44193</v>
      </c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</row>
    <row r="960" spans="1:156" x14ac:dyDescent="0.2">
      <c r="A960" s="97">
        <f t="shared" si="206"/>
        <v>44058</v>
      </c>
      <c r="B960" s="98">
        <f t="shared" ca="1" si="212"/>
        <v>10034.22339999</v>
      </c>
      <c r="C960" s="99">
        <f t="shared" si="207"/>
        <v>10000</v>
      </c>
      <c r="D960" s="100">
        <f ca="1">IF(A960&lt;$B$1,VLOOKUP(A960,[1]DI!$A$4:$B$15000,2,FALSE),0)</f>
        <v>0</v>
      </c>
      <c r="E960" s="99">
        <f t="shared" ca="1" si="213"/>
        <v>0</v>
      </c>
      <c r="F960" s="101">
        <f t="shared" si="208"/>
        <v>1.1499999999999999</v>
      </c>
      <c r="G960" s="102">
        <f t="shared" ca="1" si="201"/>
        <v>1</v>
      </c>
      <c r="H960" s="99">
        <f ca="1">TRUNC(PRODUCT(G$10:G959),15)</f>
        <v>1.17357204711184</v>
      </c>
      <c r="I960" s="99">
        <f t="shared" ca="1" si="209"/>
        <v>1.1695693808040999</v>
      </c>
      <c r="J960" s="99">
        <f t="shared" ca="1" si="202"/>
        <v>1.00342234</v>
      </c>
      <c r="K960" s="99">
        <f t="shared" ca="1" si="203"/>
        <v>34.223399989999997</v>
      </c>
      <c r="L960" s="103">
        <f>IF(VLOOKUP(A960,$U$12:$AD$125,8)=VLOOKUP(A959,$U$12:$AD$125,8),0,VLOOKUP(A960,U$12:$AD$125,8))</f>
        <v>0</v>
      </c>
      <c r="M960" s="104">
        <f>IF(L960&gt;0,VLOOKUP(L960,T$12:$AC$125,7),0)</f>
        <v>0</v>
      </c>
      <c r="N960" s="99">
        <f t="shared" si="204"/>
        <v>0</v>
      </c>
      <c r="O960" s="99">
        <f t="shared" ca="1" si="205"/>
        <v>34.223399989999997</v>
      </c>
      <c r="P960" s="105" t="str">
        <f t="shared" si="210"/>
        <v>J=</v>
      </c>
      <c r="Q960" s="106">
        <f t="shared" si="211"/>
        <v>44193</v>
      </c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</row>
    <row r="961" spans="1:156" x14ac:dyDescent="0.2">
      <c r="A961" s="97">
        <f t="shared" si="206"/>
        <v>44059</v>
      </c>
      <c r="B961" s="98">
        <f t="shared" ca="1" si="212"/>
        <v>10034.22339999</v>
      </c>
      <c r="C961" s="99">
        <f t="shared" si="207"/>
        <v>10000</v>
      </c>
      <c r="D961" s="100">
        <f ca="1">IF(A961&lt;$B$1,VLOOKUP(A961,[1]DI!$A$4:$B$15000,2,FALSE),0)</f>
        <v>0</v>
      </c>
      <c r="E961" s="99">
        <f t="shared" ca="1" si="213"/>
        <v>0</v>
      </c>
      <c r="F961" s="101">
        <f t="shared" si="208"/>
        <v>1.1499999999999999</v>
      </c>
      <c r="G961" s="102">
        <f t="shared" ca="1" si="201"/>
        <v>1</v>
      </c>
      <c r="H961" s="99">
        <f ca="1">TRUNC(PRODUCT(G$10:G960),15)</f>
        <v>1.17357204711184</v>
      </c>
      <c r="I961" s="99">
        <f t="shared" ca="1" si="209"/>
        <v>1.1695693808040999</v>
      </c>
      <c r="J961" s="99">
        <f t="shared" ca="1" si="202"/>
        <v>1.00342234</v>
      </c>
      <c r="K961" s="99">
        <f t="shared" ca="1" si="203"/>
        <v>34.223399989999997</v>
      </c>
      <c r="L961" s="103">
        <f>IF(VLOOKUP(A961,$U$12:$AD$125,8)=VLOOKUP(A960,$U$12:$AD$125,8),0,VLOOKUP(A961,U$12:$AD$125,8))</f>
        <v>0</v>
      </c>
      <c r="M961" s="104">
        <f>IF(L961&gt;0,VLOOKUP(L961,T$12:$AC$125,7),0)</f>
        <v>0</v>
      </c>
      <c r="N961" s="99">
        <f t="shared" si="204"/>
        <v>0</v>
      </c>
      <c r="O961" s="99">
        <f t="shared" ca="1" si="205"/>
        <v>34.223399989999997</v>
      </c>
      <c r="P961" s="105" t="str">
        <f t="shared" si="210"/>
        <v>J=</v>
      </c>
      <c r="Q961" s="106">
        <f t="shared" si="211"/>
        <v>44193</v>
      </c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</row>
    <row r="962" spans="1:156" x14ac:dyDescent="0.2">
      <c r="A962" s="97">
        <f t="shared" si="206"/>
        <v>44060</v>
      </c>
      <c r="B962" s="98">
        <f t="shared" ca="1" si="212"/>
        <v>10034.22339999</v>
      </c>
      <c r="C962" s="99">
        <f t="shared" si="207"/>
        <v>10000</v>
      </c>
      <c r="D962" s="100">
        <f ca="1">IF(A962&lt;$B$1,VLOOKUP(A962,[1]DI!$A$4:$B$15000,2,FALSE),0)</f>
        <v>1.9000000000000006E-2</v>
      </c>
      <c r="E962" s="99">
        <f t="shared" ca="1" si="213"/>
        <v>7.4690000000000005E-5</v>
      </c>
      <c r="F962" s="101">
        <f t="shared" si="208"/>
        <v>1.1499999999999999</v>
      </c>
      <c r="G962" s="102">
        <f t="shared" ca="1" si="201"/>
        <v>1.0000858935000001</v>
      </c>
      <c r="H962" s="99">
        <f ca="1">TRUNC(PRODUCT(G$10:G961),15)</f>
        <v>1.17357204711184</v>
      </c>
      <c r="I962" s="99">
        <f t="shared" ca="1" si="209"/>
        <v>1.1695693808040999</v>
      </c>
      <c r="J962" s="99">
        <f t="shared" ca="1" si="202"/>
        <v>1.00342234</v>
      </c>
      <c r="K962" s="99">
        <f t="shared" ca="1" si="203"/>
        <v>34.223399989999997</v>
      </c>
      <c r="L962" s="103">
        <f>IF(VLOOKUP(A962,$U$12:$AD$125,8)=VLOOKUP(A961,$U$12:$AD$125,8),0,VLOOKUP(A962,U$12:$AD$125,8))</f>
        <v>0</v>
      </c>
      <c r="M962" s="104">
        <f>IF(L962&gt;0,VLOOKUP(L962,T$12:$AC$125,7),0)</f>
        <v>0</v>
      </c>
      <c r="N962" s="99">
        <f t="shared" si="204"/>
        <v>0</v>
      </c>
      <c r="O962" s="99">
        <f t="shared" ca="1" si="205"/>
        <v>34.223399989999997</v>
      </c>
      <c r="P962" s="105" t="str">
        <f t="shared" si="210"/>
        <v>J=</v>
      </c>
      <c r="Q962" s="106">
        <f t="shared" si="211"/>
        <v>44193</v>
      </c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</row>
    <row r="963" spans="1:156" x14ac:dyDescent="0.2">
      <c r="A963" s="97">
        <f t="shared" si="206"/>
        <v>44061</v>
      </c>
      <c r="B963" s="98">
        <f t="shared" ca="1" si="212"/>
        <v>10035.08529999</v>
      </c>
      <c r="C963" s="99">
        <f t="shared" si="207"/>
        <v>10000</v>
      </c>
      <c r="D963" s="100">
        <f ca="1">IF(A963&lt;$B$1,VLOOKUP(A963,[1]DI!$A$4:$B$15000,2,FALSE),0)</f>
        <v>1.9000000000000006E-2</v>
      </c>
      <c r="E963" s="99">
        <f t="shared" ca="1" si="213"/>
        <v>7.4690000000000005E-5</v>
      </c>
      <c r="F963" s="101">
        <f t="shared" si="208"/>
        <v>1.1499999999999999</v>
      </c>
      <c r="G963" s="102">
        <f t="shared" ca="1" si="201"/>
        <v>1.0000858935000001</v>
      </c>
      <c r="H963" s="99">
        <f ca="1">TRUNC(PRODUCT(G$10:G962),15)</f>
        <v>1.17367284932247</v>
      </c>
      <c r="I963" s="99">
        <f t="shared" ca="1" si="209"/>
        <v>1.1695693808040999</v>
      </c>
      <c r="J963" s="99">
        <f t="shared" ca="1" si="202"/>
        <v>1.00350853</v>
      </c>
      <c r="K963" s="99">
        <f t="shared" ca="1" si="203"/>
        <v>35.085299990000003</v>
      </c>
      <c r="L963" s="103">
        <f>IF(VLOOKUP(A963,$U$12:$AD$125,8)=VLOOKUP(A962,$U$12:$AD$125,8),0,VLOOKUP(A963,U$12:$AD$125,8))</f>
        <v>0</v>
      </c>
      <c r="M963" s="104">
        <f>IF(L963&gt;0,VLOOKUP(L963,T$12:$AC$125,7),0)</f>
        <v>0</v>
      </c>
      <c r="N963" s="99">
        <f t="shared" si="204"/>
        <v>0</v>
      </c>
      <c r="O963" s="99">
        <f t="shared" ca="1" si="205"/>
        <v>35.085299990000003</v>
      </c>
      <c r="P963" s="105" t="str">
        <f t="shared" si="210"/>
        <v>J=</v>
      </c>
      <c r="Q963" s="106">
        <f t="shared" si="211"/>
        <v>44193</v>
      </c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</row>
    <row r="964" spans="1:156" x14ac:dyDescent="0.2">
      <c r="A964" s="97">
        <f t="shared" si="206"/>
        <v>44062</v>
      </c>
      <c r="B964" s="98">
        <f t="shared" ca="1" si="212"/>
        <v>10035.94719999</v>
      </c>
      <c r="C964" s="99">
        <f t="shared" si="207"/>
        <v>10000</v>
      </c>
      <c r="D964" s="100">
        <f ca="1">IF(A964&lt;$B$1,VLOOKUP(A964,[1]DI!$A$4:$B$15000,2,FALSE),0)</f>
        <v>1.9000000000000006E-2</v>
      </c>
      <c r="E964" s="99">
        <f t="shared" ca="1" si="213"/>
        <v>7.4690000000000005E-5</v>
      </c>
      <c r="F964" s="101">
        <f t="shared" si="208"/>
        <v>1.1499999999999999</v>
      </c>
      <c r="G964" s="102">
        <f t="shared" ca="1" si="201"/>
        <v>1.0000858935000001</v>
      </c>
      <c r="H964" s="99">
        <f ca="1">TRUNC(PRODUCT(G$10:G963),15)</f>
        <v>1.17377366019136</v>
      </c>
      <c r="I964" s="99">
        <f t="shared" ca="1" si="209"/>
        <v>1.1695693808040999</v>
      </c>
      <c r="J964" s="99">
        <f t="shared" ca="1" si="202"/>
        <v>1.0035947199999999</v>
      </c>
      <c r="K964" s="99">
        <f t="shared" ca="1" si="203"/>
        <v>35.947199990000001</v>
      </c>
      <c r="L964" s="103">
        <f>IF(VLOOKUP(A964,$U$12:$AD$125,8)=VLOOKUP(A963,$U$12:$AD$125,8),0,VLOOKUP(A964,U$12:$AD$125,8))</f>
        <v>0</v>
      </c>
      <c r="M964" s="104">
        <f>IF(L964&gt;0,VLOOKUP(L964,T$12:$AC$125,7),0)</f>
        <v>0</v>
      </c>
      <c r="N964" s="99">
        <f t="shared" si="204"/>
        <v>0</v>
      </c>
      <c r="O964" s="99">
        <f t="shared" ca="1" si="205"/>
        <v>35.947199990000001</v>
      </c>
      <c r="P964" s="105" t="str">
        <f t="shared" si="210"/>
        <v>J=</v>
      </c>
      <c r="Q964" s="106">
        <f t="shared" si="211"/>
        <v>44193</v>
      </c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</row>
    <row r="965" spans="1:156" x14ac:dyDescent="0.2">
      <c r="A965" s="97">
        <f t="shared" si="206"/>
        <v>44063</v>
      </c>
      <c r="B965" s="98">
        <f t="shared" ca="1" si="212"/>
        <v>10036.809300000001</v>
      </c>
      <c r="C965" s="99">
        <f t="shared" si="207"/>
        <v>10000</v>
      </c>
      <c r="D965" s="100">
        <f ca="1">IF(A965&lt;$B$1,VLOOKUP(A965,[1]DI!$A$4:$B$15000,2,FALSE),0)</f>
        <v>1.9000000000000006E-2</v>
      </c>
      <c r="E965" s="99">
        <f t="shared" ca="1" si="213"/>
        <v>7.4690000000000005E-5</v>
      </c>
      <c r="F965" s="101">
        <f t="shared" si="208"/>
        <v>1.1499999999999999</v>
      </c>
      <c r="G965" s="102">
        <f t="shared" ca="1" si="201"/>
        <v>1.0000858935000001</v>
      </c>
      <c r="H965" s="99">
        <f ca="1">TRUNC(PRODUCT(G$10:G964),15)</f>
        <v>1.17387447971924</v>
      </c>
      <c r="I965" s="99">
        <f t="shared" ca="1" si="209"/>
        <v>1.1695693808040999</v>
      </c>
      <c r="J965" s="99">
        <f t="shared" ca="1" si="202"/>
        <v>1.00368093</v>
      </c>
      <c r="K965" s="99">
        <f t="shared" ca="1" si="203"/>
        <v>36.8093</v>
      </c>
      <c r="L965" s="103">
        <f>IF(VLOOKUP(A965,$U$12:$AD$125,8)=VLOOKUP(A964,$U$12:$AD$125,8),0,VLOOKUP(A965,U$12:$AD$125,8))</f>
        <v>0</v>
      </c>
      <c r="M965" s="104">
        <f>IF(L965&gt;0,VLOOKUP(L965,T$12:$AC$125,7),0)</f>
        <v>0</v>
      </c>
      <c r="N965" s="99">
        <f t="shared" si="204"/>
        <v>0</v>
      </c>
      <c r="O965" s="99">
        <f t="shared" ca="1" si="205"/>
        <v>36.8093</v>
      </c>
      <c r="P965" s="105" t="str">
        <f t="shared" si="210"/>
        <v>J=</v>
      </c>
      <c r="Q965" s="106">
        <f t="shared" si="211"/>
        <v>44193</v>
      </c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</row>
    <row r="966" spans="1:156" x14ac:dyDescent="0.2">
      <c r="A966" s="97">
        <f t="shared" si="206"/>
        <v>44064</v>
      </c>
      <c r="B966" s="98">
        <f t="shared" ca="1" si="212"/>
        <v>10037.67139999</v>
      </c>
      <c r="C966" s="99">
        <f t="shared" si="207"/>
        <v>10000</v>
      </c>
      <c r="D966" s="100">
        <f ca="1">IF(A966&lt;$B$1,VLOOKUP(A966,[1]DI!$A$4:$B$15000,2,FALSE),0)</f>
        <v>1.9000000000000006E-2</v>
      </c>
      <c r="E966" s="99">
        <f t="shared" ca="1" si="213"/>
        <v>7.4690000000000005E-5</v>
      </c>
      <c r="F966" s="101">
        <f t="shared" si="208"/>
        <v>1.1499999999999999</v>
      </c>
      <c r="G966" s="102">
        <f t="shared" ca="1" si="201"/>
        <v>1.0000858935000001</v>
      </c>
      <c r="H966" s="99">
        <f ca="1">TRUNC(PRODUCT(G$10:G965),15)</f>
        <v>1.17397530790686</v>
      </c>
      <c r="I966" s="99">
        <f t="shared" ca="1" si="209"/>
        <v>1.1695693808040999</v>
      </c>
      <c r="J966" s="99">
        <f t="shared" ca="1" si="202"/>
        <v>1.0037671399999999</v>
      </c>
      <c r="K966" s="99">
        <f t="shared" ca="1" si="203"/>
        <v>37.671399989999998</v>
      </c>
      <c r="L966" s="103">
        <f>IF(VLOOKUP(A966,$U$12:$AD$125,8)=VLOOKUP(A965,$U$12:$AD$125,8),0,VLOOKUP(A966,U$12:$AD$125,8))</f>
        <v>0</v>
      </c>
      <c r="M966" s="104">
        <f>IF(L966&gt;0,VLOOKUP(L966,T$12:$AC$125,7),0)</f>
        <v>0</v>
      </c>
      <c r="N966" s="99">
        <f t="shared" si="204"/>
        <v>0</v>
      </c>
      <c r="O966" s="99">
        <f t="shared" ca="1" si="205"/>
        <v>37.671399989999998</v>
      </c>
      <c r="P966" s="105" t="str">
        <f t="shared" si="210"/>
        <v>J=</v>
      </c>
      <c r="Q966" s="106">
        <f t="shared" si="211"/>
        <v>44193</v>
      </c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</row>
    <row r="967" spans="1:156" x14ac:dyDescent="0.2">
      <c r="A967" s="97">
        <f t="shared" si="206"/>
        <v>44065</v>
      </c>
      <c r="B967" s="98">
        <f t="shared" ca="1" si="212"/>
        <v>10038.533499990001</v>
      </c>
      <c r="C967" s="99">
        <f t="shared" si="207"/>
        <v>10000</v>
      </c>
      <c r="D967" s="100">
        <f ca="1">IF(A967&lt;$B$1,VLOOKUP(A967,[1]DI!$A$4:$B$15000,2,FALSE),0)</f>
        <v>0</v>
      </c>
      <c r="E967" s="99">
        <f t="shared" ca="1" si="213"/>
        <v>0</v>
      </c>
      <c r="F967" s="101">
        <f t="shared" si="208"/>
        <v>1.1499999999999999</v>
      </c>
      <c r="G967" s="102">
        <f t="shared" ca="1" si="201"/>
        <v>1</v>
      </c>
      <c r="H967" s="99">
        <f ca="1">TRUNC(PRODUCT(G$10:G966),15)</f>
        <v>1.1740761447549699</v>
      </c>
      <c r="I967" s="99">
        <f t="shared" ca="1" si="209"/>
        <v>1.1695693808040999</v>
      </c>
      <c r="J967" s="99">
        <f t="shared" ca="1" si="202"/>
        <v>1.00385335</v>
      </c>
      <c r="K967" s="99">
        <f t="shared" ca="1" si="203"/>
        <v>38.533499990000003</v>
      </c>
      <c r="L967" s="103">
        <f>IF(VLOOKUP(A967,$U$12:$AD$125,8)=VLOOKUP(A966,$U$12:$AD$125,8),0,VLOOKUP(A967,U$12:$AD$125,8))</f>
        <v>0</v>
      </c>
      <c r="M967" s="104">
        <f>IF(L967&gt;0,VLOOKUP(L967,T$12:$AC$125,7),0)</f>
        <v>0</v>
      </c>
      <c r="N967" s="99">
        <f t="shared" si="204"/>
        <v>0</v>
      </c>
      <c r="O967" s="99">
        <f t="shared" ca="1" si="205"/>
        <v>38.533499990000003</v>
      </c>
      <c r="P967" s="105" t="str">
        <f t="shared" si="210"/>
        <v>J=</v>
      </c>
      <c r="Q967" s="106">
        <f t="shared" si="211"/>
        <v>44193</v>
      </c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</row>
    <row r="968" spans="1:156" x14ac:dyDescent="0.2">
      <c r="A968" s="97">
        <f t="shared" si="206"/>
        <v>44066</v>
      </c>
      <c r="B968" s="98">
        <f t="shared" ca="1" si="212"/>
        <v>10038.533499990001</v>
      </c>
      <c r="C968" s="99">
        <f t="shared" si="207"/>
        <v>10000</v>
      </c>
      <c r="D968" s="100">
        <f ca="1">IF(A968&lt;$B$1,VLOOKUP(A968,[1]DI!$A$4:$B$15000,2,FALSE),0)</f>
        <v>0</v>
      </c>
      <c r="E968" s="99">
        <f t="shared" ca="1" si="213"/>
        <v>0</v>
      </c>
      <c r="F968" s="101">
        <f t="shared" si="208"/>
        <v>1.1499999999999999</v>
      </c>
      <c r="G968" s="102">
        <f t="shared" ca="1" si="201"/>
        <v>1</v>
      </c>
      <c r="H968" s="99">
        <f ca="1">TRUNC(PRODUCT(G$10:G967),15)</f>
        <v>1.1740761447549699</v>
      </c>
      <c r="I968" s="99">
        <f t="shared" ca="1" si="209"/>
        <v>1.1695693808040999</v>
      </c>
      <c r="J968" s="99">
        <f t="shared" ca="1" si="202"/>
        <v>1.00385335</v>
      </c>
      <c r="K968" s="99">
        <f t="shared" ca="1" si="203"/>
        <v>38.533499990000003</v>
      </c>
      <c r="L968" s="103">
        <f>IF(VLOOKUP(A968,$U$12:$AD$125,8)=VLOOKUP(A967,$U$12:$AD$125,8),0,VLOOKUP(A968,U$12:$AD$125,8))</f>
        <v>0</v>
      </c>
      <c r="M968" s="104">
        <f>IF(L968&gt;0,VLOOKUP(L968,T$12:$AC$125,7),0)</f>
        <v>0</v>
      </c>
      <c r="N968" s="99">
        <f t="shared" si="204"/>
        <v>0</v>
      </c>
      <c r="O968" s="99">
        <f t="shared" ca="1" si="205"/>
        <v>38.533499990000003</v>
      </c>
      <c r="P968" s="105" t="str">
        <f t="shared" si="210"/>
        <v>J=</v>
      </c>
      <c r="Q968" s="106">
        <f t="shared" si="211"/>
        <v>44193</v>
      </c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</row>
    <row r="969" spans="1:156" x14ac:dyDescent="0.2">
      <c r="A969" s="97">
        <f t="shared" si="206"/>
        <v>44067</v>
      </c>
      <c r="B969" s="98">
        <f t="shared" ca="1" si="212"/>
        <v>10038.533499990001</v>
      </c>
      <c r="C969" s="99">
        <f t="shared" si="207"/>
        <v>10000</v>
      </c>
      <c r="D969" s="100">
        <f ca="1">IF(A969&lt;$B$1,VLOOKUP(A969,[1]DI!$A$4:$B$15000,2,FALSE),0)</f>
        <v>1.9000000000000006E-2</v>
      </c>
      <c r="E969" s="99">
        <f t="shared" ca="1" si="213"/>
        <v>7.4690000000000005E-5</v>
      </c>
      <c r="F969" s="101">
        <f t="shared" si="208"/>
        <v>1.1499999999999999</v>
      </c>
      <c r="G969" s="102">
        <f t="shared" ca="1" si="201"/>
        <v>1.0000858935000001</v>
      </c>
      <c r="H969" s="99">
        <f ca="1">TRUNC(PRODUCT(G$10:G968),15)</f>
        <v>1.1740761447549699</v>
      </c>
      <c r="I969" s="99">
        <f t="shared" ca="1" si="209"/>
        <v>1.1695693808040999</v>
      </c>
      <c r="J969" s="99">
        <f t="shared" ca="1" si="202"/>
        <v>1.00385335</v>
      </c>
      <c r="K969" s="99">
        <f t="shared" ca="1" si="203"/>
        <v>38.533499990000003</v>
      </c>
      <c r="L969" s="103">
        <f>IF(VLOOKUP(A969,$U$12:$AD$125,8)=VLOOKUP(A968,$U$12:$AD$125,8),0,VLOOKUP(A969,U$12:$AD$125,8))</f>
        <v>0</v>
      </c>
      <c r="M969" s="104">
        <f>IF(L969&gt;0,VLOOKUP(L969,T$12:$AC$125,7),0)</f>
        <v>0</v>
      </c>
      <c r="N969" s="99">
        <f t="shared" si="204"/>
        <v>0</v>
      </c>
      <c r="O969" s="99">
        <f t="shared" ca="1" si="205"/>
        <v>38.533499990000003</v>
      </c>
      <c r="P969" s="105" t="str">
        <f t="shared" si="210"/>
        <v>J=</v>
      </c>
      <c r="Q969" s="106">
        <f t="shared" si="211"/>
        <v>44193</v>
      </c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</row>
    <row r="970" spans="1:156" x14ac:dyDescent="0.2">
      <c r="A970" s="97">
        <f t="shared" si="206"/>
        <v>44068</v>
      </c>
      <c r="B970" s="98">
        <f t="shared" ca="1" si="212"/>
        <v>10039.395799989999</v>
      </c>
      <c r="C970" s="99">
        <f t="shared" si="207"/>
        <v>10000</v>
      </c>
      <c r="D970" s="100">
        <f ca="1">IF(A970&lt;$B$1,VLOOKUP(A970,[1]DI!$A$4:$B$15000,2,FALSE),0)</f>
        <v>1.9000000000000006E-2</v>
      </c>
      <c r="E970" s="99">
        <f t="shared" ca="1" si="213"/>
        <v>7.4690000000000005E-5</v>
      </c>
      <c r="F970" s="101">
        <f t="shared" si="208"/>
        <v>1.1499999999999999</v>
      </c>
      <c r="G970" s="102">
        <f t="shared" ref="G970:G1033" ca="1" si="214">TRUNC((1+(E970*F970)),15)</f>
        <v>1.0000858935000001</v>
      </c>
      <c r="H970" s="99">
        <f ca="1">TRUNC(PRODUCT(G$10:G969),15)</f>
        <v>1.17417699026431</v>
      </c>
      <c r="I970" s="99">
        <f t="shared" ca="1" si="209"/>
        <v>1.1695693808040999</v>
      </c>
      <c r="J970" s="99">
        <f t="shared" ref="J970:J1033" ca="1" si="215">ROUND(TRUNC(H970/I970,15),8)</f>
        <v>1.0039395799999999</v>
      </c>
      <c r="K970" s="99">
        <f t="shared" ref="K970:K1033" ca="1" si="216">TRUNC((C970*(J970-1)),8)</f>
        <v>39.39579999</v>
      </c>
      <c r="L970" s="103">
        <f>IF(VLOOKUP(A970,$U$12:$AD$125,8)=VLOOKUP(A969,$U$12:$AD$125,8),0,VLOOKUP(A970,U$12:$AD$125,8))</f>
        <v>0</v>
      </c>
      <c r="M970" s="104">
        <f>IF(L970&gt;0,VLOOKUP(L970,T$12:$AC$125,7),0)</f>
        <v>0</v>
      </c>
      <c r="N970" s="99">
        <f t="shared" ref="N970:N1033" si="217">IF(M970&gt;0,(C$10*M970),0)</f>
        <v>0</v>
      </c>
      <c r="O970" s="99">
        <f t="shared" ref="O970:O1033" ca="1" si="218">(K970+N970)</f>
        <v>39.39579999</v>
      </c>
      <c r="P970" s="105" t="str">
        <f t="shared" si="210"/>
        <v>J=</v>
      </c>
      <c r="Q970" s="106">
        <f t="shared" si="211"/>
        <v>44193</v>
      </c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</row>
    <row r="971" spans="1:156" x14ac:dyDescent="0.2">
      <c r="A971" s="97">
        <f t="shared" ref="A971:A1034" si="219">(A970+1)</f>
        <v>44069</v>
      </c>
      <c r="B971" s="98">
        <f t="shared" ca="1" si="212"/>
        <v>10040.25809999</v>
      </c>
      <c r="C971" s="99">
        <f t="shared" ref="C971:C1034" si="220">TRUNC(C970-N970,8)</f>
        <v>10000</v>
      </c>
      <c r="D971" s="100">
        <f ca="1">IF(A971&lt;$B$1,VLOOKUP(A971,[1]DI!$A$4:$B$15000,2,FALSE),0)</f>
        <v>1.9000000000000006E-2</v>
      </c>
      <c r="E971" s="99">
        <f t="shared" ca="1" si="213"/>
        <v>7.4690000000000005E-5</v>
      </c>
      <c r="F971" s="101">
        <f t="shared" ref="F971:F1034" si="221">F970</f>
        <v>1.1499999999999999</v>
      </c>
      <c r="G971" s="102">
        <f t="shared" ca="1" si="214"/>
        <v>1.0000858935000001</v>
      </c>
      <c r="H971" s="99">
        <f ca="1">TRUNC(PRODUCT(G$10:G970),15)</f>
        <v>1.1742778444356201</v>
      </c>
      <c r="I971" s="99">
        <f t="shared" ref="I971:I1034" ca="1" si="222">IF(OR(L970&gt;0,L970="E"),H970,I970)</f>
        <v>1.1695693808040999</v>
      </c>
      <c r="J971" s="99">
        <f t="shared" ca="1" si="215"/>
        <v>1.0040258099999999</v>
      </c>
      <c r="K971" s="99">
        <f t="shared" ca="1" si="216"/>
        <v>40.258099989999998</v>
      </c>
      <c r="L971" s="103">
        <f>IF(VLOOKUP(A971,$U$12:$AD$125,8)=VLOOKUP(A970,$U$12:$AD$125,8),0,VLOOKUP(A971,U$12:$AD$125,8))</f>
        <v>0</v>
      </c>
      <c r="M971" s="104">
        <f>IF(L971&gt;0,VLOOKUP(L971,T$12:$AC$125,7),0)</f>
        <v>0</v>
      </c>
      <c r="N971" s="99">
        <f t="shared" si="217"/>
        <v>0</v>
      </c>
      <c r="O971" s="99">
        <f t="shared" ca="1" si="218"/>
        <v>40.258099989999998</v>
      </c>
      <c r="P971" s="105" t="str">
        <f t="shared" ref="P971:P1034" si="223">IF(L970&gt;0,VLOOKUP(A970,$U$12:$AD$125,9),P970)</f>
        <v>J=</v>
      </c>
      <c r="Q971" s="106">
        <f t="shared" ref="Q971:Q1034" si="224">IF(L970&gt;0,VLOOKUP(A970,$U$12:$AD$125,10),Q970)</f>
        <v>44193</v>
      </c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</row>
    <row r="972" spans="1:156" x14ac:dyDescent="0.2">
      <c r="A972" s="97">
        <f t="shared" si="219"/>
        <v>44070</v>
      </c>
      <c r="B972" s="98">
        <f t="shared" ref="B972:B1035" ca="1" si="225">IF(A972&lt;=TODAY(),C972+K972,IF(AND(A972&gt;TODAY(),A972&lt;=$B$1),IF(VLOOKUP(TODAY(),$A$10:$D$5000,4,FALSE)=0,"n.d",C972+K972),"n.d"))</f>
        <v>10041.120500000001</v>
      </c>
      <c r="C972" s="99">
        <f t="shared" si="220"/>
        <v>10000</v>
      </c>
      <c r="D972" s="100">
        <f ca="1">IF(A972&lt;$B$1,VLOOKUP(A972,[1]DI!$A$4:$B$15000,2,FALSE),0)</f>
        <v>1.9000000000000006E-2</v>
      </c>
      <c r="E972" s="99">
        <f t="shared" ca="1" si="213"/>
        <v>7.4690000000000005E-5</v>
      </c>
      <c r="F972" s="101">
        <f t="shared" si="221"/>
        <v>1.1499999999999999</v>
      </c>
      <c r="G972" s="102">
        <f t="shared" ca="1" si="214"/>
        <v>1.0000858935000001</v>
      </c>
      <c r="H972" s="99">
        <f ca="1">TRUNC(PRODUCT(G$10:G971),15)</f>
        <v>1.1743787072696501</v>
      </c>
      <c r="I972" s="99">
        <f t="shared" ca="1" si="222"/>
        <v>1.1695693808040999</v>
      </c>
      <c r="J972" s="99">
        <f t="shared" ca="1" si="215"/>
        <v>1.00411205</v>
      </c>
      <c r="K972" s="99">
        <f t="shared" ca="1" si="216"/>
        <v>41.1205</v>
      </c>
      <c r="L972" s="103">
        <f>IF(VLOOKUP(A972,$U$12:$AD$125,8)=VLOOKUP(A971,$U$12:$AD$125,8),0,VLOOKUP(A972,U$12:$AD$125,8))</f>
        <v>0</v>
      </c>
      <c r="M972" s="104">
        <f>IF(L972&gt;0,VLOOKUP(L972,T$12:$AC$125,7),0)</f>
        <v>0</v>
      </c>
      <c r="N972" s="99">
        <f t="shared" si="217"/>
        <v>0</v>
      </c>
      <c r="O972" s="99">
        <f t="shared" ca="1" si="218"/>
        <v>41.1205</v>
      </c>
      <c r="P972" s="105" t="str">
        <f t="shared" si="223"/>
        <v>J=</v>
      </c>
      <c r="Q972" s="106">
        <f t="shared" si="224"/>
        <v>44193</v>
      </c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</row>
    <row r="973" spans="1:156" x14ac:dyDescent="0.2">
      <c r="A973" s="97">
        <f t="shared" si="219"/>
        <v>44071</v>
      </c>
      <c r="B973" s="98">
        <f t="shared" ca="1" si="225"/>
        <v>10041.983</v>
      </c>
      <c r="C973" s="99">
        <f t="shared" si="220"/>
        <v>10000</v>
      </c>
      <c r="D973" s="100">
        <f ca="1">IF(A973&lt;$B$1,VLOOKUP(A973,[1]DI!$A$4:$B$15000,2,FALSE),0)</f>
        <v>1.9000000000000006E-2</v>
      </c>
      <c r="E973" s="99">
        <f t="shared" ref="E973:E1036" ca="1" si="226">ROUND((((1+D973)^(1/252)-1)),8)</f>
        <v>7.4690000000000005E-5</v>
      </c>
      <c r="F973" s="101">
        <f t="shared" si="221"/>
        <v>1.1499999999999999</v>
      </c>
      <c r="G973" s="102">
        <f t="shared" ca="1" si="214"/>
        <v>1.0000858935000001</v>
      </c>
      <c r="H973" s="99">
        <f ca="1">TRUNC(PRODUCT(G$10:G972),15)</f>
        <v>1.17447957876715</v>
      </c>
      <c r="I973" s="99">
        <f t="shared" ca="1" si="222"/>
        <v>1.1695693808040999</v>
      </c>
      <c r="J973" s="99">
        <f t="shared" ca="1" si="215"/>
        <v>1.0041983000000001</v>
      </c>
      <c r="K973" s="99">
        <f t="shared" ca="1" si="216"/>
        <v>41.982999999999997</v>
      </c>
      <c r="L973" s="103">
        <f>IF(VLOOKUP(A973,$U$12:$AD$125,8)=VLOOKUP(A972,$U$12:$AD$125,8),0,VLOOKUP(A973,U$12:$AD$125,8))</f>
        <v>0</v>
      </c>
      <c r="M973" s="104">
        <f>IF(L973&gt;0,VLOOKUP(L973,T$12:$AC$125,7),0)</f>
        <v>0</v>
      </c>
      <c r="N973" s="99">
        <f t="shared" si="217"/>
        <v>0</v>
      </c>
      <c r="O973" s="99">
        <f t="shared" ca="1" si="218"/>
        <v>41.982999999999997</v>
      </c>
      <c r="P973" s="105" t="str">
        <f t="shared" si="223"/>
        <v>J=</v>
      </c>
      <c r="Q973" s="106">
        <f t="shared" si="224"/>
        <v>44193</v>
      </c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</row>
    <row r="974" spans="1:156" x14ac:dyDescent="0.2">
      <c r="A974" s="97">
        <f t="shared" si="219"/>
        <v>44072</v>
      </c>
      <c r="B974" s="98">
        <f t="shared" ca="1" si="225"/>
        <v>10042.84549999</v>
      </c>
      <c r="C974" s="99">
        <f t="shared" si="220"/>
        <v>10000</v>
      </c>
      <c r="D974" s="100">
        <f ca="1">IF(A974&lt;$B$1,VLOOKUP(A974,[1]DI!$A$4:$B$15000,2,FALSE),0)</f>
        <v>0</v>
      </c>
      <c r="E974" s="99">
        <f t="shared" ca="1" si="226"/>
        <v>0</v>
      </c>
      <c r="F974" s="101">
        <f t="shared" si="221"/>
        <v>1.1499999999999999</v>
      </c>
      <c r="G974" s="102">
        <f t="shared" ca="1" si="214"/>
        <v>1</v>
      </c>
      <c r="H974" s="99">
        <f ca="1">TRUNC(PRODUCT(G$10:G973),15)</f>
        <v>1.17458045892885</v>
      </c>
      <c r="I974" s="99">
        <f t="shared" ca="1" si="222"/>
        <v>1.1695693808040999</v>
      </c>
      <c r="J974" s="99">
        <f t="shared" ca="1" si="215"/>
        <v>1.0042845499999999</v>
      </c>
      <c r="K974" s="99">
        <f t="shared" ca="1" si="216"/>
        <v>42.84549999</v>
      </c>
      <c r="L974" s="103">
        <f>IF(VLOOKUP(A974,$U$12:$AD$125,8)=VLOOKUP(A973,$U$12:$AD$125,8),0,VLOOKUP(A974,U$12:$AD$125,8))</f>
        <v>0</v>
      </c>
      <c r="M974" s="104">
        <f>IF(L974&gt;0,VLOOKUP(L974,T$12:$AC$125,7),0)</f>
        <v>0</v>
      </c>
      <c r="N974" s="99">
        <f t="shared" si="217"/>
        <v>0</v>
      </c>
      <c r="O974" s="99">
        <f t="shared" ca="1" si="218"/>
        <v>42.84549999</v>
      </c>
      <c r="P974" s="105" t="str">
        <f t="shared" si="223"/>
        <v>J=</v>
      </c>
      <c r="Q974" s="106">
        <f t="shared" si="224"/>
        <v>44193</v>
      </c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</row>
    <row r="975" spans="1:156" x14ac:dyDescent="0.2">
      <c r="A975" s="97">
        <f t="shared" si="219"/>
        <v>44073</v>
      </c>
      <c r="B975" s="98">
        <f t="shared" ca="1" si="225"/>
        <v>10042.84549999</v>
      </c>
      <c r="C975" s="99">
        <f t="shared" si="220"/>
        <v>10000</v>
      </c>
      <c r="D975" s="100">
        <f ca="1">IF(A975&lt;$B$1,VLOOKUP(A975,[1]DI!$A$4:$B$15000,2,FALSE),0)</f>
        <v>0</v>
      </c>
      <c r="E975" s="99">
        <f t="shared" ca="1" si="226"/>
        <v>0</v>
      </c>
      <c r="F975" s="101">
        <f t="shared" si="221"/>
        <v>1.1499999999999999</v>
      </c>
      <c r="G975" s="102">
        <f t="shared" ca="1" si="214"/>
        <v>1</v>
      </c>
      <c r="H975" s="99">
        <f ca="1">TRUNC(PRODUCT(G$10:G974),15)</f>
        <v>1.17458045892885</v>
      </c>
      <c r="I975" s="99">
        <f t="shared" ca="1" si="222"/>
        <v>1.1695693808040999</v>
      </c>
      <c r="J975" s="99">
        <f t="shared" ca="1" si="215"/>
        <v>1.0042845499999999</v>
      </c>
      <c r="K975" s="99">
        <f t="shared" ca="1" si="216"/>
        <v>42.84549999</v>
      </c>
      <c r="L975" s="103">
        <f>IF(VLOOKUP(A975,$U$12:$AD$125,8)=VLOOKUP(A974,$U$12:$AD$125,8),0,VLOOKUP(A975,U$12:$AD$125,8))</f>
        <v>0</v>
      </c>
      <c r="M975" s="104">
        <f>IF(L975&gt;0,VLOOKUP(L975,T$12:$AC$125,7),0)</f>
        <v>0</v>
      </c>
      <c r="N975" s="99">
        <f t="shared" si="217"/>
        <v>0</v>
      </c>
      <c r="O975" s="99">
        <f t="shared" ca="1" si="218"/>
        <v>42.84549999</v>
      </c>
      <c r="P975" s="105" t="str">
        <f t="shared" si="223"/>
        <v>J=</v>
      </c>
      <c r="Q975" s="106">
        <f t="shared" si="224"/>
        <v>44193</v>
      </c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</row>
    <row r="976" spans="1:156" x14ac:dyDescent="0.2">
      <c r="A976" s="97">
        <f t="shared" si="219"/>
        <v>44074</v>
      </c>
      <c r="B976" s="98">
        <f t="shared" ca="1" si="225"/>
        <v>10042.84549999</v>
      </c>
      <c r="C976" s="99">
        <f t="shared" si="220"/>
        <v>10000</v>
      </c>
      <c r="D976" s="100">
        <f ca="1">IF(A976&lt;$B$1,VLOOKUP(A976,[1]DI!$A$4:$B$15000,2,FALSE),0)</f>
        <v>1.9000000000000006E-2</v>
      </c>
      <c r="E976" s="99">
        <f t="shared" ca="1" si="226"/>
        <v>7.4690000000000005E-5</v>
      </c>
      <c r="F976" s="101">
        <f t="shared" si="221"/>
        <v>1.1499999999999999</v>
      </c>
      <c r="G976" s="102">
        <f t="shared" ca="1" si="214"/>
        <v>1.0000858935000001</v>
      </c>
      <c r="H976" s="99">
        <f ca="1">TRUNC(PRODUCT(G$10:G975),15)</f>
        <v>1.17458045892885</v>
      </c>
      <c r="I976" s="99">
        <f t="shared" ca="1" si="222"/>
        <v>1.1695693808040999</v>
      </c>
      <c r="J976" s="99">
        <f t="shared" ca="1" si="215"/>
        <v>1.0042845499999999</v>
      </c>
      <c r="K976" s="99">
        <f t="shared" ca="1" si="216"/>
        <v>42.84549999</v>
      </c>
      <c r="L976" s="103">
        <f>IF(VLOOKUP(A976,$U$12:$AD$125,8)=VLOOKUP(A975,$U$12:$AD$125,8),0,VLOOKUP(A976,U$12:$AD$125,8))</f>
        <v>0</v>
      </c>
      <c r="M976" s="104">
        <f>IF(L976&gt;0,VLOOKUP(L976,T$12:$AC$125,7),0)</f>
        <v>0</v>
      </c>
      <c r="N976" s="99">
        <f t="shared" si="217"/>
        <v>0</v>
      </c>
      <c r="O976" s="99">
        <f t="shared" ca="1" si="218"/>
        <v>42.84549999</v>
      </c>
      <c r="P976" s="105" t="str">
        <f t="shared" si="223"/>
        <v>J=</v>
      </c>
      <c r="Q976" s="106">
        <f t="shared" si="224"/>
        <v>44193</v>
      </c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</row>
    <row r="977" spans="1:159" x14ac:dyDescent="0.2">
      <c r="A977" s="97">
        <f t="shared" si="219"/>
        <v>44075</v>
      </c>
      <c r="B977" s="98">
        <f t="shared" ca="1" si="225"/>
        <v>10043.708099990001</v>
      </c>
      <c r="C977" s="99">
        <f t="shared" si="220"/>
        <v>10000</v>
      </c>
      <c r="D977" s="100">
        <f ca="1">IF(A977&lt;$B$1,VLOOKUP(A977,[1]DI!$A$4:$B$15000,2,FALSE),0)</f>
        <v>1.9000000000000006E-2</v>
      </c>
      <c r="E977" s="99">
        <f t="shared" ca="1" si="226"/>
        <v>7.4690000000000005E-5</v>
      </c>
      <c r="F977" s="101">
        <f t="shared" si="221"/>
        <v>1.1499999999999999</v>
      </c>
      <c r="G977" s="102">
        <f t="shared" ca="1" si="214"/>
        <v>1.0000858935000001</v>
      </c>
      <c r="H977" s="99">
        <f ca="1">TRUNC(PRODUCT(G$10:G976),15)</f>
        <v>1.1746813477555</v>
      </c>
      <c r="I977" s="99">
        <f t="shared" ca="1" si="222"/>
        <v>1.1695693808040999</v>
      </c>
      <c r="J977" s="99">
        <f t="shared" ca="1" si="215"/>
        <v>1.0043708099999999</v>
      </c>
      <c r="K977" s="99">
        <f t="shared" ca="1" si="216"/>
        <v>43.708099990000001</v>
      </c>
      <c r="L977" s="103">
        <f>IF(VLOOKUP(A977,$U$12:$AD$125,8)=VLOOKUP(A976,$U$12:$AD$125,8),0,VLOOKUP(A977,U$12:$AD$125,8))</f>
        <v>0</v>
      </c>
      <c r="M977" s="104">
        <f>IF(L977&gt;0,VLOOKUP(L977,T$12:$AC$125,7),0)</f>
        <v>0</v>
      </c>
      <c r="N977" s="99">
        <f t="shared" si="217"/>
        <v>0</v>
      </c>
      <c r="O977" s="99">
        <f t="shared" ca="1" si="218"/>
        <v>43.708099990000001</v>
      </c>
      <c r="P977" s="105" t="str">
        <f t="shared" si="223"/>
        <v>J=</v>
      </c>
      <c r="Q977" s="106">
        <f t="shared" si="224"/>
        <v>44193</v>
      </c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</row>
    <row r="978" spans="1:159" x14ac:dyDescent="0.2">
      <c r="A978" s="97">
        <f t="shared" si="219"/>
        <v>44076</v>
      </c>
      <c r="B978" s="98">
        <f t="shared" ca="1" si="225"/>
        <v>10044.570799990001</v>
      </c>
      <c r="C978" s="99">
        <f t="shared" si="220"/>
        <v>10000</v>
      </c>
      <c r="D978" s="100">
        <f ca="1">IF(A978&lt;$B$1,VLOOKUP(A978,[1]DI!$A$4:$B$15000,2,FALSE),0)</f>
        <v>1.9000000000000006E-2</v>
      </c>
      <c r="E978" s="99">
        <f t="shared" ca="1" si="226"/>
        <v>7.4690000000000005E-5</v>
      </c>
      <c r="F978" s="101">
        <f t="shared" si="221"/>
        <v>1.1499999999999999</v>
      </c>
      <c r="G978" s="102">
        <f t="shared" ca="1" si="214"/>
        <v>1.0000858935000001</v>
      </c>
      <c r="H978" s="99">
        <f ca="1">TRUNC(PRODUCT(G$10:G977),15)</f>
        <v>1.17478224524784</v>
      </c>
      <c r="I978" s="99">
        <f t="shared" ca="1" si="222"/>
        <v>1.1695693808040999</v>
      </c>
      <c r="J978" s="99">
        <f t="shared" ca="1" si="215"/>
        <v>1.0044570799999999</v>
      </c>
      <c r="K978" s="99">
        <f t="shared" ca="1" si="216"/>
        <v>44.570799989999998</v>
      </c>
      <c r="L978" s="103">
        <f>IF(VLOOKUP(A978,$U$12:$AD$125,8)=VLOOKUP(A977,$U$12:$AD$125,8),0,VLOOKUP(A978,U$12:$AD$125,8))</f>
        <v>0</v>
      </c>
      <c r="M978" s="104">
        <f>IF(L978&gt;0,VLOOKUP(L978,T$12:$AC$125,7),0)</f>
        <v>0</v>
      </c>
      <c r="N978" s="99">
        <f t="shared" si="217"/>
        <v>0</v>
      </c>
      <c r="O978" s="99">
        <f t="shared" ca="1" si="218"/>
        <v>44.570799989999998</v>
      </c>
      <c r="P978" s="105" t="str">
        <f t="shared" si="223"/>
        <v>J=</v>
      </c>
      <c r="Q978" s="106">
        <f t="shared" si="224"/>
        <v>44193</v>
      </c>
      <c r="R978" s="13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  <c r="BN978" s="39"/>
      <c r="BO978" s="39"/>
      <c r="BP978" s="39"/>
      <c r="BQ978" s="39"/>
      <c r="BR978" s="39"/>
      <c r="BS978" s="39"/>
      <c r="BT978" s="39"/>
      <c r="BU978" s="39"/>
      <c r="BV978" s="39"/>
      <c r="BW978" s="39"/>
      <c r="BX978" s="39"/>
      <c r="BY978" s="39"/>
      <c r="BZ978" s="39"/>
      <c r="CA978" s="39"/>
      <c r="CB978" s="39"/>
      <c r="CC978" s="39"/>
      <c r="CD978" s="39"/>
      <c r="CE978" s="39"/>
      <c r="CF978" s="39"/>
      <c r="CG978" s="39"/>
      <c r="CH978" s="39"/>
      <c r="CI978" s="39"/>
      <c r="CJ978" s="39"/>
      <c r="CK978" s="39"/>
      <c r="CL978" s="39"/>
      <c r="CM978" s="39"/>
      <c r="CN978" s="39"/>
      <c r="CO978" s="39"/>
      <c r="CP978" s="39"/>
      <c r="CQ978" s="39"/>
      <c r="CR978" s="39"/>
      <c r="CS978" s="39"/>
      <c r="CT978" s="39"/>
      <c r="CU978" s="39"/>
      <c r="CV978" s="39"/>
      <c r="CW978" s="39"/>
      <c r="CX978" s="39"/>
      <c r="CY978" s="39"/>
      <c r="CZ978" s="39"/>
      <c r="DA978" s="39"/>
      <c r="DB978" s="39"/>
      <c r="DC978" s="39"/>
      <c r="DD978" s="39"/>
      <c r="DE978" s="39"/>
      <c r="DF978" s="39"/>
      <c r="DG978" s="39"/>
      <c r="DH978" s="39"/>
      <c r="DI978" s="39"/>
      <c r="DJ978" s="39"/>
      <c r="DK978" s="39"/>
      <c r="DL978" s="39"/>
      <c r="DM978" s="39"/>
      <c r="DN978" s="39"/>
      <c r="DO978" s="39"/>
      <c r="DP978" s="39"/>
      <c r="DQ978" s="39"/>
      <c r="DR978" s="39"/>
      <c r="DS978" s="39"/>
      <c r="DT978" s="39"/>
      <c r="DU978" s="39"/>
      <c r="DV978" s="39"/>
      <c r="DW978" s="39"/>
      <c r="DX978" s="39"/>
      <c r="DY978" s="39"/>
      <c r="DZ978" s="39"/>
      <c r="EA978" s="39"/>
      <c r="EB978" s="39"/>
      <c r="EC978" s="39"/>
      <c r="ED978" s="39"/>
      <c r="EE978" s="39"/>
      <c r="EF978" s="39"/>
      <c r="EG978" s="39"/>
      <c r="EH978" s="39"/>
      <c r="EI978" s="39"/>
      <c r="EJ978" s="39"/>
      <c r="EK978" s="39"/>
      <c r="EL978" s="39"/>
      <c r="EM978" s="39"/>
      <c r="EN978" s="39"/>
      <c r="EO978" s="39"/>
      <c r="EP978" s="39"/>
      <c r="EQ978" s="39"/>
      <c r="ER978" s="39"/>
      <c r="ES978" s="39"/>
      <c r="ET978" s="39"/>
      <c r="EU978" s="39"/>
      <c r="EV978" s="39"/>
      <c r="EW978" s="39"/>
      <c r="EX978" s="39"/>
      <c r="EY978" s="39"/>
      <c r="EZ978" s="39"/>
      <c r="FA978" s="39"/>
      <c r="FB978" s="39"/>
      <c r="FC978" s="39"/>
    </row>
    <row r="979" spans="1:159" x14ac:dyDescent="0.2">
      <c r="A979" s="97">
        <f t="shared" si="219"/>
        <v>44077</v>
      </c>
      <c r="B979" s="98">
        <f t="shared" ca="1" si="225"/>
        <v>10045.4336</v>
      </c>
      <c r="C979" s="99">
        <f t="shared" si="220"/>
        <v>10000</v>
      </c>
      <c r="D979" s="100">
        <f ca="1">IF(A979&lt;$B$1,VLOOKUP(A979,[1]DI!$A$4:$B$15000,2,FALSE),0)</f>
        <v>1.9000000000000006E-2</v>
      </c>
      <c r="E979" s="99">
        <f t="shared" ca="1" si="226"/>
        <v>7.4690000000000005E-5</v>
      </c>
      <c r="F979" s="101">
        <f t="shared" si="221"/>
        <v>1.1499999999999999</v>
      </c>
      <c r="G979" s="102">
        <f t="shared" ca="1" si="214"/>
        <v>1.0000858935000001</v>
      </c>
      <c r="H979" s="99">
        <f ca="1">TRUNC(PRODUCT(G$10:G978),15)</f>
        <v>1.17488315140662</v>
      </c>
      <c r="I979" s="99">
        <f t="shared" ca="1" si="222"/>
        <v>1.1695693808040999</v>
      </c>
      <c r="J979" s="99">
        <f t="shared" ca="1" si="215"/>
        <v>1.00454336</v>
      </c>
      <c r="K979" s="99">
        <f t="shared" ca="1" si="216"/>
        <v>45.433599999999998</v>
      </c>
      <c r="L979" s="103">
        <f>IF(VLOOKUP(A979,$U$12:$AD$125,8)=VLOOKUP(A978,$U$12:$AD$125,8),0,VLOOKUP(A979,U$12:$AD$125,8))</f>
        <v>0</v>
      </c>
      <c r="M979" s="104">
        <f>IF(L979&gt;0,VLOOKUP(L979,T$12:$AC$125,7),0)</f>
        <v>0</v>
      </c>
      <c r="N979" s="99">
        <f t="shared" si="217"/>
        <v>0</v>
      </c>
      <c r="O979" s="99">
        <f t="shared" ca="1" si="218"/>
        <v>45.433599999999998</v>
      </c>
      <c r="P979" s="105" t="str">
        <f t="shared" si="223"/>
        <v>J=</v>
      </c>
      <c r="Q979" s="106">
        <f t="shared" si="224"/>
        <v>44193</v>
      </c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</row>
    <row r="980" spans="1:159" x14ac:dyDescent="0.2">
      <c r="A980" s="97">
        <f t="shared" si="219"/>
        <v>44078</v>
      </c>
      <c r="B980" s="98">
        <f t="shared" ca="1" si="225"/>
        <v>10046.296399999999</v>
      </c>
      <c r="C980" s="99">
        <f t="shared" si="220"/>
        <v>10000</v>
      </c>
      <c r="D980" s="100">
        <f ca="1">IF(A980&lt;$B$1,VLOOKUP(A980,[1]DI!$A$4:$B$15000,2,FALSE),0)</f>
        <v>1.9000000000000006E-2</v>
      </c>
      <c r="E980" s="99">
        <f t="shared" ca="1" si="226"/>
        <v>7.4690000000000005E-5</v>
      </c>
      <c r="F980" s="101">
        <f t="shared" si="221"/>
        <v>1.1499999999999999</v>
      </c>
      <c r="G980" s="102">
        <f t="shared" ca="1" si="214"/>
        <v>1.0000858935000001</v>
      </c>
      <c r="H980" s="99">
        <f ca="1">TRUNC(PRODUCT(G$10:G979),15)</f>
        <v>1.1749840662325901</v>
      </c>
      <c r="I980" s="99">
        <f t="shared" ca="1" si="222"/>
        <v>1.1695693808040999</v>
      </c>
      <c r="J980" s="99">
        <f t="shared" ca="1" si="215"/>
        <v>1.0046296400000001</v>
      </c>
      <c r="K980" s="99">
        <f t="shared" ca="1" si="216"/>
        <v>46.296399999999998</v>
      </c>
      <c r="L980" s="103">
        <f>IF(VLOOKUP(A980,$U$12:$AD$125,8)=VLOOKUP(A979,$U$12:$AD$125,8),0,VLOOKUP(A980,U$12:$AD$125,8))</f>
        <v>0</v>
      </c>
      <c r="M980" s="104">
        <f>IF(L980&gt;0,VLOOKUP(L980,T$12:$AC$125,7),0)</f>
        <v>0</v>
      </c>
      <c r="N980" s="99">
        <f t="shared" si="217"/>
        <v>0</v>
      </c>
      <c r="O980" s="99">
        <f t="shared" ca="1" si="218"/>
        <v>46.296399999999998</v>
      </c>
      <c r="P980" s="105" t="str">
        <f t="shared" si="223"/>
        <v>J=</v>
      </c>
      <c r="Q980" s="106">
        <f t="shared" si="224"/>
        <v>44193</v>
      </c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</row>
    <row r="981" spans="1:159" x14ac:dyDescent="0.2">
      <c r="A981" s="97">
        <f t="shared" si="219"/>
        <v>44079</v>
      </c>
      <c r="B981" s="98">
        <f t="shared" ca="1" si="225"/>
        <v>10047.15929999</v>
      </c>
      <c r="C981" s="99">
        <f t="shared" si="220"/>
        <v>10000</v>
      </c>
      <c r="D981" s="100">
        <f ca="1">IF(A981&lt;$B$1,VLOOKUP(A981,[1]DI!$A$4:$B$15000,2,FALSE),0)</f>
        <v>0</v>
      </c>
      <c r="E981" s="99">
        <f t="shared" ca="1" si="226"/>
        <v>0</v>
      </c>
      <c r="F981" s="101">
        <f t="shared" si="221"/>
        <v>1.1499999999999999</v>
      </c>
      <c r="G981" s="102">
        <f t="shared" ca="1" si="214"/>
        <v>1</v>
      </c>
      <c r="H981" s="99">
        <f ca="1">TRUNC(PRODUCT(G$10:G980),15)</f>
        <v>1.1750849897264799</v>
      </c>
      <c r="I981" s="99">
        <f t="shared" ca="1" si="222"/>
        <v>1.1695693808040999</v>
      </c>
      <c r="J981" s="99">
        <f t="shared" ca="1" si="215"/>
        <v>1.0047159299999999</v>
      </c>
      <c r="K981" s="99">
        <f t="shared" ca="1" si="216"/>
        <v>47.159299990000001</v>
      </c>
      <c r="L981" s="103">
        <f>IF(VLOOKUP(A981,$U$12:$AD$125,8)=VLOOKUP(A980,$U$12:$AD$125,8),0,VLOOKUP(A981,U$12:$AD$125,8))</f>
        <v>0</v>
      </c>
      <c r="M981" s="104">
        <f>IF(L981&gt;0,VLOOKUP(L981,T$12:$AC$125,7),0)</f>
        <v>0</v>
      </c>
      <c r="N981" s="99">
        <f t="shared" si="217"/>
        <v>0</v>
      </c>
      <c r="O981" s="99">
        <f t="shared" ca="1" si="218"/>
        <v>47.159299990000001</v>
      </c>
      <c r="P981" s="105" t="str">
        <f t="shared" si="223"/>
        <v>J=</v>
      </c>
      <c r="Q981" s="106">
        <f t="shared" si="224"/>
        <v>44193</v>
      </c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</row>
    <row r="982" spans="1:159" x14ac:dyDescent="0.2">
      <c r="A982" s="97">
        <f t="shared" si="219"/>
        <v>44080</v>
      </c>
      <c r="B982" s="98">
        <f t="shared" ca="1" si="225"/>
        <v>10047.15929999</v>
      </c>
      <c r="C982" s="99">
        <f t="shared" si="220"/>
        <v>10000</v>
      </c>
      <c r="D982" s="100">
        <f ca="1">IF(A982&lt;$B$1,VLOOKUP(A982,[1]DI!$A$4:$B$15000,2,FALSE),0)</f>
        <v>0</v>
      </c>
      <c r="E982" s="99">
        <f t="shared" ca="1" si="226"/>
        <v>0</v>
      </c>
      <c r="F982" s="101">
        <f t="shared" si="221"/>
        <v>1.1499999999999999</v>
      </c>
      <c r="G982" s="102">
        <f t="shared" ca="1" si="214"/>
        <v>1</v>
      </c>
      <c r="H982" s="99">
        <f ca="1">TRUNC(PRODUCT(G$10:G981),15)</f>
        <v>1.1750849897264799</v>
      </c>
      <c r="I982" s="99">
        <f t="shared" ca="1" si="222"/>
        <v>1.1695693808040999</v>
      </c>
      <c r="J982" s="99">
        <f t="shared" ca="1" si="215"/>
        <v>1.0047159299999999</v>
      </c>
      <c r="K982" s="99">
        <f t="shared" ca="1" si="216"/>
        <v>47.159299990000001</v>
      </c>
      <c r="L982" s="103">
        <f>IF(VLOOKUP(A982,$U$12:$AD$125,8)=VLOOKUP(A981,$U$12:$AD$125,8),0,VLOOKUP(A982,U$12:$AD$125,8))</f>
        <v>0</v>
      </c>
      <c r="M982" s="104">
        <f>IF(L982&gt;0,VLOOKUP(L982,T$12:$AC$125,7),0)</f>
        <v>0</v>
      </c>
      <c r="N982" s="99">
        <f t="shared" si="217"/>
        <v>0</v>
      </c>
      <c r="O982" s="99">
        <f t="shared" ca="1" si="218"/>
        <v>47.159299990000001</v>
      </c>
      <c r="P982" s="105" t="str">
        <f t="shared" si="223"/>
        <v>J=</v>
      </c>
      <c r="Q982" s="106">
        <f t="shared" si="224"/>
        <v>44193</v>
      </c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</row>
    <row r="983" spans="1:159" x14ac:dyDescent="0.2">
      <c r="A983" s="97">
        <f t="shared" si="219"/>
        <v>44081</v>
      </c>
      <c r="B983" s="98">
        <f t="shared" ca="1" si="225"/>
        <v>10047.15929999</v>
      </c>
      <c r="C983" s="99">
        <f t="shared" si="220"/>
        <v>10000</v>
      </c>
      <c r="D983" s="100">
        <f ca="1">IF(A983&lt;$B$1,VLOOKUP(A983,[1]DI!$A$4:$B$15000,2,FALSE),0)</f>
        <v>0</v>
      </c>
      <c r="E983" s="99">
        <f t="shared" ca="1" si="226"/>
        <v>0</v>
      </c>
      <c r="F983" s="101">
        <f t="shared" si="221"/>
        <v>1.1499999999999999</v>
      </c>
      <c r="G983" s="102">
        <f t="shared" ca="1" si="214"/>
        <v>1</v>
      </c>
      <c r="H983" s="99">
        <f ca="1">TRUNC(PRODUCT(G$10:G982),15)</f>
        <v>1.1750849897264799</v>
      </c>
      <c r="I983" s="99">
        <f t="shared" ca="1" si="222"/>
        <v>1.1695693808040999</v>
      </c>
      <c r="J983" s="99">
        <f t="shared" ca="1" si="215"/>
        <v>1.0047159299999999</v>
      </c>
      <c r="K983" s="99">
        <f t="shared" ca="1" si="216"/>
        <v>47.159299990000001</v>
      </c>
      <c r="L983" s="103">
        <f>IF(VLOOKUP(A983,$U$12:$AD$125,8)=VLOOKUP(A982,$U$12:$AD$125,8),0,VLOOKUP(A983,U$12:$AD$125,8))</f>
        <v>0</v>
      </c>
      <c r="M983" s="104">
        <f>IF(L983&gt;0,VLOOKUP(L983,T$12:$AC$125,7),0)</f>
        <v>0</v>
      </c>
      <c r="N983" s="99">
        <f t="shared" si="217"/>
        <v>0</v>
      </c>
      <c r="O983" s="99">
        <f t="shared" ca="1" si="218"/>
        <v>47.159299990000001</v>
      </c>
      <c r="P983" s="105" t="str">
        <f t="shared" si="223"/>
        <v>J=</v>
      </c>
      <c r="Q983" s="106">
        <f t="shared" si="224"/>
        <v>44193</v>
      </c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</row>
    <row r="984" spans="1:159" x14ac:dyDescent="0.2">
      <c r="A984" s="97">
        <f t="shared" si="219"/>
        <v>44082</v>
      </c>
      <c r="B984" s="98">
        <f t="shared" ca="1" si="225"/>
        <v>10047.15929999</v>
      </c>
      <c r="C984" s="99">
        <f t="shared" si="220"/>
        <v>10000</v>
      </c>
      <c r="D984" s="100">
        <f ca="1">IF(A984&lt;$B$1,VLOOKUP(A984,[1]DI!$A$4:$B$15000,2,FALSE),0)</f>
        <v>1.9000000000000006E-2</v>
      </c>
      <c r="E984" s="99">
        <f t="shared" ca="1" si="226"/>
        <v>7.4690000000000005E-5</v>
      </c>
      <c r="F984" s="101">
        <f t="shared" si="221"/>
        <v>1.1499999999999999</v>
      </c>
      <c r="G984" s="102">
        <f t="shared" ca="1" si="214"/>
        <v>1.0000858935000001</v>
      </c>
      <c r="H984" s="99">
        <f ca="1">TRUNC(PRODUCT(G$10:G983),15)</f>
        <v>1.1750849897264799</v>
      </c>
      <c r="I984" s="99">
        <f t="shared" ca="1" si="222"/>
        <v>1.1695693808040999</v>
      </c>
      <c r="J984" s="99">
        <f t="shared" ca="1" si="215"/>
        <v>1.0047159299999999</v>
      </c>
      <c r="K984" s="99">
        <f t="shared" ca="1" si="216"/>
        <v>47.159299990000001</v>
      </c>
      <c r="L984" s="103">
        <f>IF(VLOOKUP(A984,$U$12:$AD$125,8)=VLOOKUP(A983,$U$12:$AD$125,8),0,VLOOKUP(A984,U$12:$AD$125,8))</f>
        <v>0</v>
      </c>
      <c r="M984" s="104">
        <f>IF(L984&gt;0,VLOOKUP(L984,T$12:$AC$125,7),0)</f>
        <v>0</v>
      </c>
      <c r="N984" s="99">
        <f t="shared" si="217"/>
        <v>0</v>
      </c>
      <c r="O984" s="99">
        <f t="shared" ca="1" si="218"/>
        <v>47.159299990000001</v>
      </c>
      <c r="P984" s="105" t="str">
        <f t="shared" si="223"/>
        <v>J=</v>
      </c>
      <c r="Q984" s="106">
        <f t="shared" si="224"/>
        <v>44193</v>
      </c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</row>
    <row r="985" spans="1:159" x14ac:dyDescent="0.2">
      <c r="A985" s="97">
        <f t="shared" si="219"/>
        <v>44083</v>
      </c>
      <c r="B985" s="98">
        <f t="shared" ca="1" si="225"/>
        <v>10048.02229999</v>
      </c>
      <c r="C985" s="99">
        <f t="shared" si="220"/>
        <v>10000</v>
      </c>
      <c r="D985" s="100">
        <f ca="1">IF(A985&lt;$B$1,VLOOKUP(A985,[1]DI!$A$4:$B$15000,2,FALSE),0)</f>
        <v>1.9000000000000006E-2</v>
      </c>
      <c r="E985" s="99">
        <f t="shared" ca="1" si="226"/>
        <v>7.4690000000000005E-5</v>
      </c>
      <c r="F985" s="101">
        <f t="shared" si="221"/>
        <v>1.1499999999999999</v>
      </c>
      <c r="G985" s="102">
        <f t="shared" ca="1" si="214"/>
        <v>1.0000858935000001</v>
      </c>
      <c r="H985" s="99">
        <f ca="1">TRUNC(PRODUCT(G$10:G984),15)</f>
        <v>1.1751859218890499</v>
      </c>
      <c r="I985" s="99">
        <f t="shared" ca="1" si="222"/>
        <v>1.1695693808040999</v>
      </c>
      <c r="J985" s="99">
        <f t="shared" ca="1" si="215"/>
        <v>1.0048022299999999</v>
      </c>
      <c r="K985" s="99">
        <f t="shared" ca="1" si="216"/>
        <v>48.02229999</v>
      </c>
      <c r="L985" s="103">
        <f>IF(VLOOKUP(A985,$U$12:$AD$125,8)=VLOOKUP(A984,$U$12:$AD$125,8),0,VLOOKUP(A985,U$12:$AD$125,8))</f>
        <v>0</v>
      </c>
      <c r="M985" s="104">
        <f>IF(L985&gt;0,VLOOKUP(L985,T$12:$AC$125,7),0)</f>
        <v>0</v>
      </c>
      <c r="N985" s="99">
        <f t="shared" si="217"/>
        <v>0</v>
      </c>
      <c r="O985" s="99">
        <f t="shared" ca="1" si="218"/>
        <v>48.02229999</v>
      </c>
      <c r="P985" s="105" t="str">
        <f t="shared" si="223"/>
        <v>J=</v>
      </c>
      <c r="Q985" s="106">
        <f t="shared" si="224"/>
        <v>44193</v>
      </c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</row>
    <row r="986" spans="1:159" x14ac:dyDescent="0.2">
      <c r="A986" s="97">
        <f t="shared" si="219"/>
        <v>44084</v>
      </c>
      <c r="B986" s="98">
        <f t="shared" ca="1" si="225"/>
        <v>10048.885399999999</v>
      </c>
      <c r="C986" s="99">
        <f t="shared" si="220"/>
        <v>10000</v>
      </c>
      <c r="D986" s="100">
        <f ca="1">IF(A986&lt;$B$1,VLOOKUP(A986,[1]DI!$A$4:$B$15000,2,FALSE),0)</f>
        <v>1.9000000000000006E-2</v>
      </c>
      <c r="E986" s="99">
        <f t="shared" ca="1" si="226"/>
        <v>7.4690000000000005E-5</v>
      </c>
      <c r="F986" s="101">
        <f t="shared" si="221"/>
        <v>1.1499999999999999</v>
      </c>
      <c r="G986" s="102">
        <f t="shared" ca="1" si="214"/>
        <v>1.0000858935000001</v>
      </c>
      <c r="H986" s="99">
        <f ca="1">TRUNC(PRODUCT(G$10:G985),15)</f>
        <v>1.17528686272103</v>
      </c>
      <c r="I986" s="99">
        <f t="shared" ca="1" si="222"/>
        <v>1.1695693808040999</v>
      </c>
      <c r="J986" s="99">
        <f t="shared" ca="1" si="215"/>
        <v>1.0048885400000001</v>
      </c>
      <c r="K986" s="99">
        <f t="shared" ca="1" si="216"/>
        <v>48.885399999999997</v>
      </c>
      <c r="L986" s="103">
        <f>IF(VLOOKUP(A986,$U$12:$AD$125,8)=VLOOKUP(A985,$U$12:$AD$125,8),0,VLOOKUP(A986,U$12:$AD$125,8))</f>
        <v>0</v>
      </c>
      <c r="M986" s="104">
        <f>IF(L986&gt;0,VLOOKUP(L986,T$12:$AC$125,7),0)</f>
        <v>0</v>
      </c>
      <c r="N986" s="99">
        <f t="shared" si="217"/>
        <v>0</v>
      </c>
      <c r="O986" s="99">
        <f t="shared" ca="1" si="218"/>
        <v>48.885399999999997</v>
      </c>
      <c r="P986" s="105" t="str">
        <f t="shared" si="223"/>
        <v>J=</v>
      </c>
      <c r="Q986" s="106">
        <f t="shared" si="224"/>
        <v>44193</v>
      </c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</row>
    <row r="987" spans="1:159" x14ac:dyDescent="0.2">
      <c r="A987" s="97">
        <f t="shared" si="219"/>
        <v>44085</v>
      </c>
      <c r="B987" s="98">
        <f t="shared" ca="1" si="225"/>
        <v>10049.748499990001</v>
      </c>
      <c r="C987" s="99">
        <f t="shared" si="220"/>
        <v>10000</v>
      </c>
      <c r="D987" s="100">
        <f ca="1">IF(A987&lt;$B$1,VLOOKUP(A987,[1]DI!$A$4:$B$15000,2,FALSE),0)</f>
        <v>1.9000000000000006E-2</v>
      </c>
      <c r="E987" s="99">
        <f t="shared" ca="1" si="226"/>
        <v>7.4690000000000005E-5</v>
      </c>
      <c r="F987" s="101">
        <f t="shared" si="221"/>
        <v>1.1499999999999999</v>
      </c>
      <c r="G987" s="102">
        <f t="shared" ca="1" si="214"/>
        <v>1.0000858935000001</v>
      </c>
      <c r="H987" s="99">
        <f ca="1">TRUNC(PRODUCT(G$10:G986),15)</f>
        <v>1.17538781222317</v>
      </c>
      <c r="I987" s="99">
        <f t="shared" ca="1" si="222"/>
        <v>1.1695693808040999</v>
      </c>
      <c r="J987" s="99">
        <f t="shared" ca="1" si="215"/>
        <v>1.00497485</v>
      </c>
      <c r="K987" s="99">
        <f t="shared" ca="1" si="216"/>
        <v>49.748499989999999</v>
      </c>
      <c r="L987" s="103">
        <f>IF(VLOOKUP(A987,$U$12:$AD$125,8)=VLOOKUP(A986,$U$12:$AD$125,8),0,VLOOKUP(A987,U$12:$AD$125,8))</f>
        <v>0</v>
      </c>
      <c r="M987" s="104">
        <f>IF(L987&gt;0,VLOOKUP(L987,T$12:$AC$125,7),0)</f>
        <v>0</v>
      </c>
      <c r="N987" s="99">
        <f t="shared" si="217"/>
        <v>0</v>
      </c>
      <c r="O987" s="99">
        <f t="shared" ca="1" si="218"/>
        <v>49.748499989999999</v>
      </c>
      <c r="P987" s="105" t="str">
        <f t="shared" si="223"/>
        <v>J=</v>
      </c>
      <c r="Q987" s="106">
        <f t="shared" si="224"/>
        <v>44193</v>
      </c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</row>
    <row r="988" spans="1:159" x14ac:dyDescent="0.2">
      <c r="A988" s="97">
        <f t="shared" si="219"/>
        <v>44086</v>
      </c>
      <c r="B988" s="98">
        <f t="shared" ca="1" si="225"/>
        <v>10050.611699999999</v>
      </c>
      <c r="C988" s="99">
        <f t="shared" si="220"/>
        <v>10000</v>
      </c>
      <c r="D988" s="100">
        <f ca="1">IF(A988&lt;$B$1,VLOOKUP(A988,[1]DI!$A$4:$B$15000,2,FALSE),0)</f>
        <v>0</v>
      </c>
      <c r="E988" s="99">
        <f t="shared" ca="1" si="226"/>
        <v>0</v>
      </c>
      <c r="F988" s="101">
        <f t="shared" si="221"/>
        <v>1.1499999999999999</v>
      </c>
      <c r="G988" s="102">
        <f t="shared" ca="1" si="214"/>
        <v>1</v>
      </c>
      <c r="H988" s="99">
        <f ca="1">TRUNC(PRODUCT(G$10:G987),15)</f>
        <v>1.17548877039622</v>
      </c>
      <c r="I988" s="99">
        <f t="shared" ca="1" si="222"/>
        <v>1.1695693808040999</v>
      </c>
      <c r="J988" s="99">
        <f t="shared" ca="1" si="215"/>
        <v>1.0050611700000001</v>
      </c>
      <c r="K988" s="99">
        <f t="shared" ca="1" si="216"/>
        <v>50.611699999999999</v>
      </c>
      <c r="L988" s="103">
        <f>IF(VLOOKUP(A988,$U$12:$AD$125,8)=VLOOKUP(A987,$U$12:$AD$125,8),0,VLOOKUP(A988,U$12:$AD$125,8))</f>
        <v>0</v>
      </c>
      <c r="M988" s="104">
        <f>IF(L988&gt;0,VLOOKUP(L988,T$12:$AC$125,7),0)</f>
        <v>0</v>
      </c>
      <c r="N988" s="99">
        <f t="shared" si="217"/>
        <v>0</v>
      </c>
      <c r="O988" s="99">
        <f t="shared" ca="1" si="218"/>
        <v>50.611699999999999</v>
      </c>
      <c r="P988" s="105" t="str">
        <f t="shared" si="223"/>
        <v>J=</v>
      </c>
      <c r="Q988" s="106">
        <f t="shared" si="224"/>
        <v>44193</v>
      </c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</row>
    <row r="989" spans="1:159" x14ac:dyDescent="0.2">
      <c r="A989" s="97">
        <f t="shared" si="219"/>
        <v>44087</v>
      </c>
      <c r="B989" s="98">
        <f t="shared" ca="1" si="225"/>
        <v>10050.611699999999</v>
      </c>
      <c r="C989" s="99">
        <f t="shared" si="220"/>
        <v>10000</v>
      </c>
      <c r="D989" s="100">
        <f ca="1">IF(A989&lt;$B$1,VLOOKUP(A989,[1]DI!$A$4:$B$15000,2,FALSE),0)</f>
        <v>0</v>
      </c>
      <c r="E989" s="99">
        <f t="shared" ca="1" si="226"/>
        <v>0</v>
      </c>
      <c r="F989" s="101">
        <f t="shared" si="221"/>
        <v>1.1499999999999999</v>
      </c>
      <c r="G989" s="102">
        <f t="shared" ca="1" si="214"/>
        <v>1</v>
      </c>
      <c r="H989" s="99">
        <f ca="1">TRUNC(PRODUCT(G$10:G988),15)</f>
        <v>1.17548877039622</v>
      </c>
      <c r="I989" s="99">
        <f t="shared" ca="1" si="222"/>
        <v>1.1695693808040999</v>
      </c>
      <c r="J989" s="99">
        <f t="shared" ca="1" si="215"/>
        <v>1.0050611700000001</v>
      </c>
      <c r="K989" s="99">
        <f t="shared" ca="1" si="216"/>
        <v>50.611699999999999</v>
      </c>
      <c r="L989" s="103">
        <f>IF(VLOOKUP(A989,$U$12:$AD$125,8)=VLOOKUP(A988,$U$12:$AD$125,8),0,VLOOKUP(A989,U$12:$AD$125,8))</f>
        <v>0</v>
      </c>
      <c r="M989" s="104">
        <f>IF(L989&gt;0,VLOOKUP(L989,T$12:$AC$125,7),0)</f>
        <v>0</v>
      </c>
      <c r="N989" s="99">
        <f t="shared" si="217"/>
        <v>0</v>
      </c>
      <c r="O989" s="99">
        <f t="shared" ca="1" si="218"/>
        <v>50.611699999999999</v>
      </c>
      <c r="P989" s="105" t="str">
        <f t="shared" si="223"/>
        <v>J=</v>
      </c>
      <c r="Q989" s="106">
        <f t="shared" si="224"/>
        <v>44193</v>
      </c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</row>
    <row r="990" spans="1:159" x14ac:dyDescent="0.2">
      <c r="A990" s="97">
        <f t="shared" si="219"/>
        <v>44088</v>
      </c>
      <c r="B990" s="98">
        <f t="shared" ca="1" si="225"/>
        <v>10050.611699999999</v>
      </c>
      <c r="C990" s="99">
        <f t="shared" si="220"/>
        <v>10000</v>
      </c>
      <c r="D990" s="100">
        <f ca="1">IF(A990&lt;$B$1,VLOOKUP(A990,[1]DI!$A$4:$B$15000,2,FALSE),0)</f>
        <v>1.9000000000000006E-2</v>
      </c>
      <c r="E990" s="99">
        <f t="shared" ca="1" si="226"/>
        <v>7.4690000000000005E-5</v>
      </c>
      <c r="F990" s="101">
        <f t="shared" si="221"/>
        <v>1.1499999999999999</v>
      </c>
      <c r="G990" s="102">
        <f t="shared" ca="1" si="214"/>
        <v>1.0000858935000001</v>
      </c>
      <c r="H990" s="99">
        <f ca="1">TRUNC(PRODUCT(G$10:G989),15)</f>
        <v>1.17548877039622</v>
      </c>
      <c r="I990" s="99">
        <f t="shared" ca="1" si="222"/>
        <v>1.1695693808040999</v>
      </c>
      <c r="J990" s="99">
        <f t="shared" ca="1" si="215"/>
        <v>1.0050611700000001</v>
      </c>
      <c r="K990" s="99">
        <f t="shared" ca="1" si="216"/>
        <v>50.611699999999999</v>
      </c>
      <c r="L990" s="103">
        <f>IF(VLOOKUP(A990,$U$12:$AD$125,8)=VLOOKUP(A989,$U$12:$AD$125,8),0,VLOOKUP(A990,U$12:$AD$125,8))</f>
        <v>0</v>
      </c>
      <c r="M990" s="104">
        <f>IF(L990&gt;0,VLOOKUP(L990,T$12:$AC$125,7),0)</f>
        <v>0</v>
      </c>
      <c r="N990" s="99">
        <f t="shared" si="217"/>
        <v>0</v>
      </c>
      <c r="O990" s="99">
        <f t="shared" ca="1" si="218"/>
        <v>50.611699999999999</v>
      </c>
      <c r="P990" s="105" t="str">
        <f t="shared" si="223"/>
        <v>J=</v>
      </c>
      <c r="Q990" s="106">
        <f t="shared" si="224"/>
        <v>44193</v>
      </c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</row>
    <row r="991" spans="1:159" x14ac:dyDescent="0.2">
      <c r="A991" s="97">
        <f t="shared" si="219"/>
        <v>44089</v>
      </c>
      <c r="B991" s="98">
        <f t="shared" ca="1" si="225"/>
        <v>10051.475</v>
      </c>
      <c r="C991" s="99">
        <f t="shared" si="220"/>
        <v>10000</v>
      </c>
      <c r="D991" s="100">
        <f ca="1">IF(A991&lt;$B$1,VLOOKUP(A991,[1]DI!$A$4:$B$15000,2,FALSE),0)</f>
        <v>1.9000000000000006E-2</v>
      </c>
      <c r="E991" s="99">
        <f t="shared" ca="1" si="226"/>
        <v>7.4690000000000005E-5</v>
      </c>
      <c r="F991" s="101">
        <f t="shared" si="221"/>
        <v>1.1499999999999999</v>
      </c>
      <c r="G991" s="102">
        <f t="shared" ca="1" si="214"/>
        <v>1.0000858935000001</v>
      </c>
      <c r="H991" s="99">
        <f ca="1">TRUNC(PRODUCT(G$10:G990),15)</f>
        <v>1.1755897372409201</v>
      </c>
      <c r="I991" s="99">
        <f t="shared" ca="1" si="222"/>
        <v>1.1695693808040999</v>
      </c>
      <c r="J991" s="99">
        <f t="shared" ca="1" si="215"/>
        <v>1.0051475000000001</v>
      </c>
      <c r="K991" s="99">
        <f t="shared" ca="1" si="216"/>
        <v>51.475000000000001</v>
      </c>
      <c r="L991" s="103">
        <f>IF(VLOOKUP(A991,$U$12:$AD$125,8)=VLOOKUP(A990,$U$12:$AD$125,8),0,VLOOKUP(A991,U$12:$AD$125,8))</f>
        <v>0</v>
      </c>
      <c r="M991" s="104">
        <f>IF(L991&gt;0,VLOOKUP(L991,T$12:$AC$125,7),0)</f>
        <v>0</v>
      </c>
      <c r="N991" s="99">
        <f t="shared" si="217"/>
        <v>0</v>
      </c>
      <c r="O991" s="99">
        <f t="shared" ca="1" si="218"/>
        <v>51.475000000000001</v>
      </c>
      <c r="P991" s="105" t="str">
        <f t="shared" si="223"/>
        <v>J=</v>
      </c>
      <c r="Q991" s="106">
        <f t="shared" si="224"/>
        <v>44193</v>
      </c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</row>
    <row r="992" spans="1:159" x14ac:dyDescent="0.2">
      <c r="A992" s="97">
        <f t="shared" si="219"/>
        <v>44090</v>
      </c>
      <c r="B992" s="98">
        <f t="shared" ca="1" si="225"/>
        <v>10052.338299999999</v>
      </c>
      <c r="C992" s="99">
        <f t="shared" si="220"/>
        <v>10000</v>
      </c>
      <c r="D992" s="100">
        <f ca="1">IF(A992&lt;$B$1,VLOOKUP(A992,[1]DI!$A$4:$B$15000,2,FALSE),0)</f>
        <v>1.9000000000000006E-2</v>
      </c>
      <c r="E992" s="99">
        <f t="shared" ca="1" si="226"/>
        <v>7.4690000000000005E-5</v>
      </c>
      <c r="F992" s="101">
        <f t="shared" si="221"/>
        <v>1.1499999999999999</v>
      </c>
      <c r="G992" s="102">
        <f t="shared" ca="1" si="214"/>
        <v>1.0000858935000001</v>
      </c>
      <c r="H992" s="99">
        <f ca="1">TRUNC(PRODUCT(G$10:G991),15)</f>
        <v>1.1756907127580201</v>
      </c>
      <c r="I992" s="99">
        <f t="shared" ca="1" si="222"/>
        <v>1.1695693808040999</v>
      </c>
      <c r="J992" s="99">
        <f t="shared" ca="1" si="215"/>
        <v>1.0052338300000001</v>
      </c>
      <c r="K992" s="99">
        <f t="shared" ca="1" si="216"/>
        <v>52.338299999999997</v>
      </c>
      <c r="L992" s="103">
        <f>IF(VLOOKUP(A992,$U$12:$AD$125,8)=VLOOKUP(A991,$U$12:$AD$125,8),0,VLOOKUP(A992,U$12:$AD$125,8))</f>
        <v>0</v>
      </c>
      <c r="M992" s="104">
        <f>IF(L992&gt;0,VLOOKUP(L992,T$12:$AC$125,7),0)</f>
        <v>0</v>
      </c>
      <c r="N992" s="99">
        <f t="shared" si="217"/>
        <v>0</v>
      </c>
      <c r="O992" s="99">
        <f t="shared" ca="1" si="218"/>
        <v>52.338299999999997</v>
      </c>
      <c r="P992" s="105" t="str">
        <f t="shared" si="223"/>
        <v>J=</v>
      </c>
      <c r="Q992" s="106">
        <f t="shared" si="224"/>
        <v>44193</v>
      </c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</row>
    <row r="993" spans="1:156" x14ac:dyDescent="0.2">
      <c r="A993" s="97">
        <f t="shared" si="219"/>
        <v>44091</v>
      </c>
      <c r="B993" s="98">
        <f t="shared" ca="1" si="225"/>
        <v>10053.201800000001</v>
      </c>
      <c r="C993" s="99">
        <f t="shared" si="220"/>
        <v>10000</v>
      </c>
      <c r="D993" s="100">
        <f ca="1">IF(A993&lt;$B$1,VLOOKUP(A993,[1]DI!$A$4:$B$15000,2,FALSE),0)</f>
        <v>1.9000000000000006E-2</v>
      </c>
      <c r="E993" s="99">
        <f t="shared" ca="1" si="226"/>
        <v>7.4690000000000005E-5</v>
      </c>
      <c r="F993" s="101">
        <f t="shared" si="221"/>
        <v>1.1499999999999999</v>
      </c>
      <c r="G993" s="102">
        <f t="shared" ca="1" si="214"/>
        <v>1.0000858935000001</v>
      </c>
      <c r="H993" s="99">
        <f ca="1">TRUNC(PRODUCT(G$10:G992),15)</f>
        <v>1.17579169694825</v>
      </c>
      <c r="I993" s="99">
        <f t="shared" ca="1" si="222"/>
        <v>1.1695693808040999</v>
      </c>
      <c r="J993" s="99">
        <f t="shared" ca="1" si="215"/>
        <v>1.00532018</v>
      </c>
      <c r="K993" s="99">
        <f t="shared" ca="1" si="216"/>
        <v>53.201799999999999</v>
      </c>
      <c r="L993" s="103">
        <f>IF(VLOOKUP(A993,$U$12:$AD$125,8)=VLOOKUP(A992,$U$12:$AD$125,8),0,VLOOKUP(A993,U$12:$AD$125,8))</f>
        <v>0</v>
      </c>
      <c r="M993" s="104">
        <f>IF(L993&gt;0,VLOOKUP(L993,T$12:$AC$125,7),0)</f>
        <v>0</v>
      </c>
      <c r="N993" s="99">
        <f t="shared" si="217"/>
        <v>0</v>
      </c>
      <c r="O993" s="99">
        <f t="shared" ca="1" si="218"/>
        <v>53.201799999999999</v>
      </c>
      <c r="P993" s="105" t="str">
        <f t="shared" si="223"/>
        <v>J=</v>
      </c>
      <c r="Q993" s="106">
        <f t="shared" si="224"/>
        <v>44193</v>
      </c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</row>
    <row r="994" spans="1:156" x14ac:dyDescent="0.2">
      <c r="A994" s="97">
        <f t="shared" si="219"/>
        <v>44092</v>
      </c>
      <c r="B994" s="98">
        <f t="shared" ca="1" si="225"/>
        <v>10054.065299989999</v>
      </c>
      <c r="C994" s="99">
        <f t="shared" si="220"/>
        <v>10000</v>
      </c>
      <c r="D994" s="100">
        <f ca="1">IF(A994&lt;$B$1,VLOOKUP(A994,[1]DI!$A$4:$B$15000,2,FALSE),0)</f>
        <v>1.9000000000000006E-2</v>
      </c>
      <c r="E994" s="99">
        <f t="shared" ca="1" si="226"/>
        <v>7.4690000000000005E-5</v>
      </c>
      <c r="F994" s="101">
        <f t="shared" si="221"/>
        <v>1.1499999999999999</v>
      </c>
      <c r="G994" s="102">
        <f t="shared" ca="1" si="214"/>
        <v>1.0000858935000001</v>
      </c>
      <c r="H994" s="99">
        <f ca="1">TRUNC(PRODUCT(G$10:G993),15)</f>
        <v>1.1758926898123701</v>
      </c>
      <c r="I994" s="99">
        <f t="shared" ca="1" si="222"/>
        <v>1.1695693808040999</v>
      </c>
      <c r="J994" s="99">
        <f t="shared" ca="1" si="215"/>
        <v>1.0054065299999999</v>
      </c>
      <c r="K994" s="99">
        <f t="shared" ca="1" si="216"/>
        <v>54.06529999</v>
      </c>
      <c r="L994" s="103">
        <f>IF(VLOOKUP(A994,$U$12:$AD$125,8)=VLOOKUP(A993,$U$12:$AD$125,8),0,VLOOKUP(A994,U$12:$AD$125,8))</f>
        <v>0</v>
      </c>
      <c r="M994" s="104">
        <f>IF(L994&gt;0,VLOOKUP(L994,T$12:$AC$125,7),0)</f>
        <v>0</v>
      </c>
      <c r="N994" s="99">
        <f t="shared" si="217"/>
        <v>0</v>
      </c>
      <c r="O994" s="99">
        <f t="shared" ca="1" si="218"/>
        <v>54.06529999</v>
      </c>
      <c r="P994" s="105" t="str">
        <f t="shared" si="223"/>
        <v>J=</v>
      </c>
      <c r="Q994" s="106">
        <f t="shared" si="224"/>
        <v>44193</v>
      </c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</row>
    <row r="995" spans="1:156" x14ac:dyDescent="0.2">
      <c r="A995" s="97">
        <f t="shared" si="219"/>
        <v>44093</v>
      </c>
      <c r="B995" s="98">
        <f t="shared" ca="1" si="225"/>
        <v>10054.92889999</v>
      </c>
      <c r="C995" s="99">
        <f t="shared" si="220"/>
        <v>10000</v>
      </c>
      <c r="D995" s="100">
        <f ca="1">IF(A995&lt;$B$1,VLOOKUP(A995,[1]DI!$A$4:$B$15000,2,FALSE),0)</f>
        <v>0</v>
      </c>
      <c r="E995" s="99">
        <f t="shared" ca="1" si="226"/>
        <v>0</v>
      </c>
      <c r="F995" s="101">
        <f t="shared" si="221"/>
        <v>1.1499999999999999</v>
      </c>
      <c r="G995" s="102">
        <f t="shared" ca="1" si="214"/>
        <v>1</v>
      </c>
      <c r="H995" s="99">
        <f ca="1">TRUNC(PRODUCT(G$10:G994),15)</f>
        <v>1.17599369135113</v>
      </c>
      <c r="I995" s="99">
        <f t="shared" ca="1" si="222"/>
        <v>1.1695693808040999</v>
      </c>
      <c r="J995" s="99">
        <f t="shared" ca="1" si="215"/>
        <v>1.00549289</v>
      </c>
      <c r="K995" s="99">
        <f t="shared" ca="1" si="216"/>
        <v>54.928899989999998</v>
      </c>
      <c r="L995" s="103">
        <f>IF(VLOOKUP(A995,$U$12:$AD$125,8)=VLOOKUP(A994,$U$12:$AD$125,8),0,VLOOKUP(A995,U$12:$AD$125,8))</f>
        <v>0</v>
      </c>
      <c r="M995" s="104">
        <f>IF(L995&gt;0,VLOOKUP(L995,T$12:$AC$125,7),0)</f>
        <v>0</v>
      </c>
      <c r="N995" s="99">
        <f t="shared" si="217"/>
        <v>0</v>
      </c>
      <c r="O995" s="99">
        <f t="shared" ca="1" si="218"/>
        <v>54.928899989999998</v>
      </c>
      <c r="P995" s="105" t="str">
        <f t="shared" si="223"/>
        <v>J=</v>
      </c>
      <c r="Q995" s="106">
        <f t="shared" si="224"/>
        <v>44193</v>
      </c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</row>
    <row r="996" spans="1:156" x14ac:dyDescent="0.2">
      <c r="A996" s="97">
        <f t="shared" si="219"/>
        <v>44094</v>
      </c>
      <c r="B996" s="98">
        <f t="shared" ca="1" si="225"/>
        <v>10054.92889999</v>
      </c>
      <c r="C996" s="99">
        <f t="shared" si="220"/>
        <v>10000</v>
      </c>
      <c r="D996" s="100">
        <f ca="1">IF(A996&lt;$B$1,VLOOKUP(A996,[1]DI!$A$4:$B$15000,2,FALSE),0)</f>
        <v>0</v>
      </c>
      <c r="E996" s="99">
        <f t="shared" ca="1" si="226"/>
        <v>0</v>
      </c>
      <c r="F996" s="101">
        <f t="shared" si="221"/>
        <v>1.1499999999999999</v>
      </c>
      <c r="G996" s="102">
        <f t="shared" ca="1" si="214"/>
        <v>1</v>
      </c>
      <c r="H996" s="99">
        <f ca="1">TRUNC(PRODUCT(G$10:G995),15)</f>
        <v>1.17599369135113</v>
      </c>
      <c r="I996" s="99">
        <f t="shared" ca="1" si="222"/>
        <v>1.1695693808040999</v>
      </c>
      <c r="J996" s="99">
        <f t="shared" ca="1" si="215"/>
        <v>1.00549289</v>
      </c>
      <c r="K996" s="99">
        <f t="shared" ca="1" si="216"/>
        <v>54.928899989999998</v>
      </c>
      <c r="L996" s="103">
        <f>IF(VLOOKUP(A996,$U$12:$AD$125,8)=VLOOKUP(A995,$U$12:$AD$125,8),0,VLOOKUP(A996,U$12:$AD$125,8))</f>
        <v>0</v>
      </c>
      <c r="M996" s="104">
        <f>IF(L996&gt;0,VLOOKUP(L996,T$12:$AC$125,7),0)</f>
        <v>0</v>
      </c>
      <c r="N996" s="99">
        <f t="shared" si="217"/>
        <v>0</v>
      </c>
      <c r="O996" s="99">
        <f t="shared" ca="1" si="218"/>
        <v>54.928899989999998</v>
      </c>
      <c r="P996" s="105" t="str">
        <f t="shared" si="223"/>
        <v>J=</v>
      </c>
      <c r="Q996" s="106">
        <f t="shared" si="224"/>
        <v>44193</v>
      </c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</row>
    <row r="997" spans="1:156" x14ac:dyDescent="0.2">
      <c r="A997" s="97">
        <f t="shared" si="219"/>
        <v>44095</v>
      </c>
      <c r="B997" s="98">
        <f t="shared" ca="1" si="225"/>
        <v>10054.92889999</v>
      </c>
      <c r="C997" s="99">
        <f t="shared" si="220"/>
        <v>10000</v>
      </c>
      <c r="D997" s="100">
        <f ca="1">IF(A997&lt;$B$1,VLOOKUP(A997,[1]DI!$A$4:$B$15000,2,FALSE),0)</f>
        <v>1.9000000000000006E-2</v>
      </c>
      <c r="E997" s="99">
        <f t="shared" ca="1" si="226"/>
        <v>7.4690000000000005E-5</v>
      </c>
      <c r="F997" s="101">
        <f t="shared" si="221"/>
        <v>1.1499999999999999</v>
      </c>
      <c r="G997" s="102">
        <f t="shared" ca="1" si="214"/>
        <v>1.0000858935000001</v>
      </c>
      <c r="H997" s="99">
        <f ca="1">TRUNC(PRODUCT(G$10:G996),15)</f>
        <v>1.17599369135113</v>
      </c>
      <c r="I997" s="99">
        <f t="shared" ca="1" si="222"/>
        <v>1.1695693808040999</v>
      </c>
      <c r="J997" s="99">
        <f t="shared" ca="1" si="215"/>
        <v>1.00549289</v>
      </c>
      <c r="K997" s="99">
        <f t="shared" ca="1" si="216"/>
        <v>54.928899989999998</v>
      </c>
      <c r="L997" s="103">
        <f>IF(VLOOKUP(A997,$U$12:$AD$125,8)=VLOOKUP(A996,$U$12:$AD$125,8),0,VLOOKUP(A997,U$12:$AD$125,8))</f>
        <v>0</v>
      </c>
      <c r="M997" s="104">
        <f>IF(L997&gt;0,VLOOKUP(L997,T$12:$AC$125,7),0)</f>
        <v>0</v>
      </c>
      <c r="N997" s="99">
        <f t="shared" si="217"/>
        <v>0</v>
      </c>
      <c r="O997" s="99">
        <f t="shared" ca="1" si="218"/>
        <v>54.928899989999998</v>
      </c>
      <c r="P997" s="105" t="str">
        <f t="shared" si="223"/>
        <v>J=</v>
      </c>
      <c r="Q997" s="106">
        <f t="shared" si="224"/>
        <v>44193</v>
      </c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</row>
    <row r="998" spans="1:156" x14ac:dyDescent="0.2">
      <c r="A998" s="97">
        <f t="shared" si="219"/>
        <v>44096</v>
      </c>
      <c r="B998" s="98">
        <f t="shared" ca="1" si="225"/>
        <v>10055.7925</v>
      </c>
      <c r="C998" s="99">
        <f t="shared" si="220"/>
        <v>10000</v>
      </c>
      <c r="D998" s="100">
        <f ca="1">IF(A998&lt;$B$1,VLOOKUP(A998,[1]DI!$A$4:$B$15000,2,FALSE),0)</f>
        <v>1.9000000000000006E-2</v>
      </c>
      <c r="E998" s="99">
        <f t="shared" ca="1" si="226"/>
        <v>7.4690000000000005E-5</v>
      </c>
      <c r="F998" s="101">
        <f t="shared" si="221"/>
        <v>1.1499999999999999</v>
      </c>
      <c r="G998" s="102">
        <f t="shared" ca="1" si="214"/>
        <v>1.0000858935000001</v>
      </c>
      <c r="H998" s="99">
        <f ca="1">TRUNC(PRODUCT(G$10:G997),15)</f>
        <v>1.1760947015652501</v>
      </c>
      <c r="I998" s="99">
        <f t="shared" ca="1" si="222"/>
        <v>1.1695693808040999</v>
      </c>
      <c r="J998" s="99">
        <f t="shared" ca="1" si="215"/>
        <v>1.00557925</v>
      </c>
      <c r="K998" s="99">
        <f t="shared" ca="1" si="216"/>
        <v>55.792499999999997</v>
      </c>
      <c r="L998" s="103">
        <f>IF(VLOOKUP(A998,$U$12:$AD$125,8)=VLOOKUP(A997,$U$12:$AD$125,8),0,VLOOKUP(A998,U$12:$AD$125,8))</f>
        <v>0</v>
      </c>
      <c r="M998" s="104">
        <f>IF(L998&gt;0,VLOOKUP(L998,T$12:$AC$125,7),0)</f>
        <v>0</v>
      </c>
      <c r="N998" s="99">
        <f t="shared" si="217"/>
        <v>0</v>
      </c>
      <c r="O998" s="99">
        <f t="shared" ca="1" si="218"/>
        <v>55.792499999999997</v>
      </c>
      <c r="P998" s="105" t="str">
        <f t="shared" si="223"/>
        <v>J=</v>
      </c>
      <c r="Q998" s="106">
        <f t="shared" si="224"/>
        <v>44193</v>
      </c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</row>
    <row r="999" spans="1:156" x14ac:dyDescent="0.2">
      <c r="A999" s="97">
        <f t="shared" si="219"/>
        <v>44097</v>
      </c>
      <c r="B999" s="98">
        <f t="shared" ca="1" si="225"/>
        <v>10056.656199999999</v>
      </c>
      <c r="C999" s="99">
        <f t="shared" si="220"/>
        <v>10000</v>
      </c>
      <c r="D999" s="100">
        <f ca="1">IF(A999&lt;$B$1,VLOOKUP(A999,[1]DI!$A$4:$B$15000,2,FALSE),0)</f>
        <v>1.9000000000000006E-2</v>
      </c>
      <c r="E999" s="99">
        <f t="shared" ca="1" si="226"/>
        <v>7.4690000000000005E-5</v>
      </c>
      <c r="F999" s="101">
        <f t="shared" si="221"/>
        <v>1.1499999999999999</v>
      </c>
      <c r="G999" s="102">
        <f t="shared" ca="1" si="214"/>
        <v>1.0000858935000001</v>
      </c>
      <c r="H999" s="99">
        <f ca="1">TRUNC(PRODUCT(G$10:G998),15)</f>
        <v>1.1761957204555</v>
      </c>
      <c r="I999" s="99">
        <f t="shared" ca="1" si="222"/>
        <v>1.1695693808040999</v>
      </c>
      <c r="J999" s="99">
        <f t="shared" ca="1" si="215"/>
        <v>1.00566562</v>
      </c>
      <c r="K999" s="99">
        <f t="shared" ca="1" si="216"/>
        <v>56.656199999999998</v>
      </c>
      <c r="L999" s="103">
        <f>IF(VLOOKUP(A999,$U$12:$AD$125,8)=VLOOKUP(A998,$U$12:$AD$125,8),0,VLOOKUP(A999,U$12:$AD$125,8))</f>
        <v>0</v>
      </c>
      <c r="M999" s="104">
        <f>IF(L999&gt;0,VLOOKUP(L999,T$12:$AC$125,7),0)</f>
        <v>0</v>
      </c>
      <c r="N999" s="99">
        <f t="shared" si="217"/>
        <v>0</v>
      </c>
      <c r="O999" s="99">
        <f t="shared" ca="1" si="218"/>
        <v>56.656199999999998</v>
      </c>
      <c r="P999" s="105" t="str">
        <f t="shared" si="223"/>
        <v>J=</v>
      </c>
      <c r="Q999" s="106">
        <f t="shared" si="224"/>
        <v>44193</v>
      </c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</row>
    <row r="1000" spans="1:156" x14ac:dyDescent="0.2">
      <c r="A1000" s="97">
        <f t="shared" si="219"/>
        <v>44098</v>
      </c>
      <c r="B1000" s="98">
        <f t="shared" ca="1" si="225"/>
        <v>10057.51999999</v>
      </c>
      <c r="C1000" s="99">
        <f t="shared" si="220"/>
        <v>10000</v>
      </c>
      <c r="D1000" s="100">
        <f ca="1">IF(A1000&lt;$B$1,VLOOKUP(A1000,[1]DI!$A$4:$B$15000,2,FALSE),0)</f>
        <v>1.9000000000000006E-2</v>
      </c>
      <c r="E1000" s="99">
        <f t="shared" ca="1" si="226"/>
        <v>7.4690000000000005E-5</v>
      </c>
      <c r="F1000" s="101">
        <f t="shared" si="221"/>
        <v>1.1499999999999999</v>
      </c>
      <c r="G1000" s="102">
        <f t="shared" ca="1" si="214"/>
        <v>1.0000858935000001</v>
      </c>
      <c r="H1000" s="99">
        <f ca="1">TRUNC(PRODUCT(G$10:G999),15)</f>
        <v>1.1762967480226201</v>
      </c>
      <c r="I1000" s="99">
        <f t="shared" ca="1" si="222"/>
        <v>1.1695693808040999</v>
      </c>
      <c r="J1000" s="99">
        <f t="shared" ca="1" si="215"/>
        <v>1.005752</v>
      </c>
      <c r="K1000" s="99">
        <f t="shared" ca="1" si="216"/>
        <v>57.519999990000002</v>
      </c>
      <c r="L1000" s="103">
        <f>IF(VLOOKUP(A1000,$U$12:$AD$125,8)=VLOOKUP(A999,$U$12:$AD$125,8),0,VLOOKUP(A1000,U$12:$AD$125,8))</f>
        <v>0</v>
      </c>
      <c r="M1000" s="104">
        <f>IF(L1000&gt;0,VLOOKUP(L1000,T$12:$AC$125,7),0)</f>
        <v>0</v>
      </c>
      <c r="N1000" s="99">
        <f t="shared" si="217"/>
        <v>0</v>
      </c>
      <c r="O1000" s="99">
        <f t="shared" ca="1" si="218"/>
        <v>57.519999990000002</v>
      </c>
      <c r="P1000" s="105" t="str">
        <f t="shared" si="223"/>
        <v>J=</v>
      </c>
      <c r="Q1000" s="106">
        <f t="shared" si="224"/>
        <v>44193</v>
      </c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</row>
    <row r="1001" spans="1:156" x14ac:dyDescent="0.2">
      <c r="A1001" s="97">
        <f t="shared" si="219"/>
        <v>44099</v>
      </c>
      <c r="B1001" s="98">
        <f t="shared" ca="1" si="225"/>
        <v>10058.383900000001</v>
      </c>
      <c r="C1001" s="99">
        <f t="shared" si="220"/>
        <v>10000</v>
      </c>
      <c r="D1001" s="100">
        <f ca="1">IF(A1001&lt;$B$1,VLOOKUP(A1001,[1]DI!$A$4:$B$15000,2,FALSE),0)</f>
        <v>1.9000000000000006E-2</v>
      </c>
      <c r="E1001" s="99">
        <f t="shared" ca="1" si="226"/>
        <v>7.4690000000000005E-5</v>
      </c>
      <c r="F1001" s="101">
        <f t="shared" si="221"/>
        <v>1.1499999999999999</v>
      </c>
      <c r="G1001" s="102">
        <f t="shared" ca="1" si="214"/>
        <v>1.0000858935000001</v>
      </c>
      <c r="H1001" s="99">
        <f ca="1">TRUNC(PRODUCT(G$10:G1000),15)</f>
        <v>1.1763977842673501</v>
      </c>
      <c r="I1001" s="99">
        <f t="shared" ca="1" si="222"/>
        <v>1.1695693808040999</v>
      </c>
      <c r="J1001" s="99">
        <f t="shared" ca="1" si="215"/>
        <v>1.0058383900000001</v>
      </c>
      <c r="K1001" s="99">
        <f t="shared" ca="1" si="216"/>
        <v>58.383899999999997</v>
      </c>
      <c r="L1001" s="103">
        <f>IF(VLOOKUP(A1001,$U$12:$AD$125,8)=VLOOKUP(A1000,$U$12:$AD$125,8),0,VLOOKUP(A1001,U$12:$AD$125,8))</f>
        <v>0</v>
      </c>
      <c r="M1001" s="104">
        <f>IF(L1001&gt;0,VLOOKUP(L1001,T$12:$AC$125,7),0)</f>
        <v>0</v>
      </c>
      <c r="N1001" s="99">
        <f t="shared" si="217"/>
        <v>0</v>
      </c>
      <c r="O1001" s="99">
        <f t="shared" ca="1" si="218"/>
        <v>58.383899999999997</v>
      </c>
      <c r="P1001" s="105" t="str">
        <f t="shared" si="223"/>
        <v>J=</v>
      </c>
      <c r="Q1001" s="106">
        <f t="shared" si="224"/>
        <v>44193</v>
      </c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</row>
    <row r="1002" spans="1:156" x14ac:dyDescent="0.2">
      <c r="A1002" s="97">
        <f t="shared" si="219"/>
        <v>44100</v>
      </c>
      <c r="B1002" s="98">
        <f t="shared" ca="1" si="225"/>
        <v>10059.247899989999</v>
      </c>
      <c r="C1002" s="99">
        <f t="shared" si="220"/>
        <v>10000</v>
      </c>
      <c r="D1002" s="100">
        <f ca="1">IF(A1002&lt;$B$1,VLOOKUP(A1002,[1]DI!$A$4:$B$15000,2,FALSE),0)</f>
        <v>0</v>
      </c>
      <c r="E1002" s="99">
        <f t="shared" ca="1" si="226"/>
        <v>0</v>
      </c>
      <c r="F1002" s="101">
        <f t="shared" si="221"/>
        <v>1.1499999999999999</v>
      </c>
      <c r="G1002" s="102">
        <f t="shared" ca="1" si="214"/>
        <v>1</v>
      </c>
      <c r="H1002" s="99">
        <f ca="1">TRUNC(PRODUCT(G$10:G1001),15)</f>
        <v>1.1764988291904299</v>
      </c>
      <c r="I1002" s="99">
        <f t="shared" ca="1" si="222"/>
        <v>1.1695693808040999</v>
      </c>
      <c r="J1002" s="99">
        <f t="shared" ca="1" si="215"/>
        <v>1.0059247899999999</v>
      </c>
      <c r="K1002" s="99">
        <f t="shared" ca="1" si="216"/>
        <v>59.247899990000001</v>
      </c>
      <c r="L1002" s="103">
        <f>IF(VLOOKUP(A1002,$U$12:$AD$125,8)=VLOOKUP(A1001,$U$12:$AD$125,8),0,VLOOKUP(A1002,U$12:$AD$125,8))</f>
        <v>0</v>
      </c>
      <c r="M1002" s="104">
        <f>IF(L1002&gt;0,VLOOKUP(L1002,T$12:$AC$125,7),0)</f>
        <v>0</v>
      </c>
      <c r="N1002" s="99">
        <f t="shared" si="217"/>
        <v>0</v>
      </c>
      <c r="O1002" s="99">
        <f t="shared" ca="1" si="218"/>
        <v>59.247899990000001</v>
      </c>
      <c r="P1002" s="105" t="str">
        <f t="shared" si="223"/>
        <v>J=</v>
      </c>
      <c r="Q1002" s="106">
        <f t="shared" si="224"/>
        <v>44193</v>
      </c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</row>
    <row r="1003" spans="1:156" x14ac:dyDescent="0.2">
      <c r="A1003" s="97">
        <f t="shared" si="219"/>
        <v>44101</v>
      </c>
      <c r="B1003" s="98">
        <f t="shared" ca="1" si="225"/>
        <v>10059.247899989999</v>
      </c>
      <c r="C1003" s="99">
        <f t="shared" si="220"/>
        <v>10000</v>
      </c>
      <c r="D1003" s="100">
        <f ca="1">IF(A1003&lt;$B$1,VLOOKUP(A1003,[1]DI!$A$4:$B$15000,2,FALSE),0)</f>
        <v>0</v>
      </c>
      <c r="E1003" s="99">
        <f t="shared" ca="1" si="226"/>
        <v>0</v>
      </c>
      <c r="F1003" s="101">
        <f t="shared" si="221"/>
        <v>1.1499999999999999</v>
      </c>
      <c r="G1003" s="102">
        <f t="shared" ca="1" si="214"/>
        <v>1</v>
      </c>
      <c r="H1003" s="99">
        <f ca="1">TRUNC(PRODUCT(G$10:G1002),15)</f>
        <v>1.1764988291904299</v>
      </c>
      <c r="I1003" s="99">
        <f t="shared" ca="1" si="222"/>
        <v>1.1695693808040999</v>
      </c>
      <c r="J1003" s="99">
        <f t="shared" ca="1" si="215"/>
        <v>1.0059247899999999</v>
      </c>
      <c r="K1003" s="99">
        <f t="shared" ca="1" si="216"/>
        <v>59.247899990000001</v>
      </c>
      <c r="L1003" s="103">
        <f>IF(VLOOKUP(A1003,$U$12:$AD$125,8)=VLOOKUP(A1002,$U$12:$AD$125,8),0,VLOOKUP(A1003,U$12:$AD$125,8))</f>
        <v>0</v>
      </c>
      <c r="M1003" s="104">
        <f>IF(L1003&gt;0,VLOOKUP(L1003,T$12:$AC$125,7),0)</f>
        <v>0</v>
      </c>
      <c r="N1003" s="99">
        <f t="shared" si="217"/>
        <v>0</v>
      </c>
      <c r="O1003" s="99">
        <f t="shared" ca="1" si="218"/>
        <v>59.247899990000001</v>
      </c>
      <c r="P1003" s="105" t="str">
        <f t="shared" si="223"/>
        <v>J=</v>
      </c>
      <c r="Q1003" s="106">
        <f t="shared" si="224"/>
        <v>44193</v>
      </c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</row>
    <row r="1004" spans="1:156" x14ac:dyDescent="0.2">
      <c r="A1004" s="97">
        <f t="shared" si="219"/>
        <v>44102</v>
      </c>
      <c r="B1004" s="98">
        <f t="shared" ca="1" si="225"/>
        <v>10059.247899989999</v>
      </c>
      <c r="C1004" s="99">
        <f t="shared" si="220"/>
        <v>10000</v>
      </c>
      <c r="D1004" s="100">
        <f ca="1">IF(A1004&lt;$B$1,VLOOKUP(A1004,[1]DI!$A$4:$B$15000,2,FALSE),0)</f>
        <v>1.9000000000000006E-2</v>
      </c>
      <c r="E1004" s="99">
        <f t="shared" ca="1" si="226"/>
        <v>7.4690000000000005E-5</v>
      </c>
      <c r="F1004" s="101">
        <f t="shared" si="221"/>
        <v>1.1499999999999999</v>
      </c>
      <c r="G1004" s="102">
        <f t="shared" ca="1" si="214"/>
        <v>1.0000858935000001</v>
      </c>
      <c r="H1004" s="99">
        <f ca="1">TRUNC(PRODUCT(G$10:G1003),15)</f>
        <v>1.1764988291904299</v>
      </c>
      <c r="I1004" s="99">
        <f t="shared" ca="1" si="222"/>
        <v>1.1695693808040999</v>
      </c>
      <c r="J1004" s="99">
        <f t="shared" ca="1" si="215"/>
        <v>1.0059247899999999</v>
      </c>
      <c r="K1004" s="99">
        <f t="shared" ca="1" si="216"/>
        <v>59.247899990000001</v>
      </c>
      <c r="L1004" s="103">
        <f>IF(VLOOKUP(A1004,$U$12:$AD$125,8)=VLOOKUP(A1003,$U$12:$AD$125,8),0,VLOOKUP(A1004,U$12:$AD$125,8))</f>
        <v>0</v>
      </c>
      <c r="M1004" s="104">
        <f>IF(L1004&gt;0,VLOOKUP(L1004,T$12:$AC$125,7),0)</f>
        <v>0</v>
      </c>
      <c r="N1004" s="99">
        <f t="shared" si="217"/>
        <v>0</v>
      </c>
      <c r="O1004" s="99">
        <f t="shared" ca="1" si="218"/>
        <v>59.247899990000001</v>
      </c>
      <c r="P1004" s="105" t="str">
        <f t="shared" si="223"/>
        <v>J=</v>
      </c>
      <c r="Q1004" s="106">
        <f t="shared" si="224"/>
        <v>44193</v>
      </c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</row>
    <row r="1005" spans="1:156" x14ac:dyDescent="0.2">
      <c r="A1005" s="97">
        <f t="shared" si="219"/>
        <v>44103</v>
      </c>
      <c r="B1005" s="98">
        <f t="shared" ca="1" si="225"/>
        <v>10060.111899990001</v>
      </c>
      <c r="C1005" s="99">
        <f t="shared" si="220"/>
        <v>10000</v>
      </c>
      <c r="D1005" s="100">
        <f ca="1">IF(A1005&lt;$B$1,VLOOKUP(A1005,[1]DI!$A$4:$B$15000,2,FALSE),0)</f>
        <v>1.9000000000000006E-2</v>
      </c>
      <c r="E1005" s="99">
        <f t="shared" ca="1" si="226"/>
        <v>7.4690000000000005E-5</v>
      </c>
      <c r="F1005" s="101">
        <f t="shared" si="221"/>
        <v>1.1499999999999999</v>
      </c>
      <c r="G1005" s="102">
        <f t="shared" ca="1" si="214"/>
        <v>1.0000858935000001</v>
      </c>
      <c r="H1005" s="99">
        <f ca="1">TRUNC(PRODUCT(G$10:G1004),15)</f>
        <v>1.1765998827926101</v>
      </c>
      <c r="I1005" s="99">
        <f t="shared" ca="1" si="222"/>
        <v>1.1695693808040999</v>
      </c>
      <c r="J1005" s="99">
        <f t="shared" ca="1" si="215"/>
        <v>1.0060111899999999</v>
      </c>
      <c r="K1005" s="99">
        <f t="shared" ca="1" si="216"/>
        <v>60.111899989999998</v>
      </c>
      <c r="L1005" s="103">
        <f>IF(VLOOKUP(A1005,$U$12:$AD$125,8)=VLOOKUP(A1004,$U$12:$AD$125,8),0,VLOOKUP(A1005,U$12:$AD$125,8))</f>
        <v>0</v>
      </c>
      <c r="M1005" s="104">
        <f>IF(L1005&gt;0,VLOOKUP(L1005,T$12:$AC$125,7),0)</f>
        <v>0</v>
      </c>
      <c r="N1005" s="99">
        <f t="shared" si="217"/>
        <v>0</v>
      </c>
      <c r="O1005" s="99">
        <f t="shared" ca="1" si="218"/>
        <v>60.111899989999998</v>
      </c>
      <c r="P1005" s="105" t="str">
        <f t="shared" si="223"/>
        <v>J=</v>
      </c>
      <c r="Q1005" s="106">
        <f t="shared" si="224"/>
        <v>44193</v>
      </c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</row>
    <row r="1006" spans="1:156" x14ac:dyDescent="0.2">
      <c r="A1006" s="97">
        <f t="shared" si="219"/>
        <v>44104</v>
      </c>
      <c r="B1006" s="98">
        <f t="shared" ca="1" si="225"/>
        <v>10060.97599999</v>
      </c>
      <c r="C1006" s="99">
        <f t="shared" si="220"/>
        <v>10000</v>
      </c>
      <c r="D1006" s="100">
        <f ca="1">IF(A1006&lt;$B$1,VLOOKUP(A1006,[1]DI!$A$4:$B$15000,2,FALSE),0)</f>
        <v>1.9000000000000006E-2</v>
      </c>
      <c r="E1006" s="99">
        <f t="shared" ca="1" si="226"/>
        <v>7.4690000000000005E-5</v>
      </c>
      <c r="F1006" s="101">
        <f t="shared" si="221"/>
        <v>1.1499999999999999</v>
      </c>
      <c r="G1006" s="102">
        <f t="shared" ca="1" si="214"/>
        <v>1.0000858935000001</v>
      </c>
      <c r="H1006" s="99">
        <f ca="1">TRUNC(PRODUCT(G$10:G1005),15)</f>
        <v>1.17670094507465</v>
      </c>
      <c r="I1006" s="99">
        <f t="shared" ca="1" si="222"/>
        <v>1.1695693808040999</v>
      </c>
      <c r="J1006" s="99">
        <f t="shared" ca="1" si="215"/>
        <v>1.0060975999999999</v>
      </c>
      <c r="K1006" s="99">
        <f t="shared" ca="1" si="216"/>
        <v>60.975999989999998</v>
      </c>
      <c r="L1006" s="103">
        <f>IF(VLOOKUP(A1006,$U$12:$AD$125,8)=VLOOKUP(A1005,$U$12:$AD$125,8),0,VLOOKUP(A1006,U$12:$AD$125,8))</f>
        <v>0</v>
      </c>
      <c r="M1006" s="104">
        <f>IF(L1006&gt;0,VLOOKUP(L1006,T$12:$AC$125,7),0)</f>
        <v>0</v>
      </c>
      <c r="N1006" s="99">
        <f t="shared" si="217"/>
        <v>0</v>
      </c>
      <c r="O1006" s="99">
        <f t="shared" ca="1" si="218"/>
        <v>60.975999989999998</v>
      </c>
      <c r="P1006" s="105" t="str">
        <f t="shared" si="223"/>
        <v>J=</v>
      </c>
      <c r="Q1006" s="106">
        <f t="shared" si="224"/>
        <v>44193</v>
      </c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</row>
    <row r="1007" spans="1:156" x14ac:dyDescent="0.2">
      <c r="A1007" s="97">
        <f t="shared" si="219"/>
        <v>44105</v>
      </c>
      <c r="B1007" s="98">
        <f t="shared" ca="1" si="225"/>
        <v>10061.840200000001</v>
      </c>
      <c r="C1007" s="99">
        <f t="shared" si="220"/>
        <v>10000</v>
      </c>
      <c r="D1007" s="100">
        <f ca="1">IF(A1007&lt;$B$1,VLOOKUP(A1007,[1]DI!$A$4:$B$15000,2,FALSE),0)</f>
        <v>1.9000000000000006E-2</v>
      </c>
      <c r="E1007" s="99">
        <f t="shared" ca="1" si="226"/>
        <v>7.4690000000000005E-5</v>
      </c>
      <c r="F1007" s="101">
        <f t="shared" si="221"/>
        <v>1.1499999999999999</v>
      </c>
      <c r="G1007" s="102">
        <f t="shared" ca="1" si="214"/>
        <v>1.0000858935000001</v>
      </c>
      <c r="H1007" s="99">
        <f ca="1">TRUNC(PRODUCT(G$10:G1006),15)</f>
        <v>1.1768020160372701</v>
      </c>
      <c r="I1007" s="99">
        <f t="shared" ca="1" si="222"/>
        <v>1.1695693808040999</v>
      </c>
      <c r="J1007" s="99">
        <f t="shared" ca="1" si="215"/>
        <v>1.0061840200000001</v>
      </c>
      <c r="K1007" s="99">
        <f t="shared" ca="1" si="216"/>
        <v>61.840200000000003</v>
      </c>
      <c r="L1007" s="103">
        <f>IF(VLOOKUP(A1007,$U$12:$AD$125,8)=VLOOKUP(A1006,$U$12:$AD$125,8),0,VLOOKUP(A1007,U$12:$AD$125,8))</f>
        <v>0</v>
      </c>
      <c r="M1007" s="104">
        <f>IF(L1007&gt;0,VLOOKUP(L1007,T$12:$AC$125,7),0)</f>
        <v>0</v>
      </c>
      <c r="N1007" s="99">
        <f t="shared" si="217"/>
        <v>0</v>
      </c>
      <c r="O1007" s="99">
        <f t="shared" ca="1" si="218"/>
        <v>61.840200000000003</v>
      </c>
      <c r="P1007" s="105" t="str">
        <f t="shared" si="223"/>
        <v>J=</v>
      </c>
      <c r="Q1007" s="106">
        <f t="shared" si="224"/>
        <v>44193</v>
      </c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</row>
    <row r="1008" spans="1:156" x14ac:dyDescent="0.2">
      <c r="A1008" s="97">
        <f t="shared" si="219"/>
        <v>44106</v>
      </c>
      <c r="B1008" s="98">
        <f t="shared" ca="1" si="225"/>
        <v>10062.70439999</v>
      </c>
      <c r="C1008" s="99">
        <f t="shared" si="220"/>
        <v>10000</v>
      </c>
      <c r="D1008" s="100">
        <f ca="1">IF(A1008&lt;$B$1,VLOOKUP(A1008,[1]DI!$A$4:$B$15000,2,FALSE),0)</f>
        <v>1.9000000000000006E-2</v>
      </c>
      <c r="E1008" s="99">
        <f t="shared" ca="1" si="226"/>
        <v>7.4690000000000005E-5</v>
      </c>
      <c r="F1008" s="101">
        <f t="shared" si="221"/>
        <v>1.1499999999999999</v>
      </c>
      <c r="G1008" s="102">
        <f t="shared" ca="1" si="214"/>
        <v>1.0000858935000001</v>
      </c>
      <c r="H1008" s="99">
        <f ca="1">TRUNC(PRODUCT(G$10:G1007),15)</f>
        <v>1.1769030956812401</v>
      </c>
      <c r="I1008" s="99">
        <f t="shared" ca="1" si="222"/>
        <v>1.1695693808040999</v>
      </c>
      <c r="J1008" s="99">
        <f t="shared" ca="1" si="215"/>
        <v>1.00627044</v>
      </c>
      <c r="K1008" s="99">
        <f t="shared" ca="1" si="216"/>
        <v>62.704399989999999</v>
      </c>
      <c r="L1008" s="103">
        <f>IF(VLOOKUP(A1008,$U$12:$AD$125,8)=VLOOKUP(A1007,$U$12:$AD$125,8),0,VLOOKUP(A1008,U$12:$AD$125,8))</f>
        <v>0</v>
      </c>
      <c r="M1008" s="104">
        <f>IF(L1008&gt;0,VLOOKUP(L1008,T$12:$AC$125,7),0)</f>
        <v>0</v>
      </c>
      <c r="N1008" s="99">
        <f t="shared" si="217"/>
        <v>0</v>
      </c>
      <c r="O1008" s="99">
        <f t="shared" ca="1" si="218"/>
        <v>62.704399989999999</v>
      </c>
      <c r="P1008" s="105" t="str">
        <f t="shared" si="223"/>
        <v>J=</v>
      </c>
      <c r="Q1008" s="106">
        <f t="shared" si="224"/>
        <v>44193</v>
      </c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</row>
    <row r="1009" spans="1:159" x14ac:dyDescent="0.2">
      <c r="A1009" s="97">
        <f t="shared" si="219"/>
        <v>44107</v>
      </c>
      <c r="B1009" s="98">
        <f t="shared" ca="1" si="225"/>
        <v>10063.5687</v>
      </c>
      <c r="C1009" s="99">
        <f t="shared" si="220"/>
        <v>10000</v>
      </c>
      <c r="D1009" s="100">
        <f ca="1">IF(A1009&lt;$B$1,VLOOKUP(A1009,[1]DI!$A$4:$B$15000,2,FALSE),0)</f>
        <v>0</v>
      </c>
      <c r="E1009" s="99">
        <f t="shared" ca="1" si="226"/>
        <v>0</v>
      </c>
      <c r="F1009" s="101">
        <f t="shared" si="221"/>
        <v>1.1499999999999999</v>
      </c>
      <c r="G1009" s="102">
        <f t="shared" ca="1" si="214"/>
        <v>1</v>
      </c>
      <c r="H1009" s="99">
        <f ca="1">TRUNC(PRODUCT(G$10:G1008),15)</f>
        <v>1.17700418400729</v>
      </c>
      <c r="I1009" s="99">
        <f t="shared" ca="1" si="222"/>
        <v>1.1695693808040999</v>
      </c>
      <c r="J1009" s="99">
        <f t="shared" ca="1" si="215"/>
        <v>1.0063568700000001</v>
      </c>
      <c r="K1009" s="99">
        <f t="shared" ca="1" si="216"/>
        <v>63.5687</v>
      </c>
      <c r="L1009" s="103">
        <f>IF(VLOOKUP(A1009,$U$12:$AD$125,8)=VLOOKUP(A1008,$U$12:$AD$125,8),0,VLOOKUP(A1009,U$12:$AD$125,8))</f>
        <v>0</v>
      </c>
      <c r="M1009" s="104">
        <f>IF(L1009&gt;0,VLOOKUP(L1009,T$12:$AC$125,7),0)</f>
        <v>0</v>
      </c>
      <c r="N1009" s="99">
        <f t="shared" si="217"/>
        <v>0</v>
      </c>
      <c r="O1009" s="99">
        <f t="shared" ca="1" si="218"/>
        <v>63.5687</v>
      </c>
      <c r="P1009" s="105" t="str">
        <f t="shared" si="223"/>
        <v>J=</v>
      </c>
      <c r="Q1009" s="106">
        <f t="shared" si="224"/>
        <v>44193</v>
      </c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</row>
    <row r="1010" spans="1:159" x14ac:dyDescent="0.2">
      <c r="A1010" s="97">
        <f t="shared" si="219"/>
        <v>44108</v>
      </c>
      <c r="B1010" s="98">
        <f t="shared" ca="1" si="225"/>
        <v>10063.5687</v>
      </c>
      <c r="C1010" s="99">
        <f t="shared" si="220"/>
        <v>10000</v>
      </c>
      <c r="D1010" s="100">
        <f ca="1">IF(A1010&lt;$B$1,VLOOKUP(A1010,[1]DI!$A$4:$B$15000,2,FALSE),0)</f>
        <v>0</v>
      </c>
      <c r="E1010" s="99">
        <f t="shared" ca="1" si="226"/>
        <v>0</v>
      </c>
      <c r="F1010" s="101">
        <f t="shared" si="221"/>
        <v>1.1499999999999999</v>
      </c>
      <c r="G1010" s="102">
        <f t="shared" ca="1" si="214"/>
        <v>1</v>
      </c>
      <c r="H1010" s="99">
        <f ca="1">TRUNC(PRODUCT(G$10:G1009),15)</f>
        <v>1.17700418400729</v>
      </c>
      <c r="I1010" s="99">
        <f t="shared" ca="1" si="222"/>
        <v>1.1695693808040999</v>
      </c>
      <c r="J1010" s="99">
        <f t="shared" ca="1" si="215"/>
        <v>1.0063568700000001</v>
      </c>
      <c r="K1010" s="99">
        <f t="shared" ca="1" si="216"/>
        <v>63.5687</v>
      </c>
      <c r="L1010" s="103">
        <f>IF(VLOOKUP(A1010,$U$12:$AD$125,8)=VLOOKUP(A1009,$U$12:$AD$125,8),0,VLOOKUP(A1010,U$12:$AD$125,8))</f>
        <v>0</v>
      </c>
      <c r="M1010" s="104">
        <f>IF(L1010&gt;0,VLOOKUP(L1010,T$12:$AC$125,7),0)</f>
        <v>0</v>
      </c>
      <c r="N1010" s="99">
        <f t="shared" si="217"/>
        <v>0</v>
      </c>
      <c r="O1010" s="99">
        <f t="shared" ca="1" si="218"/>
        <v>63.5687</v>
      </c>
      <c r="P1010" s="105" t="str">
        <f t="shared" si="223"/>
        <v>J=</v>
      </c>
      <c r="Q1010" s="106">
        <f t="shared" si="224"/>
        <v>44193</v>
      </c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</row>
    <row r="1011" spans="1:159" x14ac:dyDescent="0.2">
      <c r="A1011" s="97">
        <f t="shared" si="219"/>
        <v>44109</v>
      </c>
      <c r="B1011" s="98">
        <f t="shared" ca="1" si="225"/>
        <v>10063.5687</v>
      </c>
      <c r="C1011" s="99">
        <f t="shared" si="220"/>
        <v>10000</v>
      </c>
      <c r="D1011" s="100">
        <f ca="1">IF(A1011&lt;$B$1,VLOOKUP(A1011,[1]DI!$A$4:$B$15000,2,FALSE),0)</f>
        <v>1.9000000000000006E-2</v>
      </c>
      <c r="E1011" s="99">
        <f t="shared" ca="1" si="226"/>
        <v>7.4690000000000005E-5</v>
      </c>
      <c r="F1011" s="101">
        <f t="shared" si="221"/>
        <v>1.1499999999999999</v>
      </c>
      <c r="G1011" s="102">
        <f t="shared" ca="1" si="214"/>
        <v>1.0000858935000001</v>
      </c>
      <c r="H1011" s="99">
        <f ca="1">TRUNC(PRODUCT(G$10:G1010),15)</f>
        <v>1.17700418400729</v>
      </c>
      <c r="I1011" s="99">
        <f t="shared" ca="1" si="222"/>
        <v>1.1695693808040999</v>
      </c>
      <c r="J1011" s="99">
        <f t="shared" ca="1" si="215"/>
        <v>1.0063568700000001</v>
      </c>
      <c r="K1011" s="99">
        <f t="shared" ca="1" si="216"/>
        <v>63.5687</v>
      </c>
      <c r="L1011" s="103">
        <f>IF(VLOOKUP(A1011,$U$12:$AD$125,8)=VLOOKUP(A1010,$U$12:$AD$125,8),0,VLOOKUP(A1011,U$12:$AD$125,8))</f>
        <v>0</v>
      </c>
      <c r="M1011" s="104">
        <f>IF(L1011&gt;0,VLOOKUP(L1011,T$12:$AC$125,7),0)</f>
        <v>0</v>
      </c>
      <c r="N1011" s="99">
        <f t="shared" si="217"/>
        <v>0</v>
      </c>
      <c r="O1011" s="99">
        <f t="shared" ca="1" si="218"/>
        <v>63.5687</v>
      </c>
      <c r="P1011" s="105" t="str">
        <f t="shared" si="223"/>
        <v>J=</v>
      </c>
      <c r="Q1011" s="106">
        <f t="shared" si="224"/>
        <v>44193</v>
      </c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</row>
    <row r="1012" spans="1:159" x14ac:dyDescent="0.2">
      <c r="A1012" s="97">
        <f t="shared" si="219"/>
        <v>44110</v>
      </c>
      <c r="B1012" s="98">
        <f t="shared" ca="1" si="225"/>
        <v>10064.4331</v>
      </c>
      <c r="C1012" s="99">
        <f t="shared" si="220"/>
        <v>10000</v>
      </c>
      <c r="D1012" s="100">
        <f ca="1">IF(A1012&lt;$B$1,VLOOKUP(A1012,[1]DI!$A$4:$B$15000,2,FALSE),0)</f>
        <v>1.9000000000000006E-2</v>
      </c>
      <c r="E1012" s="99">
        <f t="shared" ca="1" si="226"/>
        <v>7.4690000000000005E-5</v>
      </c>
      <c r="F1012" s="101">
        <f t="shared" si="221"/>
        <v>1.1499999999999999</v>
      </c>
      <c r="G1012" s="102">
        <f t="shared" ca="1" si="214"/>
        <v>1.0000858935000001</v>
      </c>
      <c r="H1012" s="99">
        <f ca="1">TRUNC(PRODUCT(G$10:G1011),15)</f>
        <v>1.17710528101617</v>
      </c>
      <c r="I1012" s="99">
        <f t="shared" ca="1" si="222"/>
        <v>1.1695693808040999</v>
      </c>
      <c r="J1012" s="99">
        <f t="shared" ca="1" si="215"/>
        <v>1.0064433100000001</v>
      </c>
      <c r="K1012" s="99">
        <f t="shared" ca="1" si="216"/>
        <v>64.433099999999996</v>
      </c>
      <c r="L1012" s="103">
        <f>IF(VLOOKUP(A1012,$U$12:$AD$125,8)=VLOOKUP(A1011,$U$12:$AD$125,8),0,VLOOKUP(A1012,U$12:$AD$125,8))</f>
        <v>0</v>
      </c>
      <c r="M1012" s="104">
        <f>IF(L1012&gt;0,VLOOKUP(L1012,T$12:$AC$125,7),0)</f>
        <v>0</v>
      </c>
      <c r="N1012" s="99">
        <f t="shared" si="217"/>
        <v>0</v>
      </c>
      <c r="O1012" s="99">
        <f t="shared" ca="1" si="218"/>
        <v>64.433099999999996</v>
      </c>
      <c r="P1012" s="105" t="str">
        <f t="shared" si="223"/>
        <v>J=</v>
      </c>
      <c r="Q1012" s="106">
        <f t="shared" si="224"/>
        <v>44193</v>
      </c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</row>
    <row r="1013" spans="1:159" x14ac:dyDescent="0.2">
      <c r="A1013" s="97">
        <f t="shared" si="219"/>
        <v>44111</v>
      </c>
      <c r="B1013" s="98">
        <f t="shared" ca="1" si="225"/>
        <v>10065.2976</v>
      </c>
      <c r="C1013" s="99">
        <f t="shared" si="220"/>
        <v>10000</v>
      </c>
      <c r="D1013" s="100">
        <f ca="1">IF(A1013&lt;$B$1,VLOOKUP(A1013,[1]DI!$A$4:$B$15000,2,FALSE),0)</f>
        <v>1.9000000000000006E-2</v>
      </c>
      <c r="E1013" s="99">
        <f t="shared" ca="1" si="226"/>
        <v>7.4690000000000005E-5</v>
      </c>
      <c r="F1013" s="101">
        <f t="shared" si="221"/>
        <v>1.1499999999999999</v>
      </c>
      <c r="G1013" s="102">
        <f t="shared" ca="1" si="214"/>
        <v>1.0000858935000001</v>
      </c>
      <c r="H1013" s="99">
        <f ca="1">TRUNC(PRODUCT(G$10:G1012),15)</f>
        <v>1.17720638670862</v>
      </c>
      <c r="I1013" s="99">
        <f t="shared" ca="1" si="222"/>
        <v>1.1695693808040999</v>
      </c>
      <c r="J1013" s="99">
        <f t="shared" ca="1" si="215"/>
        <v>1.0065297600000001</v>
      </c>
      <c r="K1013" s="99">
        <f t="shared" ca="1" si="216"/>
        <v>65.297600000000003</v>
      </c>
      <c r="L1013" s="103">
        <f>IF(VLOOKUP(A1013,$U$12:$AD$125,8)=VLOOKUP(A1012,$U$12:$AD$125,8),0,VLOOKUP(A1013,U$12:$AD$125,8))</f>
        <v>0</v>
      </c>
      <c r="M1013" s="104">
        <f>IF(L1013&gt;0,VLOOKUP(L1013,T$12:$AC$125,7),0)</f>
        <v>0</v>
      </c>
      <c r="N1013" s="99">
        <f t="shared" si="217"/>
        <v>0</v>
      </c>
      <c r="O1013" s="99">
        <f t="shared" ca="1" si="218"/>
        <v>65.297600000000003</v>
      </c>
      <c r="P1013" s="105" t="str">
        <f t="shared" si="223"/>
        <v>J=</v>
      </c>
      <c r="Q1013" s="106">
        <f t="shared" si="224"/>
        <v>44193</v>
      </c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</row>
    <row r="1014" spans="1:159" x14ac:dyDescent="0.2">
      <c r="A1014" s="97">
        <f t="shared" si="219"/>
        <v>44112</v>
      </c>
      <c r="B1014" s="98">
        <f t="shared" ca="1" si="225"/>
        <v>10066.1621</v>
      </c>
      <c r="C1014" s="99">
        <f t="shared" si="220"/>
        <v>10000</v>
      </c>
      <c r="D1014" s="100">
        <f ca="1">IF(A1014&lt;$B$1,VLOOKUP(A1014,[1]DI!$A$4:$B$15000,2,FALSE),0)</f>
        <v>1.9000000000000006E-2</v>
      </c>
      <c r="E1014" s="99">
        <f t="shared" ca="1" si="226"/>
        <v>7.4690000000000005E-5</v>
      </c>
      <c r="F1014" s="101">
        <f t="shared" si="221"/>
        <v>1.1499999999999999</v>
      </c>
      <c r="G1014" s="102">
        <f t="shared" ca="1" si="214"/>
        <v>1.0000858935000001</v>
      </c>
      <c r="H1014" s="99">
        <f ca="1">TRUNC(PRODUCT(G$10:G1013),15)</f>
        <v>1.1773075010853999</v>
      </c>
      <c r="I1014" s="99">
        <f t="shared" ca="1" si="222"/>
        <v>1.1695693808040999</v>
      </c>
      <c r="J1014" s="99">
        <f t="shared" ca="1" si="215"/>
        <v>1.00661621</v>
      </c>
      <c r="K1014" s="99">
        <f t="shared" ca="1" si="216"/>
        <v>66.162099999999995</v>
      </c>
      <c r="L1014" s="103">
        <f>IF(VLOOKUP(A1014,$U$12:$AD$125,8)=VLOOKUP(A1013,$U$12:$AD$125,8),0,VLOOKUP(A1014,U$12:$AD$125,8))</f>
        <v>0</v>
      </c>
      <c r="M1014" s="104">
        <f>IF(L1014&gt;0,VLOOKUP(L1014,T$12:$AC$125,7),0)</f>
        <v>0</v>
      </c>
      <c r="N1014" s="99">
        <f t="shared" si="217"/>
        <v>0</v>
      </c>
      <c r="O1014" s="99">
        <f t="shared" ca="1" si="218"/>
        <v>66.162099999999995</v>
      </c>
      <c r="P1014" s="105" t="str">
        <f t="shared" si="223"/>
        <v>J=</v>
      </c>
      <c r="Q1014" s="106">
        <f t="shared" si="224"/>
        <v>44193</v>
      </c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</row>
    <row r="1015" spans="1:159" x14ac:dyDescent="0.2">
      <c r="A1015" s="97">
        <f t="shared" si="219"/>
        <v>44113</v>
      </c>
      <c r="B1015" s="98">
        <f t="shared" ca="1" si="225"/>
        <v>10067.02669999</v>
      </c>
      <c r="C1015" s="99">
        <f t="shared" si="220"/>
        <v>10000</v>
      </c>
      <c r="D1015" s="100">
        <f ca="1">IF(A1015&lt;$B$1,VLOOKUP(A1015,[1]DI!$A$4:$B$15000,2,FALSE),0)</f>
        <v>1.9000000000000006E-2</v>
      </c>
      <c r="E1015" s="99">
        <f t="shared" ca="1" si="226"/>
        <v>7.4690000000000005E-5</v>
      </c>
      <c r="F1015" s="101">
        <f t="shared" si="221"/>
        <v>1.1499999999999999</v>
      </c>
      <c r="G1015" s="102">
        <f t="shared" ca="1" si="214"/>
        <v>1.0000858935000001</v>
      </c>
      <c r="H1015" s="99">
        <f ca="1">TRUNC(PRODUCT(G$10:G1014),15)</f>
        <v>1.1774086241472399</v>
      </c>
      <c r="I1015" s="99">
        <f t="shared" ca="1" si="222"/>
        <v>1.1695693808040999</v>
      </c>
      <c r="J1015" s="99">
        <f t="shared" ca="1" si="215"/>
        <v>1.0067026699999999</v>
      </c>
      <c r="K1015" s="99">
        <f t="shared" ca="1" si="216"/>
        <v>67.026699989999997</v>
      </c>
      <c r="L1015" s="103">
        <f>IF(VLOOKUP(A1015,$U$12:$AD$125,8)=VLOOKUP(A1014,$U$12:$AD$125,8),0,VLOOKUP(A1015,U$12:$AD$125,8))</f>
        <v>0</v>
      </c>
      <c r="M1015" s="104">
        <f>IF(L1015&gt;0,VLOOKUP(L1015,T$12:$AC$125,7),0)</f>
        <v>0</v>
      </c>
      <c r="N1015" s="99">
        <f t="shared" si="217"/>
        <v>0</v>
      </c>
      <c r="O1015" s="99">
        <f t="shared" ca="1" si="218"/>
        <v>67.026699989999997</v>
      </c>
      <c r="P1015" s="105" t="str">
        <f t="shared" si="223"/>
        <v>J=</v>
      </c>
      <c r="Q1015" s="106">
        <f t="shared" si="224"/>
        <v>44193</v>
      </c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</row>
    <row r="1016" spans="1:159" x14ac:dyDescent="0.2">
      <c r="A1016" s="97">
        <f t="shared" si="219"/>
        <v>44114</v>
      </c>
      <c r="B1016" s="98">
        <f t="shared" ca="1" si="225"/>
        <v>10067.89139999</v>
      </c>
      <c r="C1016" s="99">
        <f t="shared" si="220"/>
        <v>10000</v>
      </c>
      <c r="D1016" s="100">
        <f ca="1">IF(A1016&lt;$B$1,VLOOKUP(A1016,[1]DI!$A$4:$B$15000,2,FALSE),0)</f>
        <v>0</v>
      </c>
      <c r="E1016" s="99">
        <f t="shared" ca="1" si="226"/>
        <v>0</v>
      </c>
      <c r="F1016" s="101">
        <f t="shared" si="221"/>
        <v>1.1499999999999999</v>
      </c>
      <c r="G1016" s="102">
        <f t="shared" ca="1" si="214"/>
        <v>1</v>
      </c>
      <c r="H1016" s="99">
        <f ca="1">TRUNC(PRODUCT(G$10:G1015),15)</f>
        <v>1.1775097558948999</v>
      </c>
      <c r="I1016" s="99">
        <f t="shared" ca="1" si="222"/>
        <v>1.1695693808040999</v>
      </c>
      <c r="J1016" s="99">
        <f t="shared" ca="1" si="215"/>
        <v>1.00678914</v>
      </c>
      <c r="K1016" s="99">
        <f t="shared" ca="1" si="216"/>
        <v>67.891399989999996</v>
      </c>
      <c r="L1016" s="103">
        <f>IF(VLOOKUP(A1016,$U$12:$AD$125,8)=VLOOKUP(A1015,$U$12:$AD$125,8),0,VLOOKUP(A1016,U$12:$AD$125,8))</f>
        <v>0</v>
      </c>
      <c r="M1016" s="104">
        <f>IF(L1016&gt;0,VLOOKUP(L1016,T$12:$AC$125,7),0)</f>
        <v>0</v>
      </c>
      <c r="N1016" s="99">
        <f t="shared" si="217"/>
        <v>0</v>
      </c>
      <c r="O1016" s="99">
        <f t="shared" ca="1" si="218"/>
        <v>67.891399989999996</v>
      </c>
      <c r="P1016" s="105" t="str">
        <f t="shared" si="223"/>
        <v>J=</v>
      </c>
      <c r="Q1016" s="106">
        <f t="shared" si="224"/>
        <v>44193</v>
      </c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</row>
    <row r="1017" spans="1:159" x14ac:dyDescent="0.2">
      <c r="A1017" s="97">
        <f t="shared" si="219"/>
        <v>44115</v>
      </c>
      <c r="B1017" s="98">
        <f t="shared" ca="1" si="225"/>
        <v>10067.89139999</v>
      </c>
      <c r="C1017" s="99">
        <f t="shared" si="220"/>
        <v>10000</v>
      </c>
      <c r="D1017" s="100">
        <f ca="1">IF(A1017&lt;$B$1,VLOOKUP(A1017,[1]DI!$A$4:$B$15000,2,FALSE),0)</f>
        <v>0</v>
      </c>
      <c r="E1017" s="99">
        <f t="shared" ca="1" si="226"/>
        <v>0</v>
      </c>
      <c r="F1017" s="101">
        <f t="shared" si="221"/>
        <v>1.1499999999999999</v>
      </c>
      <c r="G1017" s="102">
        <f t="shared" ca="1" si="214"/>
        <v>1</v>
      </c>
      <c r="H1017" s="99">
        <f ca="1">TRUNC(PRODUCT(G$10:G1016),15)</f>
        <v>1.1775097558948999</v>
      </c>
      <c r="I1017" s="99">
        <f t="shared" ca="1" si="222"/>
        <v>1.1695693808040999</v>
      </c>
      <c r="J1017" s="99">
        <f t="shared" ca="1" si="215"/>
        <v>1.00678914</v>
      </c>
      <c r="K1017" s="99">
        <f t="shared" ca="1" si="216"/>
        <v>67.891399989999996</v>
      </c>
      <c r="L1017" s="103">
        <f>IF(VLOOKUP(A1017,$U$12:$AD$125,8)=VLOOKUP(A1016,$U$12:$AD$125,8),0,VLOOKUP(A1017,U$12:$AD$125,8))</f>
        <v>0</v>
      </c>
      <c r="M1017" s="104">
        <f>IF(L1017&gt;0,VLOOKUP(L1017,T$12:$AC$125,7),0)</f>
        <v>0</v>
      </c>
      <c r="N1017" s="99">
        <f t="shared" si="217"/>
        <v>0</v>
      </c>
      <c r="O1017" s="99">
        <f t="shared" ca="1" si="218"/>
        <v>67.891399989999996</v>
      </c>
      <c r="P1017" s="105" t="str">
        <f t="shared" si="223"/>
        <v>J=</v>
      </c>
      <c r="Q1017" s="106">
        <f t="shared" si="224"/>
        <v>44193</v>
      </c>
      <c r="R1017" s="13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9"/>
      <c r="AF1017" s="39"/>
      <c r="AG1017" s="39"/>
      <c r="AH1017" s="39"/>
      <c r="AI1017" s="39"/>
      <c r="AJ1017" s="39"/>
      <c r="AK1017" s="39"/>
      <c r="AL1017" s="39"/>
      <c r="AM1017" s="39"/>
      <c r="AN1017" s="39"/>
      <c r="AO1017" s="39"/>
      <c r="AP1017" s="39"/>
      <c r="AQ1017" s="39"/>
      <c r="AR1017" s="39"/>
      <c r="AS1017" s="39"/>
      <c r="AT1017" s="39"/>
      <c r="AU1017" s="39"/>
      <c r="AV1017" s="39"/>
      <c r="AW1017" s="39"/>
      <c r="AX1017" s="39"/>
      <c r="AY1017" s="39"/>
      <c r="AZ1017" s="39"/>
      <c r="BA1017" s="39"/>
      <c r="BB1017" s="39"/>
      <c r="BC1017" s="39"/>
      <c r="BD1017" s="39"/>
      <c r="BE1017" s="39"/>
      <c r="BF1017" s="39"/>
      <c r="BG1017" s="39"/>
      <c r="BH1017" s="39"/>
      <c r="BI1017" s="39"/>
      <c r="BJ1017" s="39"/>
      <c r="BK1017" s="39"/>
      <c r="BL1017" s="39"/>
      <c r="BM1017" s="39"/>
      <c r="BN1017" s="39"/>
      <c r="BO1017" s="39"/>
      <c r="BP1017" s="39"/>
      <c r="BQ1017" s="39"/>
      <c r="BR1017" s="39"/>
      <c r="BS1017" s="39"/>
      <c r="BT1017" s="39"/>
      <c r="BU1017" s="39"/>
      <c r="BV1017" s="39"/>
      <c r="BW1017" s="39"/>
      <c r="BX1017" s="39"/>
      <c r="BY1017" s="39"/>
      <c r="BZ1017" s="39"/>
      <c r="CA1017" s="39"/>
      <c r="CB1017" s="39"/>
      <c r="CC1017" s="39"/>
      <c r="CD1017" s="39"/>
      <c r="CE1017" s="39"/>
      <c r="CF1017" s="39"/>
      <c r="CG1017" s="39"/>
      <c r="CH1017" s="39"/>
      <c r="CI1017" s="39"/>
      <c r="CJ1017" s="39"/>
      <c r="CK1017" s="39"/>
      <c r="CL1017" s="39"/>
      <c r="CM1017" s="39"/>
      <c r="CN1017" s="39"/>
      <c r="CO1017" s="39"/>
      <c r="CP1017" s="39"/>
      <c r="CQ1017" s="39"/>
      <c r="CR1017" s="39"/>
      <c r="CS1017" s="39"/>
      <c r="CT1017" s="39"/>
      <c r="CU1017" s="39"/>
      <c r="CV1017" s="39"/>
      <c r="CW1017" s="39"/>
      <c r="CX1017" s="39"/>
      <c r="CY1017" s="39"/>
      <c r="CZ1017" s="39"/>
      <c r="DA1017" s="39"/>
      <c r="DB1017" s="39"/>
      <c r="DC1017" s="39"/>
      <c r="DD1017" s="39"/>
      <c r="DE1017" s="39"/>
      <c r="DF1017" s="39"/>
      <c r="DG1017" s="39"/>
      <c r="DH1017" s="39"/>
      <c r="DI1017" s="39"/>
      <c r="DJ1017" s="39"/>
      <c r="DK1017" s="39"/>
      <c r="DL1017" s="39"/>
      <c r="DM1017" s="39"/>
      <c r="DN1017" s="39"/>
      <c r="DO1017" s="39"/>
      <c r="DP1017" s="39"/>
      <c r="DQ1017" s="39"/>
      <c r="DR1017" s="39"/>
      <c r="DS1017" s="39"/>
      <c r="DT1017" s="39"/>
      <c r="DU1017" s="39"/>
      <c r="DV1017" s="39"/>
      <c r="DW1017" s="39"/>
      <c r="DX1017" s="39"/>
      <c r="DY1017" s="39"/>
      <c r="DZ1017" s="39"/>
      <c r="EA1017" s="39"/>
      <c r="EB1017" s="39"/>
      <c r="EC1017" s="39"/>
      <c r="ED1017" s="39"/>
      <c r="EE1017" s="39"/>
      <c r="EF1017" s="39"/>
      <c r="EG1017" s="39"/>
      <c r="EH1017" s="39"/>
      <c r="EI1017" s="39"/>
      <c r="EJ1017" s="39"/>
      <c r="EK1017" s="39"/>
      <c r="EL1017" s="39"/>
      <c r="EM1017" s="39"/>
      <c r="EN1017" s="39"/>
      <c r="EO1017" s="39"/>
      <c r="EP1017" s="39"/>
      <c r="EQ1017" s="39"/>
      <c r="ER1017" s="39"/>
      <c r="ES1017" s="39"/>
      <c r="ET1017" s="39"/>
      <c r="EU1017" s="39"/>
      <c r="EV1017" s="39"/>
      <c r="EW1017" s="39"/>
      <c r="EX1017" s="39"/>
      <c r="EY1017" s="39"/>
      <c r="EZ1017" s="39"/>
      <c r="FA1017" s="39"/>
      <c r="FB1017" s="39"/>
      <c r="FC1017" s="39"/>
    </row>
    <row r="1018" spans="1:159" x14ac:dyDescent="0.2">
      <c r="A1018" s="97">
        <f t="shared" si="219"/>
        <v>44116</v>
      </c>
      <c r="B1018" s="98">
        <f t="shared" ca="1" si="225"/>
        <v>10067.89139999</v>
      </c>
      <c r="C1018" s="99">
        <f t="shared" si="220"/>
        <v>10000</v>
      </c>
      <c r="D1018" s="100">
        <f ca="1">IF(A1018&lt;$B$1,VLOOKUP(A1018,[1]DI!$A$4:$B$15000,2,FALSE),0)</f>
        <v>0</v>
      </c>
      <c r="E1018" s="99">
        <f t="shared" ca="1" si="226"/>
        <v>0</v>
      </c>
      <c r="F1018" s="101">
        <f t="shared" si="221"/>
        <v>1.1499999999999999</v>
      </c>
      <c r="G1018" s="102">
        <f t="shared" ca="1" si="214"/>
        <v>1</v>
      </c>
      <c r="H1018" s="99">
        <f ca="1">TRUNC(PRODUCT(G$10:G1017),15)</f>
        <v>1.1775097558948999</v>
      </c>
      <c r="I1018" s="99">
        <f t="shared" ca="1" si="222"/>
        <v>1.1695693808040999</v>
      </c>
      <c r="J1018" s="99">
        <f t="shared" ca="1" si="215"/>
        <v>1.00678914</v>
      </c>
      <c r="K1018" s="99">
        <f t="shared" ca="1" si="216"/>
        <v>67.891399989999996</v>
      </c>
      <c r="L1018" s="103">
        <f>IF(VLOOKUP(A1018,$U$12:$AD$125,8)=VLOOKUP(A1017,$U$12:$AD$125,8),0,VLOOKUP(A1018,U$12:$AD$125,8))</f>
        <v>0</v>
      </c>
      <c r="M1018" s="104">
        <f>IF(L1018&gt;0,VLOOKUP(L1018,T$12:$AC$125,7),0)</f>
        <v>0</v>
      </c>
      <c r="N1018" s="99">
        <f t="shared" si="217"/>
        <v>0</v>
      </c>
      <c r="O1018" s="99">
        <f t="shared" ca="1" si="218"/>
        <v>67.891399989999996</v>
      </c>
      <c r="P1018" s="105" t="str">
        <f t="shared" si="223"/>
        <v>J=</v>
      </c>
      <c r="Q1018" s="106">
        <f t="shared" si="224"/>
        <v>44193</v>
      </c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</row>
    <row r="1019" spans="1:159" x14ac:dyDescent="0.2">
      <c r="A1019" s="97">
        <f t="shared" si="219"/>
        <v>44117</v>
      </c>
      <c r="B1019" s="98">
        <f t="shared" ca="1" si="225"/>
        <v>10067.89139999</v>
      </c>
      <c r="C1019" s="99">
        <f t="shared" si="220"/>
        <v>10000</v>
      </c>
      <c r="D1019" s="100">
        <f ca="1">IF(A1019&lt;$B$1,VLOOKUP(A1019,[1]DI!$A$4:$B$15000,2,FALSE),0)</f>
        <v>1.9000000000000006E-2</v>
      </c>
      <c r="E1019" s="99">
        <f t="shared" ca="1" si="226"/>
        <v>7.4690000000000005E-5</v>
      </c>
      <c r="F1019" s="101">
        <f t="shared" si="221"/>
        <v>1.1499999999999999</v>
      </c>
      <c r="G1019" s="102">
        <f t="shared" ca="1" si="214"/>
        <v>1.0000858935000001</v>
      </c>
      <c r="H1019" s="99">
        <f ca="1">TRUNC(PRODUCT(G$10:G1018),15)</f>
        <v>1.1775097558948999</v>
      </c>
      <c r="I1019" s="99">
        <f t="shared" ca="1" si="222"/>
        <v>1.1695693808040999</v>
      </c>
      <c r="J1019" s="99">
        <f t="shared" ca="1" si="215"/>
        <v>1.00678914</v>
      </c>
      <c r="K1019" s="99">
        <f t="shared" ca="1" si="216"/>
        <v>67.891399989999996</v>
      </c>
      <c r="L1019" s="103">
        <f>IF(VLOOKUP(A1019,$U$12:$AD$125,8)=VLOOKUP(A1018,$U$12:$AD$125,8),0,VLOOKUP(A1019,U$12:$AD$125,8))</f>
        <v>0</v>
      </c>
      <c r="M1019" s="104">
        <f>IF(L1019&gt;0,VLOOKUP(L1019,T$12:$AC$125,7),0)</f>
        <v>0</v>
      </c>
      <c r="N1019" s="99">
        <f t="shared" si="217"/>
        <v>0</v>
      </c>
      <c r="O1019" s="99">
        <f t="shared" ca="1" si="218"/>
        <v>67.891399989999996</v>
      </c>
      <c r="P1019" s="105" t="str">
        <f t="shared" si="223"/>
        <v>J=</v>
      </c>
      <c r="Q1019" s="106">
        <f t="shared" si="224"/>
        <v>44193</v>
      </c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</row>
    <row r="1020" spans="1:159" x14ac:dyDescent="0.2">
      <c r="A1020" s="97">
        <f t="shared" si="219"/>
        <v>44118</v>
      </c>
      <c r="B1020" s="98">
        <f t="shared" ca="1" si="225"/>
        <v>10068.756199990001</v>
      </c>
      <c r="C1020" s="99">
        <f t="shared" si="220"/>
        <v>10000</v>
      </c>
      <c r="D1020" s="100">
        <f ca="1">IF(A1020&lt;$B$1,VLOOKUP(A1020,[1]DI!$A$4:$B$15000,2,FALSE),0)</f>
        <v>1.9000000000000006E-2</v>
      </c>
      <c r="E1020" s="99">
        <f t="shared" ca="1" si="226"/>
        <v>7.4690000000000005E-5</v>
      </c>
      <c r="F1020" s="101">
        <f t="shared" si="221"/>
        <v>1.1499999999999999</v>
      </c>
      <c r="G1020" s="102">
        <f t="shared" ca="1" si="214"/>
        <v>1.0000858935000001</v>
      </c>
      <c r="H1020" s="99">
        <f ca="1">TRUNC(PRODUCT(G$10:G1019),15)</f>
        <v>1.1776108963291201</v>
      </c>
      <c r="I1020" s="99">
        <f t="shared" ca="1" si="222"/>
        <v>1.1695693808040999</v>
      </c>
      <c r="J1020" s="99">
        <f t="shared" ca="1" si="215"/>
        <v>1.00687562</v>
      </c>
      <c r="K1020" s="99">
        <f t="shared" ca="1" si="216"/>
        <v>68.756199989999999</v>
      </c>
      <c r="L1020" s="103">
        <f>IF(VLOOKUP(A1020,$U$12:$AD$125,8)=VLOOKUP(A1019,$U$12:$AD$125,8),0,VLOOKUP(A1020,U$12:$AD$125,8))</f>
        <v>0</v>
      </c>
      <c r="M1020" s="104">
        <f>IF(L1020&gt;0,VLOOKUP(L1020,T$12:$AC$125,7),0)</f>
        <v>0</v>
      </c>
      <c r="N1020" s="99">
        <f t="shared" si="217"/>
        <v>0</v>
      </c>
      <c r="O1020" s="99">
        <f t="shared" ca="1" si="218"/>
        <v>68.756199989999999</v>
      </c>
      <c r="P1020" s="105" t="str">
        <f t="shared" si="223"/>
        <v>J=</v>
      </c>
      <c r="Q1020" s="106">
        <f t="shared" si="224"/>
        <v>44193</v>
      </c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</row>
    <row r="1021" spans="1:159" x14ac:dyDescent="0.2">
      <c r="A1021" s="97">
        <f t="shared" si="219"/>
        <v>44119</v>
      </c>
      <c r="B1021" s="98">
        <f t="shared" ca="1" si="225"/>
        <v>10069.62099999</v>
      </c>
      <c r="C1021" s="99">
        <f t="shared" si="220"/>
        <v>10000</v>
      </c>
      <c r="D1021" s="100">
        <f ca="1">IF(A1021&lt;$B$1,VLOOKUP(A1021,[1]DI!$A$4:$B$15000,2,FALSE),0)</f>
        <v>1.9000000000000006E-2</v>
      </c>
      <c r="E1021" s="99">
        <f t="shared" ca="1" si="226"/>
        <v>7.4690000000000005E-5</v>
      </c>
      <c r="F1021" s="101">
        <f t="shared" si="221"/>
        <v>1.1499999999999999</v>
      </c>
      <c r="G1021" s="102">
        <f t="shared" ca="1" si="214"/>
        <v>1.0000858935000001</v>
      </c>
      <c r="H1021" s="99">
        <f ca="1">TRUNC(PRODUCT(G$10:G1020),15)</f>
        <v>1.17771204545064</v>
      </c>
      <c r="I1021" s="99">
        <f t="shared" ca="1" si="222"/>
        <v>1.1695693808040999</v>
      </c>
      <c r="J1021" s="99">
        <f t="shared" ca="1" si="215"/>
        <v>1.0069621</v>
      </c>
      <c r="K1021" s="99">
        <f t="shared" ca="1" si="216"/>
        <v>69.620999990000001</v>
      </c>
      <c r="L1021" s="103">
        <f>IF(VLOOKUP(A1021,$U$12:$AD$125,8)=VLOOKUP(A1020,$U$12:$AD$125,8),0,VLOOKUP(A1021,U$12:$AD$125,8))</f>
        <v>0</v>
      </c>
      <c r="M1021" s="104">
        <f>IF(L1021&gt;0,VLOOKUP(L1021,T$12:$AC$125,7),0)</f>
        <v>0</v>
      </c>
      <c r="N1021" s="99">
        <f t="shared" si="217"/>
        <v>0</v>
      </c>
      <c r="O1021" s="99">
        <f t="shared" ca="1" si="218"/>
        <v>69.620999990000001</v>
      </c>
      <c r="P1021" s="105" t="str">
        <f t="shared" si="223"/>
        <v>J=</v>
      </c>
      <c r="Q1021" s="106">
        <f t="shared" si="224"/>
        <v>44193</v>
      </c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</row>
    <row r="1022" spans="1:159" x14ac:dyDescent="0.2">
      <c r="A1022" s="97">
        <f t="shared" si="219"/>
        <v>44120</v>
      </c>
      <c r="B1022" s="98">
        <f t="shared" ca="1" si="225"/>
        <v>10070.486000000001</v>
      </c>
      <c r="C1022" s="99">
        <f t="shared" si="220"/>
        <v>10000</v>
      </c>
      <c r="D1022" s="100">
        <f ca="1">IF(A1022&lt;$B$1,VLOOKUP(A1022,[1]DI!$A$4:$B$15000,2,FALSE),0)</f>
        <v>1.9000000000000006E-2</v>
      </c>
      <c r="E1022" s="99">
        <f t="shared" ca="1" si="226"/>
        <v>7.4690000000000005E-5</v>
      </c>
      <c r="F1022" s="101">
        <f t="shared" si="221"/>
        <v>1.1499999999999999</v>
      </c>
      <c r="G1022" s="102">
        <f t="shared" ca="1" si="214"/>
        <v>1.0000858935000001</v>
      </c>
      <c r="H1022" s="99">
        <f ca="1">TRUNC(PRODUCT(G$10:G1021),15)</f>
        <v>1.17781320326022</v>
      </c>
      <c r="I1022" s="99">
        <f t="shared" ca="1" si="222"/>
        <v>1.1695693808040999</v>
      </c>
      <c r="J1022" s="99">
        <f t="shared" ca="1" si="215"/>
        <v>1.0070486000000001</v>
      </c>
      <c r="K1022" s="99">
        <f t="shared" ca="1" si="216"/>
        <v>70.486000000000004</v>
      </c>
      <c r="L1022" s="103">
        <f>IF(VLOOKUP(A1022,$U$12:$AD$125,8)=VLOOKUP(A1021,$U$12:$AD$125,8),0,VLOOKUP(A1022,U$12:$AD$125,8))</f>
        <v>0</v>
      </c>
      <c r="M1022" s="104">
        <f>IF(L1022&gt;0,VLOOKUP(L1022,T$12:$AC$125,7),0)</f>
        <v>0</v>
      </c>
      <c r="N1022" s="99">
        <f t="shared" si="217"/>
        <v>0</v>
      </c>
      <c r="O1022" s="99">
        <f t="shared" ca="1" si="218"/>
        <v>70.486000000000004</v>
      </c>
      <c r="P1022" s="105" t="str">
        <f t="shared" si="223"/>
        <v>J=</v>
      </c>
      <c r="Q1022" s="106">
        <f t="shared" si="224"/>
        <v>44193</v>
      </c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</row>
    <row r="1023" spans="1:159" x14ac:dyDescent="0.2">
      <c r="A1023" s="97">
        <f t="shared" si="219"/>
        <v>44121</v>
      </c>
      <c r="B1023" s="98">
        <f t="shared" ca="1" si="225"/>
        <v>10071.35099999</v>
      </c>
      <c r="C1023" s="99">
        <f t="shared" si="220"/>
        <v>10000</v>
      </c>
      <c r="D1023" s="100">
        <f ca="1">IF(A1023&lt;$B$1,VLOOKUP(A1023,[1]DI!$A$4:$B$15000,2,FALSE),0)</f>
        <v>0</v>
      </c>
      <c r="E1023" s="99">
        <f t="shared" ca="1" si="226"/>
        <v>0</v>
      </c>
      <c r="F1023" s="101">
        <f t="shared" si="221"/>
        <v>1.1499999999999999</v>
      </c>
      <c r="G1023" s="102">
        <f t="shared" ca="1" si="214"/>
        <v>1</v>
      </c>
      <c r="H1023" s="99">
        <f ca="1">TRUNC(PRODUCT(G$10:G1022),15)</f>
        <v>1.1779143697585901</v>
      </c>
      <c r="I1023" s="99">
        <f t="shared" ca="1" si="222"/>
        <v>1.1695693808040999</v>
      </c>
      <c r="J1023" s="99">
        <f t="shared" ca="1" si="215"/>
        <v>1.0071350999999999</v>
      </c>
      <c r="K1023" s="99">
        <f t="shared" ca="1" si="216"/>
        <v>71.350999990000005</v>
      </c>
      <c r="L1023" s="103">
        <f>IF(VLOOKUP(A1023,$U$12:$AD$125,8)=VLOOKUP(A1022,$U$12:$AD$125,8),0,VLOOKUP(A1023,U$12:$AD$125,8))</f>
        <v>0</v>
      </c>
      <c r="M1023" s="104">
        <f>IF(L1023&gt;0,VLOOKUP(L1023,T$12:$AC$125,7),0)</f>
        <v>0</v>
      </c>
      <c r="N1023" s="99">
        <f t="shared" si="217"/>
        <v>0</v>
      </c>
      <c r="O1023" s="99">
        <f t="shared" ca="1" si="218"/>
        <v>71.350999990000005</v>
      </c>
      <c r="P1023" s="105" t="str">
        <f t="shared" si="223"/>
        <v>J=</v>
      </c>
      <c r="Q1023" s="106">
        <f t="shared" si="224"/>
        <v>44193</v>
      </c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</row>
    <row r="1024" spans="1:159" x14ac:dyDescent="0.2">
      <c r="A1024" s="97">
        <f t="shared" si="219"/>
        <v>44122</v>
      </c>
      <c r="B1024" s="98">
        <f t="shared" ca="1" si="225"/>
        <v>10071.35099999</v>
      </c>
      <c r="C1024" s="99">
        <f t="shared" si="220"/>
        <v>10000</v>
      </c>
      <c r="D1024" s="100">
        <f ca="1">IF(A1024&lt;$B$1,VLOOKUP(A1024,[1]DI!$A$4:$B$15000,2,FALSE),0)</f>
        <v>0</v>
      </c>
      <c r="E1024" s="99">
        <f t="shared" ca="1" si="226"/>
        <v>0</v>
      </c>
      <c r="F1024" s="101">
        <f t="shared" si="221"/>
        <v>1.1499999999999999</v>
      </c>
      <c r="G1024" s="102">
        <f t="shared" ca="1" si="214"/>
        <v>1</v>
      </c>
      <c r="H1024" s="99">
        <f ca="1">TRUNC(PRODUCT(G$10:G1023),15)</f>
        <v>1.1779143697585901</v>
      </c>
      <c r="I1024" s="99">
        <f t="shared" ca="1" si="222"/>
        <v>1.1695693808040999</v>
      </c>
      <c r="J1024" s="99">
        <f t="shared" ca="1" si="215"/>
        <v>1.0071350999999999</v>
      </c>
      <c r="K1024" s="99">
        <f t="shared" ca="1" si="216"/>
        <v>71.350999990000005</v>
      </c>
      <c r="L1024" s="103">
        <f>IF(VLOOKUP(A1024,$U$12:$AD$125,8)=VLOOKUP(A1023,$U$12:$AD$125,8),0,VLOOKUP(A1024,U$12:$AD$125,8))</f>
        <v>0</v>
      </c>
      <c r="M1024" s="104">
        <f>IF(L1024&gt;0,VLOOKUP(L1024,T$12:$AC$125,7),0)</f>
        <v>0</v>
      </c>
      <c r="N1024" s="99">
        <f t="shared" si="217"/>
        <v>0</v>
      </c>
      <c r="O1024" s="99">
        <f t="shared" ca="1" si="218"/>
        <v>71.350999990000005</v>
      </c>
      <c r="P1024" s="105" t="str">
        <f t="shared" si="223"/>
        <v>J=</v>
      </c>
      <c r="Q1024" s="106">
        <f t="shared" si="224"/>
        <v>44193</v>
      </c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</row>
    <row r="1025" spans="1:156" x14ac:dyDescent="0.2">
      <c r="A1025" s="97">
        <f t="shared" si="219"/>
        <v>44123</v>
      </c>
      <c r="B1025" s="98">
        <f t="shared" ca="1" si="225"/>
        <v>10071.35099999</v>
      </c>
      <c r="C1025" s="99">
        <f t="shared" si="220"/>
        <v>10000</v>
      </c>
      <c r="D1025" s="100">
        <f ca="1">IF(A1025&lt;$B$1,VLOOKUP(A1025,[1]DI!$A$4:$B$15000,2,FALSE),0)</f>
        <v>1.9000000000000006E-2</v>
      </c>
      <c r="E1025" s="99">
        <f t="shared" ca="1" si="226"/>
        <v>7.4690000000000005E-5</v>
      </c>
      <c r="F1025" s="101">
        <f t="shared" si="221"/>
        <v>1.1499999999999999</v>
      </c>
      <c r="G1025" s="102">
        <f t="shared" ca="1" si="214"/>
        <v>1.0000858935000001</v>
      </c>
      <c r="H1025" s="99">
        <f ca="1">TRUNC(PRODUCT(G$10:G1024),15)</f>
        <v>1.1779143697585901</v>
      </c>
      <c r="I1025" s="99">
        <f t="shared" ca="1" si="222"/>
        <v>1.1695693808040999</v>
      </c>
      <c r="J1025" s="99">
        <f t="shared" ca="1" si="215"/>
        <v>1.0071350999999999</v>
      </c>
      <c r="K1025" s="99">
        <f t="shared" ca="1" si="216"/>
        <v>71.350999990000005</v>
      </c>
      <c r="L1025" s="103">
        <f>IF(VLOOKUP(A1025,$U$12:$AD$125,8)=VLOOKUP(A1024,$U$12:$AD$125,8),0,VLOOKUP(A1025,U$12:$AD$125,8))</f>
        <v>0</v>
      </c>
      <c r="M1025" s="104">
        <f>IF(L1025&gt;0,VLOOKUP(L1025,T$12:$AC$125,7),0)</f>
        <v>0</v>
      </c>
      <c r="N1025" s="99">
        <f t="shared" si="217"/>
        <v>0</v>
      </c>
      <c r="O1025" s="99">
        <f t="shared" ca="1" si="218"/>
        <v>71.350999990000005</v>
      </c>
      <c r="P1025" s="105" t="str">
        <f t="shared" si="223"/>
        <v>J=</v>
      </c>
      <c r="Q1025" s="106">
        <f t="shared" si="224"/>
        <v>44193</v>
      </c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</row>
    <row r="1026" spans="1:156" x14ac:dyDescent="0.2">
      <c r="A1026" s="97">
        <f t="shared" si="219"/>
        <v>44124</v>
      </c>
      <c r="B1026" s="98">
        <f t="shared" ca="1" si="225"/>
        <v>10072.216</v>
      </c>
      <c r="C1026" s="99">
        <f t="shared" si="220"/>
        <v>10000</v>
      </c>
      <c r="D1026" s="100">
        <f ca="1">IF(A1026&lt;$B$1,VLOOKUP(A1026,[1]DI!$A$4:$B$15000,2,FALSE),0)</f>
        <v>1.9000000000000006E-2</v>
      </c>
      <c r="E1026" s="99">
        <f t="shared" ca="1" si="226"/>
        <v>7.4690000000000005E-5</v>
      </c>
      <c r="F1026" s="101">
        <f t="shared" si="221"/>
        <v>1.1499999999999999</v>
      </c>
      <c r="G1026" s="102">
        <f t="shared" ca="1" si="214"/>
        <v>1.0000858935000001</v>
      </c>
      <c r="H1026" s="99">
        <f ca="1">TRUNC(PRODUCT(G$10:G1025),15)</f>
        <v>1.17801554494651</v>
      </c>
      <c r="I1026" s="99">
        <f t="shared" ca="1" si="222"/>
        <v>1.1695693808040999</v>
      </c>
      <c r="J1026" s="99">
        <f t="shared" ca="1" si="215"/>
        <v>1.0072216000000001</v>
      </c>
      <c r="K1026" s="99">
        <f t="shared" ca="1" si="216"/>
        <v>72.215999999999994</v>
      </c>
      <c r="L1026" s="103">
        <f>IF(VLOOKUP(A1026,$U$12:$AD$125,8)=VLOOKUP(A1025,$U$12:$AD$125,8),0,VLOOKUP(A1026,U$12:$AD$125,8))</f>
        <v>0</v>
      </c>
      <c r="M1026" s="104">
        <f>IF(L1026&gt;0,VLOOKUP(L1026,T$12:$AC$125,7),0)</f>
        <v>0</v>
      </c>
      <c r="N1026" s="99">
        <f t="shared" si="217"/>
        <v>0</v>
      </c>
      <c r="O1026" s="99">
        <f t="shared" ca="1" si="218"/>
        <v>72.215999999999994</v>
      </c>
      <c r="P1026" s="105" t="str">
        <f t="shared" si="223"/>
        <v>J=</v>
      </c>
      <c r="Q1026" s="106">
        <f t="shared" si="224"/>
        <v>44193</v>
      </c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</row>
    <row r="1027" spans="1:156" x14ac:dyDescent="0.2">
      <c r="A1027" s="97">
        <f t="shared" si="219"/>
        <v>44125</v>
      </c>
      <c r="B1027" s="98">
        <f t="shared" ca="1" si="225"/>
        <v>10073.081200000001</v>
      </c>
      <c r="C1027" s="99">
        <f t="shared" si="220"/>
        <v>10000</v>
      </c>
      <c r="D1027" s="100">
        <f ca="1">IF(A1027&lt;$B$1,VLOOKUP(A1027,[1]DI!$A$4:$B$15000,2,FALSE),0)</f>
        <v>1.9000000000000006E-2</v>
      </c>
      <c r="E1027" s="99">
        <f t="shared" ca="1" si="226"/>
        <v>7.4690000000000005E-5</v>
      </c>
      <c r="F1027" s="101">
        <f t="shared" si="221"/>
        <v>1.1499999999999999</v>
      </c>
      <c r="G1027" s="102">
        <f t="shared" ca="1" si="214"/>
        <v>1.0000858935000001</v>
      </c>
      <c r="H1027" s="99">
        <f ca="1">TRUNC(PRODUCT(G$10:G1026),15)</f>
        <v>1.1781167288247201</v>
      </c>
      <c r="I1027" s="99">
        <f t="shared" ca="1" si="222"/>
        <v>1.1695693808040999</v>
      </c>
      <c r="J1027" s="99">
        <f t="shared" ca="1" si="215"/>
        <v>1.00730812</v>
      </c>
      <c r="K1027" s="99">
        <f t="shared" ca="1" si="216"/>
        <v>73.081199999999995</v>
      </c>
      <c r="L1027" s="103">
        <f>IF(VLOOKUP(A1027,$U$12:$AD$125,8)=VLOOKUP(A1026,$U$12:$AD$125,8),0,VLOOKUP(A1027,U$12:$AD$125,8))</f>
        <v>0</v>
      </c>
      <c r="M1027" s="104">
        <f>IF(L1027&gt;0,VLOOKUP(L1027,T$12:$AC$125,7),0)</f>
        <v>0</v>
      </c>
      <c r="N1027" s="99">
        <f t="shared" si="217"/>
        <v>0</v>
      </c>
      <c r="O1027" s="99">
        <f t="shared" ca="1" si="218"/>
        <v>73.081199999999995</v>
      </c>
      <c r="P1027" s="105" t="str">
        <f t="shared" si="223"/>
        <v>J=</v>
      </c>
      <c r="Q1027" s="106">
        <f t="shared" si="224"/>
        <v>44193</v>
      </c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</row>
    <row r="1028" spans="1:156" x14ac:dyDescent="0.2">
      <c r="A1028" s="97">
        <f t="shared" si="219"/>
        <v>44126</v>
      </c>
      <c r="B1028" s="98">
        <f t="shared" ca="1" si="225"/>
        <v>10073.946400000001</v>
      </c>
      <c r="C1028" s="99">
        <f t="shared" si="220"/>
        <v>10000</v>
      </c>
      <c r="D1028" s="100">
        <f ca="1">IF(A1028&lt;$B$1,VLOOKUP(A1028,[1]DI!$A$4:$B$15000,2,FALSE),0)</f>
        <v>1.9000000000000006E-2</v>
      </c>
      <c r="E1028" s="99">
        <f t="shared" ca="1" si="226"/>
        <v>7.4690000000000005E-5</v>
      </c>
      <c r="F1028" s="101">
        <f t="shared" si="221"/>
        <v>1.1499999999999999</v>
      </c>
      <c r="G1028" s="102">
        <f t="shared" ca="1" si="214"/>
        <v>1.0000858935000001</v>
      </c>
      <c r="H1028" s="99">
        <f ca="1">TRUNC(PRODUCT(G$10:G1027),15)</f>
        <v>1.1782179213939701</v>
      </c>
      <c r="I1028" s="99">
        <f t="shared" ca="1" si="222"/>
        <v>1.1695693808040999</v>
      </c>
      <c r="J1028" s="99">
        <f t="shared" ca="1" si="215"/>
        <v>1.00739464</v>
      </c>
      <c r="K1028" s="99">
        <f t="shared" ca="1" si="216"/>
        <v>73.946399999999997</v>
      </c>
      <c r="L1028" s="103">
        <f>IF(VLOOKUP(A1028,$U$12:$AD$125,8)=VLOOKUP(A1027,$U$12:$AD$125,8),0,VLOOKUP(A1028,U$12:$AD$125,8))</f>
        <v>0</v>
      </c>
      <c r="M1028" s="104">
        <f>IF(L1028&gt;0,VLOOKUP(L1028,T$12:$AC$125,7),0)</f>
        <v>0</v>
      </c>
      <c r="N1028" s="99">
        <f t="shared" si="217"/>
        <v>0</v>
      </c>
      <c r="O1028" s="99">
        <f t="shared" ca="1" si="218"/>
        <v>73.946399999999997</v>
      </c>
      <c r="P1028" s="105" t="str">
        <f t="shared" si="223"/>
        <v>J=</v>
      </c>
      <c r="Q1028" s="106">
        <f t="shared" si="224"/>
        <v>44193</v>
      </c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</row>
    <row r="1029" spans="1:156" x14ac:dyDescent="0.2">
      <c r="A1029" s="97">
        <f t="shared" si="219"/>
        <v>44127</v>
      </c>
      <c r="B1029" s="98">
        <f t="shared" ca="1" si="225"/>
        <v>10074.811699989999</v>
      </c>
      <c r="C1029" s="99">
        <f t="shared" si="220"/>
        <v>10000</v>
      </c>
      <c r="D1029" s="100">
        <f ca="1">IF(A1029&lt;$B$1,VLOOKUP(A1029,[1]DI!$A$4:$B$15000,2,FALSE),0)</f>
        <v>1.9000000000000006E-2</v>
      </c>
      <c r="E1029" s="99">
        <f t="shared" ca="1" si="226"/>
        <v>7.4690000000000005E-5</v>
      </c>
      <c r="F1029" s="101">
        <f t="shared" si="221"/>
        <v>1.1499999999999999</v>
      </c>
      <c r="G1029" s="102">
        <f t="shared" ca="1" si="214"/>
        <v>1.0000858935000001</v>
      </c>
      <c r="H1029" s="99">
        <f ca="1">TRUNC(PRODUCT(G$10:G1028),15)</f>
        <v>1.1783191226550001</v>
      </c>
      <c r="I1029" s="99">
        <f t="shared" ca="1" si="222"/>
        <v>1.1695693808040999</v>
      </c>
      <c r="J1029" s="99">
        <f t="shared" ca="1" si="215"/>
        <v>1.0074811699999999</v>
      </c>
      <c r="K1029" s="99">
        <f t="shared" ca="1" si="216"/>
        <v>74.811699989999994</v>
      </c>
      <c r="L1029" s="103">
        <f>IF(VLOOKUP(A1029,$U$12:$AD$125,8)=VLOOKUP(A1028,$U$12:$AD$125,8),0,VLOOKUP(A1029,U$12:$AD$125,8))</f>
        <v>0</v>
      </c>
      <c r="M1029" s="104">
        <f>IF(L1029&gt;0,VLOOKUP(L1029,T$12:$AC$125,7),0)</f>
        <v>0</v>
      </c>
      <c r="N1029" s="99">
        <f t="shared" si="217"/>
        <v>0</v>
      </c>
      <c r="O1029" s="99">
        <f t="shared" ca="1" si="218"/>
        <v>74.811699989999994</v>
      </c>
      <c r="P1029" s="105" t="str">
        <f t="shared" si="223"/>
        <v>J=</v>
      </c>
      <c r="Q1029" s="106">
        <f t="shared" si="224"/>
        <v>44193</v>
      </c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</row>
    <row r="1030" spans="1:156" x14ac:dyDescent="0.2">
      <c r="A1030" s="97">
        <f t="shared" si="219"/>
        <v>44128</v>
      </c>
      <c r="B1030" s="98">
        <f t="shared" ca="1" si="225"/>
        <v>10075.677</v>
      </c>
      <c r="C1030" s="99">
        <f t="shared" si="220"/>
        <v>10000</v>
      </c>
      <c r="D1030" s="100">
        <f ca="1">IF(A1030&lt;$B$1,VLOOKUP(A1030,[1]DI!$A$4:$B$15000,2,FALSE),0)</f>
        <v>0</v>
      </c>
      <c r="E1030" s="99">
        <f t="shared" ca="1" si="226"/>
        <v>0</v>
      </c>
      <c r="F1030" s="101">
        <f t="shared" si="221"/>
        <v>1.1499999999999999</v>
      </c>
      <c r="G1030" s="102">
        <f t="shared" ca="1" si="214"/>
        <v>1</v>
      </c>
      <c r="H1030" s="99">
        <f ca="1">TRUNC(PRODUCT(G$10:G1029),15)</f>
        <v>1.1784203326085601</v>
      </c>
      <c r="I1030" s="99">
        <f t="shared" ca="1" si="222"/>
        <v>1.1695693808040999</v>
      </c>
      <c r="J1030" s="99">
        <f t="shared" ca="1" si="215"/>
        <v>1.0075677000000001</v>
      </c>
      <c r="K1030" s="99">
        <f t="shared" ca="1" si="216"/>
        <v>75.677000000000007</v>
      </c>
      <c r="L1030" s="103">
        <f>IF(VLOOKUP(A1030,$U$12:$AD$125,8)=VLOOKUP(A1029,$U$12:$AD$125,8),0,VLOOKUP(A1030,U$12:$AD$125,8))</f>
        <v>0</v>
      </c>
      <c r="M1030" s="104">
        <f>IF(L1030&gt;0,VLOOKUP(L1030,T$12:$AC$125,7),0)</f>
        <v>0</v>
      </c>
      <c r="N1030" s="99">
        <f t="shared" si="217"/>
        <v>0</v>
      </c>
      <c r="O1030" s="99">
        <f t="shared" ca="1" si="218"/>
        <v>75.677000000000007</v>
      </c>
      <c r="P1030" s="105" t="str">
        <f t="shared" si="223"/>
        <v>J=</v>
      </c>
      <c r="Q1030" s="106">
        <f t="shared" si="224"/>
        <v>44193</v>
      </c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</row>
    <row r="1031" spans="1:156" x14ac:dyDescent="0.2">
      <c r="A1031" s="97">
        <f t="shared" si="219"/>
        <v>44129</v>
      </c>
      <c r="B1031" s="98">
        <f t="shared" ca="1" si="225"/>
        <v>10075.677</v>
      </c>
      <c r="C1031" s="99">
        <f t="shared" si="220"/>
        <v>10000</v>
      </c>
      <c r="D1031" s="100">
        <f ca="1">IF(A1031&lt;$B$1,VLOOKUP(A1031,[1]DI!$A$4:$B$15000,2,FALSE),0)</f>
        <v>0</v>
      </c>
      <c r="E1031" s="99">
        <f t="shared" ca="1" si="226"/>
        <v>0</v>
      </c>
      <c r="F1031" s="101">
        <f t="shared" si="221"/>
        <v>1.1499999999999999</v>
      </c>
      <c r="G1031" s="102">
        <f t="shared" ca="1" si="214"/>
        <v>1</v>
      </c>
      <c r="H1031" s="99">
        <f ca="1">TRUNC(PRODUCT(G$10:G1030),15)</f>
        <v>1.1784203326085601</v>
      </c>
      <c r="I1031" s="99">
        <f t="shared" ca="1" si="222"/>
        <v>1.1695693808040999</v>
      </c>
      <c r="J1031" s="99">
        <f t="shared" ca="1" si="215"/>
        <v>1.0075677000000001</v>
      </c>
      <c r="K1031" s="99">
        <f t="shared" ca="1" si="216"/>
        <v>75.677000000000007</v>
      </c>
      <c r="L1031" s="103">
        <f>IF(VLOOKUP(A1031,$U$12:$AD$125,8)=VLOOKUP(A1030,$U$12:$AD$125,8),0,VLOOKUP(A1031,U$12:$AD$125,8))</f>
        <v>0</v>
      </c>
      <c r="M1031" s="104">
        <f>IF(L1031&gt;0,VLOOKUP(L1031,T$12:$AC$125,7),0)</f>
        <v>0</v>
      </c>
      <c r="N1031" s="99">
        <f t="shared" si="217"/>
        <v>0</v>
      </c>
      <c r="O1031" s="99">
        <f t="shared" ca="1" si="218"/>
        <v>75.677000000000007</v>
      </c>
      <c r="P1031" s="105" t="str">
        <f t="shared" si="223"/>
        <v>J=</v>
      </c>
      <c r="Q1031" s="106">
        <f t="shared" si="224"/>
        <v>44193</v>
      </c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</row>
    <row r="1032" spans="1:156" x14ac:dyDescent="0.2">
      <c r="A1032" s="97">
        <f t="shared" si="219"/>
        <v>44130</v>
      </c>
      <c r="B1032" s="98">
        <f t="shared" ca="1" si="225"/>
        <v>10075.677</v>
      </c>
      <c r="C1032" s="99">
        <f t="shared" si="220"/>
        <v>10000</v>
      </c>
      <c r="D1032" s="100">
        <f ca="1">IF(A1032&lt;$B$1,VLOOKUP(A1032,[1]DI!$A$4:$B$15000,2,FALSE),0)</f>
        <v>1.9000000000000006E-2</v>
      </c>
      <c r="E1032" s="99">
        <f t="shared" ca="1" si="226"/>
        <v>7.4690000000000005E-5</v>
      </c>
      <c r="F1032" s="101">
        <f t="shared" si="221"/>
        <v>1.1499999999999999</v>
      </c>
      <c r="G1032" s="102">
        <f t="shared" ca="1" si="214"/>
        <v>1.0000858935000001</v>
      </c>
      <c r="H1032" s="99">
        <f ca="1">TRUNC(PRODUCT(G$10:G1031),15)</f>
        <v>1.1784203326085601</v>
      </c>
      <c r="I1032" s="99">
        <f t="shared" ca="1" si="222"/>
        <v>1.1695693808040999</v>
      </c>
      <c r="J1032" s="99">
        <f t="shared" ca="1" si="215"/>
        <v>1.0075677000000001</v>
      </c>
      <c r="K1032" s="99">
        <f t="shared" ca="1" si="216"/>
        <v>75.677000000000007</v>
      </c>
      <c r="L1032" s="103">
        <f>IF(VLOOKUP(A1032,$U$12:$AD$125,8)=VLOOKUP(A1031,$U$12:$AD$125,8),0,VLOOKUP(A1032,U$12:$AD$125,8))</f>
        <v>0</v>
      </c>
      <c r="M1032" s="104">
        <f>IF(L1032&gt;0,VLOOKUP(L1032,T$12:$AC$125,7),0)</f>
        <v>0</v>
      </c>
      <c r="N1032" s="99">
        <f t="shared" si="217"/>
        <v>0</v>
      </c>
      <c r="O1032" s="99">
        <f t="shared" ca="1" si="218"/>
        <v>75.677000000000007</v>
      </c>
      <c r="P1032" s="105" t="str">
        <f t="shared" si="223"/>
        <v>J=</v>
      </c>
      <c r="Q1032" s="106">
        <f t="shared" si="224"/>
        <v>44193</v>
      </c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</row>
    <row r="1033" spans="1:156" x14ac:dyDescent="0.2">
      <c r="A1033" s="97">
        <f t="shared" si="219"/>
        <v>44131</v>
      </c>
      <c r="B1033" s="98">
        <f t="shared" ca="1" si="225"/>
        <v>10076.542399989999</v>
      </c>
      <c r="C1033" s="99">
        <f t="shared" si="220"/>
        <v>10000</v>
      </c>
      <c r="D1033" s="100">
        <f ca="1">IF(A1033&lt;$B$1,VLOOKUP(A1033,[1]DI!$A$4:$B$15000,2,FALSE),0)</f>
        <v>1.9000000000000006E-2</v>
      </c>
      <c r="E1033" s="99">
        <f t="shared" ca="1" si="226"/>
        <v>7.4690000000000005E-5</v>
      </c>
      <c r="F1033" s="101">
        <f t="shared" si="221"/>
        <v>1.1499999999999999</v>
      </c>
      <c r="G1033" s="102">
        <f t="shared" ca="1" si="214"/>
        <v>1.0000858935000001</v>
      </c>
      <c r="H1033" s="99">
        <f ca="1">TRUNC(PRODUCT(G$10:G1032),15)</f>
        <v>1.1785215512553999</v>
      </c>
      <c r="I1033" s="99">
        <f t="shared" ca="1" si="222"/>
        <v>1.1695693808040999</v>
      </c>
      <c r="J1033" s="99">
        <f t="shared" ca="1" si="215"/>
        <v>1.0076542399999999</v>
      </c>
      <c r="K1033" s="99">
        <f t="shared" ca="1" si="216"/>
        <v>76.542399990000007</v>
      </c>
      <c r="L1033" s="103">
        <f>IF(VLOOKUP(A1033,$U$12:$AD$125,8)=VLOOKUP(A1032,$U$12:$AD$125,8),0,VLOOKUP(A1033,U$12:$AD$125,8))</f>
        <v>0</v>
      </c>
      <c r="M1033" s="104">
        <f>IF(L1033&gt;0,VLOOKUP(L1033,T$12:$AC$125,7),0)</f>
        <v>0</v>
      </c>
      <c r="N1033" s="99">
        <f t="shared" si="217"/>
        <v>0</v>
      </c>
      <c r="O1033" s="99">
        <f t="shared" ca="1" si="218"/>
        <v>76.542399990000007</v>
      </c>
      <c r="P1033" s="105" t="str">
        <f t="shared" si="223"/>
        <v>J=</v>
      </c>
      <c r="Q1033" s="106">
        <f t="shared" si="224"/>
        <v>44193</v>
      </c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</row>
    <row r="1034" spans="1:156" x14ac:dyDescent="0.2">
      <c r="A1034" s="97">
        <f t="shared" si="219"/>
        <v>44132</v>
      </c>
      <c r="B1034" s="98">
        <f t="shared" ca="1" si="225"/>
        <v>10077.407999999999</v>
      </c>
      <c r="C1034" s="99">
        <f t="shared" si="220"/>
        <v>10000</v>
      </c>
      <c r="D1034" s="100">
        <f ca="1">IF(A1034&lt;$B$1,VLOOKUP(A1034,[1]DI!$A$4:$B$15000,2,FALSE),0)</f>
        <v>1.9000000000000006E-2</v>
      </c>
      <c r="E1034" s="99">
        <f t="shared" ca="1" si="226"/>
        <v>7.4690000000000005E-5</v>
      </c>
      <c r="F1034" s="101">
        <f t="shared" si="221"/>
        <v>1.1499999999999999</v>
      </c>
      <c r="G1034" s="102">
        <f t="shared" ref="G1034:G1097" ca="1" si="227">TRUNC((1+(E1034*F1034)),15)</f>
        <v>1.0000858935000001</v>
      </c>
      <c r="H1034" s="99">
        <f ca="1">TRUNC(PRODUCT(G$10:G1033),15)</f>
        <v>1.17862277859626</v>
      </c>
      <c r="I1034" s="99">
        <f t="shared" ca="1" si="222"/>
        <v>1.1695693808040999</v>
      </c>
      <c r="J1034" s="99">
        <f t="shared" ref="J1034:J1097" ca="1" si="228">ROUND(TRUNC(H1034/I1034,15),8)</f>
        <v>1.0077408000000001</v>
      </c>
      <c r="K1034" s="99">
        <f t="shared" ref="K1034:K1097" ca="1" si="229">TRUNC((C1034*(J1034-1)),8)</f>
        <v>77.408000000000001</v>
      </c>
      <c r="L1034" s="103">
        <f>IF(VLOOKUP(A1034,$U$12:$AD$125,8)=VLOOKUP(A1033,$U$12:$AD$125,8),0,VLOOKUP(A1034,U$12:$AD$125,8))</f>
        <v>0</v>
      </c>
      <c r="M1034" s="104">
        <f>IF(L1034&gt;0,VLOOKUP(L1034,T$12:$AC$125,7),0)</f>
        <v>0</v>
      </c>
      <c r="N1034" s="99">
        <f t="shared" ref="N1034:N1097" si="230">IF(M1034&gt;0,(C$10*M1034),0)</f>
        <v>0</v>
      </c>
      <c r="O1034" s="99">
        <f t="shared" ref="O1034:O1097" ca="1" si="231">(K1034+N1034)</f>
        <v>77.408000000000001</v>
      </c>
      <c r="P1034" s="105" t="str">
        <f t="shared" si="223"/>
        <v>J=</v>
      </c>
      <c r="Q1034" s="106">
        <f t="shared" si="224"/>
        <v>44193</v>
      </c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</row>
    <row r="1035" spans="1:156" x14ac:dyDescent="0.2">
      <c r="A1035" s="97">
        <f t="shared" ref="A1035:A1101" si="232">(A1034+1)</f>
        <v>44133</v>
      </c>
      <c r="B1035" s="98">
        <f t="shared" ca="1" si="225"/>
        <v>10078.27349999</v>
      </c>
      <c r="C1035" s="99">
        <f t="shared" ref="C1035:C1100" si="233">TRUNC(C1034-N1034,8)</f>
        <v>10000</v>
      </c>
      <c r="D1035" s="100">
        <f ca="1">IF(A1035&lt;$B$1,VLOOKUP(A1035,[1]DI!$A$4:$B$15000,2,FALSE),0)</f>
        <v>1.9000000000000006E-2</v>
      </c>
      <c r="E1035" s="99">
        <f t="shared" ca="1" si="226"/>
        <v>7.4690000000000005E-5</v>
      </c>
      <c r="F1035" s="101">
        <f t="shared" ref="F1035:F1101" si="234">F1034</f>
        <v>1.1499999999999999</v>
      </c>
      <c r="G1035" s="102">
        <f t="shared" ca="1" si="227"/>
        <v>1.0000858935000001</v>
      </c>
      <c r="H1035" s="99">
        <f ca="1">TRUNC(PRODUCT(G$10:G1034),15)</f>
        <v>1.1787240146319</v>
      </c>
      <c r="I1035" s="99">
        <f t="shared" ref="I1035:I1100" ca="1" si="235">IF(OR(L1034&gt;0,L1034="E"),H1034,I1034)</f>
        <v>1.1695693808040999</v>
      </c>
      <c r="J1035" s="99">
        <f t="shared" ca="1" si="228"/>
        <v>1.0078273499999999</v>
      </c>
      <c r="K1035" s="99">
        <f t="shared" ca="1" si="229"/>
        <v>78.273499990000005</v>
      </c>
      <c r="L1035" s="103">
        <f>IF(VLOOKUP(A1035,$U$12:$AD$125,8)=VLOOKUP(A1034,$U$12:$AD$125,8),0,VLOOKUP(A1035,U$12:$AD$125,8))</f>
        <v>0</v>
      </c>
      <c r="M1035" s="104">
        <f>IF(L1035&gt;0,VLOOKUP(L1035,T$12:$AC$125,7),0)</f>
        <v>0</v>
      </c>
      <c r="N1035" s="99">
        <f t="shared" si="230"/>
        <v>0</v>
      </c>
      <c r="O1035" s="99">
        <f t="shared" ca="1" si="231"/>
        <v>78.273499990000005</v>
      </c>
      <c r="P1035" s="105" t="str">
        <f t="shared" ref="P1035:P1100" si="236">IF(L1034&gt;0,VLOOKUP(A1034,$U$12:$AD$125,9),P1034)</f>
        <v>J=</v>
      </c>
      <c r="Q1035" s="106">
        <f t="shared" ref="Q1035:Q1100" si="237">IF(L1034&gt;0,VLOOKUP(A1034,$U$12:$AD$125,10),Q1034)</f>
        <v>44193</v>
      </c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</row>
    <row r="1036" spans="1:156" x14ac:dyDescent="0.2">
      <c r="A1036" s="97">
        <f t="shared" si="232"/>
        <v>44134</v>
      </c>
      <c r="B1036" s="98">
        <f t="shared" ref="B1036:B1099" ca="1" si="238">IF(A1036&lt;=TODAY(),C1036+K1036,IF(AND(A1036&gt;TODAY(),A1036&lt;=$B$1),IF(VLOOKUP(TODAY(),$A$10:$D$5000,4,FALSE)=0,"n.d",C1036+K1036),"n.d"))</f>
        <v>10079.1392</v>
      </c>
      <c r="C1036" s="99">
        <f t="shared" si="233"/>
        <v>10000</v>
      </c>
      <c r="D1036" s="100">
        <f ca="1">IF(A1036&lt;$B$1,VLOOKUP(A1036,[1]DI!$A$4:$B$15000,2,FALSE),0)</f>
        <v>1.9000000000000006E-2</v>
      </c>
      <c r="E1036" s="99">
        <f t="shared" ca="1" si="226"/>
        <v>7.4690000000000005E-5</v>
      </c>
      <c r="F1036" s="101">
        <f t="shared" si="234"/>
        <v>1.1499999999999999</v>
      </c>
      <c r="G1036" s="102">
        <f t="shared" ca="1" si="227"/>
        <v>1.0000858935000001</v>
      </c>
      <c r="H1036" s="99">
        <f ca="1">TRUNC(PRODUCT(G$10:G1035),15)</f>
        <v>1.1788252593630499</v>
      </c>
      <c r="I1036" s="99">
        <f t="shared" ca="1" si="235"/>
        <v>1.1695693808040999</v>
      </c>
      <c r="J1036" s="99">
        <f t="shared" ca="1" si="228"/>
        <v>1.00791392</v>
      </c>
      <c r="K1036" s="99">
        <f t="shared" ca="1" si="229"/>
        <v>79.139200000000002</v>
      </c>
      <c r="L1036" s="103">
        <f>IF(VLOOKUP(A1036,$U$12:$AD$125,8)=VLOOKUP(A1035,$U$12:$AD$125,8),0,VLOOKUP(A1036,U$12:$AD$125,8))</f>
        <v>0</v>
      </c>
      <c r="M1036" s="104">
        <f>IF(L1036&gt;0,VLOOKUP(L1036,T$12:$AC$125,7),0)</f>
        <v>0</v>
      </c>
      <c r="N1036" s="99">
        <f t="shared" si="230"/>
        <v>0</v>
      </c>
      <c r="O1036" s="99">
        <f t="shared" ca="1" si="231"/>
        <v>79.139200000000002</v>
      </c>
      <c r="P1036" s="105" t="str">
        <f t="shared" si="236"/>
        <v>J=</v>
      </c>
      <c r="Q1036" s="106">
        <f t="shared" si="237"/>
        <v>44193</v>
      </c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</row>
    <row r="1037" spans="1:156" x14ac:dyDescent="0.2">
      <c r="A1037" s="97">
        <f t="shared" si="232"/>
        <v>44135</v>
      </c>
      <c r="B1037" s="98">
        <f t="shared" ca="1" si="238"/>
        <v>10080.004899989999</v>
      </c>
      <c r="C1037" s="99">
        <f t="shared" si="233"/>
        <v>10000</v>
      </c>
      <c r="D1037" s="100">
        <f ca="1">IF(A1037&lt;$B$1,VLOOKUP(A1037,[1]DI!$A$4:$B$15000,2,FALSE),0)</f>
        <v>0</v>
      </c>
      <c r="E1037" s="99">
        <f t="shared" ref="E1037:E1100" ca="1" si="239">ROUND((((1+D1037)^(1/252)-1)),8)</f>
        <v>0</v>
      </c>
      <c r="F1037" s="101">
        <f t="shared" si="234"/>
        <v>1.1499999999999999</v>
      </c>
      <c r="G1037" s="102">
        <f t="shared" ca="1" si="227"/>
        <v>1</v>
      </c>
      <c r="H1037" s="99">
        <f ca="1">TRUNC(PRODUCT(G$10:G1036),15)</f>
        <v>1.17892651279046</v>
      </c>
      <c r="I1037" s="99">
        <f t="shared" ca="1" si="235"/>
        <v>1.1695693808040999</v>
      </c>
      <c r="J1037" s="99">
        <f t="shared" ca="1" si="228"/>
        <v>1.0080004899999999</v>
      </c>
      <c r="K1037" s="99">
        <f t="shared" ca="1" si="229"/>
        <v>80.004899989999998</v>
      </c>
      <c r="L1037" s="103">
        <f>IF(VLOOKUP(A1037,$U$12:$AD$125,8)=VLOOKUP(A1036,$U$12:$AD$125,8),0,VLOOKUP(A1037,U$12:$AD$125,8))</f>
        <v>0</v>
      </c>
      <c r="M1037" s="104">
        <f>IF(L1037&gt;0,VLOOKUP(L1037,T$12:$AC$125,7),0)</f>
        <v>0</v>
      </c>
      <c r="N1037" s="99">
        <f t="shared" si="230"/>
        <v>0</v>
      </c>
      <c r="O1037" s="99">
        <f t="shared" ca="1" si="231"/>
        <v>80.004899989999998</v>
      </c>
      <c r="P1037" s="105" t="str">
        <f t="shared" si="236"/>
        <v>J=</v>
      </c>
      <c r="Q1037" s="106">
        <f t="shared" si="237"/>
        <v>44193</v>
      </c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</row>
    <row r="1038" spans="1:156" x14ac:dyDescent="0.2">
      <c r="A1038" s="97">
        <f t="shared" si="232"/>
        <v>44136</v>
      </c>
      <c r="B1038" s="98">
        <f t="shared" ca="1" si="238"/>
        <v>10080.004899989999</v>
      </c>
      <c r="C1038" s="99">
        <f t="shared" si="233"/>
        <v>10000</v>
      </c>
      <c r="D1038" s="100">
        <f ca="1">IF(A1038&lt;$B$1,VLOOKUP(A1038,[1]DI!$A$4:$B$15000,2,FALSE),0)</f>
        <v>0</v>
      </c>
      <c r="E1038" s="99">
        <f t="shared" ca="1" si="239"/>
        <v>0</v>
      </c>
      <c r="F1038" s="101">
        <f t="shared" si="234"/>
        <v>1.1499999999999999</v>
      </c>
      <c r="G1038" s="102">
        <f t="shared" ca="1" si="227"/>
        <v>1</v>
      </c>
      <c r="H1038" s="99">
        <f ca="1">TRUNC(PRODUCT(G$10:G1037),15)</f>
        <v>1.17892651279046</v>
      </c>
      <c r="I1038" s="99">
        <f t="shared" ca="1" si="235"/>
        <v>1.1695693808040999</v>
      </c>
      <c r="J1038" s="99">
        <f t="shared" ca="1" si="228"/>
        <v>1.0080004899999999</v>
      </c>
      <c r="K1038" s="99">
        <f t="shared" ca="1" si="229"/>
        <v>80.004899989999998</v>
      </c>
      <c r="L1038" s="103">
        <f>IF(VLOOKUP(A1038,$U$12:$AD$125,8)=VLOOKUP(A1037,$U$12:$AD$125,8),0,VLOOKUP(A1038,U$12:$AD$125,8))</f>
        <v>0</v>
      </c>
      <c r="M1038" s="104">
        <f>IF(L1038&gt;0,VLOOKUP(L1038,T$12:$AC$125,7),0)</f>
        <v>0</v>
      </c>
      <c r="N1038" s="99">
        <f t="shared" si="230"/>
        <v>0</v>
      </c>
      <c r="O1038" s="99">
        <f t="shared" ca="1" si="231"/>
        <v>80.004899989999998</v>
      </c>
      <c r="P1038" s="105" t="str">
        <f t="shared" si="236"/>
        <v>J=</v>
      </c>
      <c r="Q1038" s="106">
        <f t="shared" si="237"/>
        <v>44193</v>
      </c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</row>
    <row r="1039" spans="1:156" x14ac:dyDescent="0.2">
      <c r="A1039" s="97">
        <f t="shared" si="232"/>
        <v>44137</v>
      </c>
      <c r="B1039" s="98">
        <f t="shared" ca="1" si="238"/>
        <v>10080.004899989999</v>
      </c>
      <c r="C1039" s="99">
        <f t="shared" si="233"/>
        <v>10000</v>
      </c>
      <c r="D1039" s="100">
        <f ca="1">IF(A1039&lt;$B$1,VLOOKUP(A1039,[1]DI!$A$4:$B$15000,2,FALSE),0)</f>
        <v>0</v>
      </c>
      <c r="E1039" s="99">
        <f t="shared" ca="1" si="239"/>
        <v>0</v>
      </c>
      <c r="F1039" s="101">
        <f t="shared" si="234"/>
        <v>1.1499999999999999</v>
      </c>
      <c r="G1039" s="102">
        <f t="shared" ca="1" si="227"/>
        <v>1</v>
      </c>
      <c r="H1039" s="99">
        <f ca="1">TRUNC(PRODUCT(G$10:G1038),15)</f>
        <v>1.17892651279046</v>
      </c>
      <c r="I1039" s="99">
        <f t="shared" ca="1" si="235"/>
        <v>1.1695693808040999</v>
      </c>
      <c r="J1039" s="99">
        <f t="shared" ca="1" si="228"/>
        <v>1.0080004899999999</v>
      </c>
      <c r="K1039" s="99">
        <f t="shared" ca="1" si="229"/>
        <v>80.004899989999998</v>
      </c>
      <c r="L1039" s="103">
        <f>IF(VLOOKUP(A1039,$U$12:$AD$125,8)=VLOOKUP(A1038,$U$12:$AD$125,8),0,VLOOKUP(A1039,U$12:$AD$125,8))</f>
        <v>0</v>
      </c>
      <c r="M1039" s="104">
        <f>IF(L1039&gt;0,VLOOKUP(L1039,T$12:$AC$125,7),0)</f>
        <v>0</v>
      </c>
      <c r="N1039" s="99">
        <f t="shared" si="230"/>
        <v>0</v>
      </c>
      <c r="O1039" s="99">
        <f t="shared" ca="1" si="231"/>
        <v>80.004899989999998</v>
      </c>
      <c r="P1039" s="105" t="str">
        <f t="shared" si="236"/>
        <v>J=</v>
      </c>
      <c r="Q1039" s="106">
        <f t="shared" si="237"/>
        <v>44193</v>
      </c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</row>
    <row r="1040" spans="1:156" x14ac:dyDescent="0.2">
      <c r="A1040" s="97">
        <f t="shared" si="232"/>
        <v>44138</v>
      </c>
      <c r="B1040" s="98">
        <f t="shared" ca="1" si="238"/>
        <v>10080.004899989999</v>
      </c>
      <c r="C1040" s="99">
        <f t="shared" si="233"/>
        <v>10000</v>
      </c>
      <c r="D1040" s="100">
        <f ca="1">IF(A1040&lt;$B$1,VLOOKUP(A1040,[1]DI!$A$4:$B$15000,2,FALSE),0)</f>
        <v>1.9000000000000006E-2</v>
      </c>
      <c r="E1040" s="99">
        <f t="shared" ca="1" si="239"/>
        <v>7.4690000000000005E-5</v>
      </c>
      <c r="F1040" s="101">
        <f t="shared" si="234"/>
        <v>1.1499999999999999</v>
      </c>
      <c r="G1040" s="102">
        <f t="shared" ca="1" si="227"/>
        <v>1.0000858935000001</v>
      </c>
      <c r="H1040" s="99">
        <f ca="1">TRUNC(PRODUCT(G$10:G1039),15)</f>
        <v>1.17892651279046</v>
      </c>
      <c r="I1040" s="99">
        <f t="shared" ca="1" si="235"/>
        <v>1.1695693808040999</v>
      </c>
      <c r="J1040" s="99">
        <f t="shared" ca="1" si="228"/>
        <v>1.0080004899999999</v>
      </c>
      <c r="K1040" s="99">
        <f t="shared" ca="1" si="229"/>
        <v>80.004899989999998</v>
      </c>
      <c r="L1040" s="103">
        <f>IF(VLOOKUP(A1040,$U$12:$AD$125,8)=VLOOKUP(A1039,$U$12:$AD$125,8),0,VLOOKUP(A1040,U$12:$AD$125,8))</f>
        <v>0</v>
      </c>
      <c r="M1040" s="104">
        <f>IF(L1040&gt;0,VLOOKUP(L1040,T$12:$AC$125,7),0)</f>
        <v>0</v>
      </c>
      <c r="N1040" s="99">
        <f t="shared" si="230"/>
        <v>0</v>
      </c>
      <c r="O1040" s="99">
        <f t="shared" ca="1" si="231"/>
        <v>80.004899989999998</v>
      </c>
      <c r="P1040" s="105" t="str">
        <f t="shared" si="236"/>
        <v>J=</v>
      </c>
      <c r="Q1040" s="106">
        <f t="shared" si="237"/>
        <v>44193</v>
      </c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</row>
    <row r="1041" spans="1:156" x14ac:dyDescent="0.2">
      <c r="A1041" s="97">
        <f t="shared" si="232"/>
        <v>44139</v>
      </c>
      <c r="B1041" s="98">
        <f t="shared" ca="1" si="238"/>
        <v>10080.870699990001</v>
      </c>
      <c r="C1041" s="99">
        <f t="shared" si="233"/>
        <v>10000</v>
      </c>
      <c r="D1041" s="100">
        <f ca="1">IF(A1041&lt;$B$1,VLOOKUP(A1041,[1]DI!$A$4:$B$15000,2,FALSE),0)</f>
        <v>1.9000000000000006E-2</v>
      </c>
      <c r="E1041" s="99">
        <f t="shared" ca="1" si="239"/>
        <v>7.4690000000000005E-5</v>
      </c>
      <c r="F1041" s="101">
        <f t="shared" si="234"/>
        <v>1.1499999999999999</v>
      </c>
      <c r="G1041" s="102">
        <f t="shared" ca="1" si="227"/>
        <v>1.0000858935000001</v>
      </c>
      <c r="H1041" s="99">
        <f ca="1">TRUNC(PRODUCT(G$10:G1040),15)</f>
        <v>1.1790277749148901</v>
      </c>
      <c r="I1041" s="99">
        <f t="shared" ca="1" si="235"/>
        <v>1.1695693808040999</v>
      </c>
      <c r="J1041" s="99">
        <f t="shared" ca="1" si="228"/>
        <v>1.00808707</v>
      </c>
      <c r="K1041" s="99">
        <f t="shared" ca="1" si="229"/>
        <v>80.870699990000006</v>
      </c>
      <c r="L1041" s="103">
        <f>IF(VLOOKUP(A1041,$U$12:$AD$125,8)=VLOOKUP(A1040,$U$12:$AD$125,8),0,VLOOKUP(A1041,U$12:$AD$125,8))</f>
        <v>0</v>
      </c>
      <c r="M1041" s="104">
        <f>IF(L1041&gt;0,VLOOKUP(L1041,T$12:$AC$125,7),0)</f>
        <v>0</v>
      </c>
      <c r="N1041" s="99">
        <f t="shared" si="230"/>
        <v>0</v>
      </c>
      <c r="O1041" s="99">
        <f t="shared" ca="1" si="231"/>
        <v>80.870699990000006</v>
      </c>
      <c r="P1041" s="105" t="str">
        <f t="shared" si="236"/>
        <v>J=</v>
      </c>
      <c r="Q1041" s="106">
        <f t="shared" si="237"/>
        <v>44193</v>
      </c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</row>
    <row r="1042" spans="1:156" x14ac:dyDescent="0.2">
      <c r="A1042" s="97">
        <f t="shared" si="232"/>
        <v>44140</v>
      </c>
      <c r="B1042" s="98">
        <f t="shared" ca="1" si="238"/>
        <v>10081.736599989999</v>
      </c>
      <c r="C1042" s="99">
        <f t="shared" si="233"/>
        <v>10000</v>
      </c>
      <c r="D1042" s="100">
        <f ca="1">IF(A1042&lt;$B$1,VLOOKUP(A1042,[1]DI!$A$4:$B$15000,2,FALSE),0)</f>
        <v>1.9000000000000006E-2</v>
      </c>
      <c r="E1042" s="99">
        <f t="shared" ca="1" si="239"/>
        <v>7.4690000000000005E-5</v>
      </c>
      <c r="F1042" s="101">
        <f t="shared" si="234"/>
        <v>1.1499999999999999</v>
      </c>
      <c r="G1042" s="102">
        <f t="shared" ca="1" si="227"/>
        <v>1.0000858935000001</v>
      </c>
      <c r="H1042" s="99">
        <f ca="1">TRUNC(PRODUCT(G$10:G1041),15)</f>
        <v>1.17912904573707</v>
      </c>
      <c r="I1042" s="99">
        <f t="shared" ca="1" si="235"/>
        <v>1.1695693808040999</v>
      </c>
      <c r="J1042" s="99">
        <f t="shared" ca="1" si="228"/>
        <v>1.00817366</v>
      </c>
      <c r="K1042" s="99">
        <f t="shared" ca="1" si="229"/>
        <v>81.736599990000002</v>
      </c>
      <c r="L1042" s="103">
        <f>IF(VLOOKUP(A1042,$U$12:$AD$125,8)=VLOOKUP(A1041,$U$12:$AD$125,8),0,VLOOKUP(A1042,U$12:$AD$125,8))</f>
        <v>0</v>
      </c>
      <c r="M1042" s="104">
        <f>IF(L1042&gt;0,VLOOKUP(L1042,T$12:$AC$125,7),0)</f>
        <v>0</v>
      </c>
      <c r="N1042" s="99">
        <f t="shared" si="230"/>
        <v>0</v>
      </c>
      <c r="O1042" s="99">
        <f t="shared" ca="1" si="231"/>
        <v>81.736599990000002</v>
      </c>
      <c r="P1042" s="105" t="str">
        <f t="shared" si="236"/>
        <v>J=</v>
      </c>
      <c r="Q1042" s="106">
        <f t="shared" si="237"/>
        <v>44193</v>
      </c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</row>
    <row r="1043" spans="1:156" x14ac:dyDescent="0.2">
      <c r="A1043" s="97">
        <f t="shared" si="232"/>
        <v>44141</v>
      </c>
      <c r="B1043" s="98">
        <f t="shared" ca="1" si="238"/>
        <v>10082.602599989999</v>
      </c>
      <c r="C1043" s="99">
        <f t="shared" si="233"/>
        <v>10000</v>
      </c>
      <c r="D1043" s="100">
        <f ca="1">IF(A1043&lt;$B$1,VLOOKUP(A1043,[1]DI!$A$4:$B$15000,2,FALSE),0)</f>
        <v>1.9000000000000006E-2</v>
      </c>
      <c r="E1043" s="99">
        <f t="shared" ca="1" si="239"/>
        <v>7.4690000000000005E-5</v>
      </c>
      <c r="F1043" s="101">
        <f t="shared" si="234"/>
        <v>1.1499999999999999</v>
      </c>
      <c r="G1043" s="102">
        <f t="shared" ca="1" si="227"/>
        <v>1.0000858935000001</v>
      </c>
      <c r="H1043" s="99">
        <f ca="1">TRUNC(PRODUCT(G$10:G1042),15)</f>
        <v>1.1792303252577601</v>
      </c>
      <c r="I1043" s="99">
        <f t="shared" ca="1" si="235"/>
        <v>1.1695693808040999</v>
      </c>
      <c r="J1043" s="99">
        <f t="shared" ca="1" si="228"/>
        <v>1.0082602599999999</v>
      </c>
      <c r="K1043" s="99">
        <f t="shared" ca="1" si="229"/>
        <v>82.602599990000002</v>
      </c>
      <c r="L1043" s="103">
        <f>IF(VLOOKUP(A1043,$U$12:$AD$125,8)=VLOOKUP(A1042,$U$12:$AD$125,8),0,VLOOKUP(A1043,U$12:$AD$125,8))</f>
        <v>0</v>
      </c>
      <c r="M1043" s="104">
        <f>IF(L1043&gt;0,VLOOKUP(L1043,T$12:$AC$125,7),0)</f>
        <v>0</v>
      </c>
      <c r="N1043" s="99">
        <f t="shared" si="230"/>
        <v>0</v>
      </c>
      <c r="O1043" s="99">
        <f t="shared" ca="1" si="231"/>
        <v>82.602599990000002</v>
      </c>
      <c r="P1043" s="105" t="str">
        <f t="shared" si="236"/>
        <v>J=</v>
      </c>
      <c r="Q1043" s="106">
        <f t="shared" si="237"/>
        <v>44193</v>
      </c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</row>
    <row r="1044" spans="1:156" x14ac:dyDescent="0.2">
      <c r="A1044" s="97">
        <f t="shared" si="232"/>
        <v>44142</v>
      </c>
      <c r="B1044" s="98">
        <f t="shared" ca="1" si="238"/>
        <v>10083.4686</v>
      </c>
      <c r="C1044" s="99">
        <f t="shared" si="233"/>
        <v>10000</v>
      </c>
      <c r="D1044" s="100">
        <f ca="1">IF(A1044&lt;$B$1,VLOOKUP(A1044,[1]DI!$A$4:$B$15000,2,FALSE),0)</f>
        <v>0</v>
      </c>
      <c r="E1044" s="99">
        <f t="shared" ca="1" si="239"/>
        <v>0</v>
      </c>
      <c r="F1044" s="101">
        <f t="shared" si="234"/>
        <v>1.1499999999999999</v>
      </c>
      <c r="G1044" s="102">
        <f t="shared" ca="1" si="227"/>
        <v>1</v>
      </c>
      <c r="H1044" s="99">
        <f ca="1">TRUNC(PRODUCT(G$10:G1043),15)</f>
        <v>1.1793316134777101</v>
      </c>
      <c r="I1044" s="99">
        <f t="shared" ca="1" si="235"/>
        <v>1.1695693808040999</v>
      </c>
      <c r="J1044" s="99">
        <f t="shared" ca="1" si="228"/>
        <v>1.0083468600000001</v>
      </c>
      <c r="K1044" s="99">
        <f t="shared" ca="1" si="229"/>
        <v>83.468599999999995</v>
      </c>
      <c r="L1044" s="103">
        <f>IF(VLOOKUP(A1044,$U$12:$AD$125,8)=VLOOKUP(A1043,$U$12:$AD$125,8),0,VLOOKUP(A1044,U$12:$AD$125,8))</f>
        <v>0</v>
      </c>
      <c r="M1044" s="104">
        <f>IF(L1044&gt;0,VLOOKUP(L1044,T$12:$AC$125,7),0)</f>
        <v>0</v>
      </c>
      <c r="N1044" s="99">
        <f t="shared" si="230"/>
        <v>0</v>
      </c>
      <c r="O1044" s="99">
        <f t="shared" ca="1" si="231"/>
        <v>83.468599999999995</v>
      </c>
      <c r="P1044" s="105" t="str">
        <f t="shared" si="236"/>
        <v>J=</v>
      </c>
      <c r="Q1044" s="106">
        <f t="shared" si="237"/>
        <v>44193</v>
      </c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</row>
    <row r="1045" spans="1:156" x14ac:dyDescent="0.2">
      <c r="A1045" s="97">
        <f t="shared" si="232"/>
        <v>44143</v>
      </c>
      <c r="B1045" s="98">
        <f t="shared" ca="1" si="238"/>
        <v>10083.4686</v>
      </c>
      <c r="C1045" s="99">
        <f t="shared" si="233"/>
        <v>10000</v>
      </c>
      <c r="D1045" s="100">
        <f ca="1">IF(A1045&lt;$B$1,VLOOKUP(A1045,[1]DI!$A$4:$B$15000,2,FALSE),0)</f>
        <v>0</v>
      </c>
      <c r="E1045" s="99">
        <f t="shared" ca="1" si="239"/>
        <v>0</v>
      </c>
      <c r="F1045" s="101">
        <f t="shared" si="234"/>
        <v>1.1499999999999999</v>
      </c>
      <c r="G1045" s="102">
        <f t="shared" ca="1" si="227"/>
        <v>1</v>
      </c>
      <c r="H1045" s="99">
        <f ca="1">TRUNC(PRODUCT(G$10:G1044),15)</f>
        <v>1.1793316134777101</v>
      </c>
      <c r="I1045" s="99">
        <f t="shared" ca="1" si="235"/>
        <v>1.1695693808040999</v>
      </c>
      <c r="J1045" s="99">
        <f t="shared" ca="1" si="228"/>
        <v>1.0083468600000001</v>
      </c>
      <c r="K1045" s="99">
        <f t="shared" ca="1" si="229"/>
        <v>83.468599999999995</v>
      </c>
      <c r="L1045" s="103">
        <f>IF(VLOOKUP(A1045,$U$12:$AD$125,8)=VLOOKUP(A1044,$U$12:$AD$125,8),0,VLOOKUP(A1045,U$12:$AD$125,8))</f>
        <v>0</v>
      </c>
      <c r="M1045" s="104">
        <f>IF(L1045&gt;0,VLOOKUP(L1045,T$12:$AC$125,7),0)</f>
        <v>0</v>
      </c>
      <c r="N1045" s="99">
        <f t="shared" si="230"/>
        <v>0</v>
      </c>
      <c r="O1045" s="99">
        <f t="shared" ca="1" si="231"/>
        <v>83.468599999999995</v>
      </c>
      <c r="P1045" s="105" t="str">
        <f t="shared" si="236"/>
        <v>J=</v>
      </c>
      <c r="Q1045" s="106">
        <f t="shared" si="237"/>
        <v>44193</v>
      </c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</row>
    <row r="1046" spans="1:156" x14ac:dyDescent="0.2">
      <c r="A1046" s="97">
        <f t="shared" si="232"/>
        <v>44144</v>
      </c>
      <c r="B1046" s="98">
        <f t="shared" ca="1" si="238"/>
        <v>10083.4686</v>
      </c>
      <c r="C1046" s="99">
        <f t="shared" si="233"/>
        <v>10000</v>
      </c>
      <c r="D1046" s="100">
        <f ca="1">IF(A1046&lt;$B$1,VLOOKUP(A1046,[1]DI!$A$4:$B$15000,2,FALSE),0)</f>
        <v>1.9000000000000006E-2</v>
      </c>
      <c r="E1046" s="99">
        <f t="shared" ca="1" si="239"/>
        <v>7.4690000000000005E-5</v>
      </c>
      <c r="F1046" s="101">
        <f t="shared" si="234"/>
        <v>1.1499999999999999</v>
      </c>
      <c r="G1046" s="102">
        <f t="shared" ca="1" si="227"/>
        <v>1.0000858935000001</v>
      </c>
      <c r="H1046" s="99">
        <f ca="1">TRUNC(PRODUCT(G$10:G1045),15)</f>
        <v>1.1793316134777101</v>
      </c>
      <c r="I1046" s="99">
        <f t="shared" ca="1" si="235"/>
        <v>1.1695693808040999</v>
      </c>
      <c r="J1046" s="99">
        <f t="shared" ca="1" si="228"/>
        <v>1.0083468600000001</v>
      </c>
      <c r="K1046" s="99">
        <f t="shared" ca="1" si="229"/>
        <v>83.468599999999995</v>
      </c>
      <c r="L1046" s="103">
        <f>IF(VLOOKUP(A1046,$U$12:$AD$125,8)=VLOOKUP(A1045,$U$12:$AD$125,8),0,VLOOKUP(A1046,U$12:$AD$125,8))</f>
        <v>0</v>
      </c>
      <c r="M1046" s="104">
        <f>IF(L1046&gt;0,VLOOKUP(L1046,T$12:$AC$125,7),0)</f>
        <v>0</v>
      </c>
      <c r="N1046" s="99">
        <f t="shared" si="230"/>
        <v>0</v>
      </c>
      <c r="O1046" s="99">
        <f t="shared" ca="1" si="231"/>
        <v>83.468599999999995</v>
      </c>
      <c r="P1046" s="105" t="str">
        <f t="shared" si="236"/>
        <v>J=</v>
      </c>
      <c r="Q1046" s="106">
        <f t="shared" si="237"/>
        <v>44193</v>
      </c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</row>
    <row r="1047" spans="1:156" x14ac:dyDescent="0.2">
      <c r="A1047" s="97">
        <f t="shared" si="232"/>
        <v>44145</v>
      </c>
      <c r="B1047" s="98">
        <f t="shared" ca="1" si="238"/>
        <v>10084.33469999</v>
      </c>
      <c r="C1047" s="99">
        <f t="shared" si="233"/>
        <v>10000</v>
      </c>
      <c r="D1047" s="100">
        <f ca="1">IF(A1047&lt;$B$1,VLOOKUP(A1047,[1]DI!$A$4:$B$15000,2,FALSE),0)</f>
        <v>1.9000000000000006E-2</v>
      </c>
      <c r="E1047" s="99">
        <f t="shared" ca="1" si="239"/>
        <v>7.4690000000000005E-5</v>
      </c>
      <c r="F1047" s="101">
        <f t="shared" si="234"/>
        <v>1.1499999999999999</v>
      </c>
      <c r="G1047" s="102">
        <f t="shared" ca="1" si="227"/>
        <v>1.0000858935000001</v>
      </c>
      <c r="H1047" s="99">
        <f ca="1">TRUNC(PRODUCT(G$10:G1046),15)</f>
        <v>1.17943291039765</v>
      </c>
      <c r="I1047" s="99">
        <f t="shared" ca="1" si="235"/>
        <v>1.1695693808040999</v>
      </c>
      <c r="J1047" s="99">
        <f t="shared" ca="1" si="228"/>
        <v>1.0084334699999999</v>
      </c>
      <c r="K1047" s="99">
        <f t="shared" ca="1" si="229"/>
        <v>84.334699990000004</v>
      </c>
      <c r="L1047" s="103">
        <f>IF(VLOOKUP(A1047,$U$12:$AD$125,8)=VLOOKUP(A1046,$U$12:$AD$125,8),0,VLOOKUP(A1047,U$12:$AD$125,8))</f>
        <v>0</v>
      </c>
      <c r="M1047" s="104">
        <f>IF(L1047&gt;0,VLOOKUP(L1047,T$12:$AC$125,7),0)</f>
        <v>0</v>
      </c>
      <c r="N1047" s="99">
        <f t="shared" si="230"/>
        <v>0</v>
      </c>
      <c r="O1047" s="99">
        <f t="shared" ca="1" si="231"/>
        <v>84.334699990000004</v>
      </c>
      <c r="P1047" s="105" t="str">
        <f t="shared" si="236"/>
        <v>J=</v>
      </c>
      <c r="Q1047" s="106">
        <f t="shared" si="237"/>
        <v>44193</v>
      </c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</row>
    <row r="1048" spans="1:156" x14ac:dyDescent="0.2">
      <c r="A1048" s="97">
        <f t="shared" si="232"/>
        <v>44146</v>
      </c>
      <c r="B1048" s="98">
        <f t="shared" ca="1" si="238"/>
        <v>10085.200899990001</v>
      </c>
      <c r="C1048" s="99">
        <f t="shared" si="233"/>
        <v>10000</v>
      </c>
      <c r="D1048" s="100">
        <f ca="1">IF(A1048&lt;$B$1,VLOOKUP(A1048,[1]DI!$A$4:$B$15000,2,FALSE),0)</f>
        <v>1.9000000000000006E-2</v>
      </c>
      <c r="E1048" s="99">
        <f t="shared" ca="1" si="239"/>
        <v>7.4690000000000005E-5</v>
      </c>
      <c r="F1048" s="101">
        <f t="shared" si="234"/>
        <v>1.1499999999999999</v>
      </c>
      <c r="G1048" s="102">
        <f t="shared" ca="1" si="227"/>
        <v>1.0000858935000001</v>
      </c>
      <c r="H1048" s="99">
        <f ca="1">TRUNC(PRODUCT(G$10:G1047),15)</f>
        <v>1.17953421601834</v>
      </c>
      <c r="I1048" s="99">
        <f t="shared" ca="1" si="235"/>
        <v>1.1695693808040999</v>
      </c>
      <c r="J1048" s="99">
        <f t="shared" ca="1" si="228"/>
        <v>1.00852009</v>
      </c>
      <c r="K1048" s="99">
        <f t="shared" ca="1" si="229"/>
        <v>85.200899989999996</v>
      </c>
      <c r="L1048" s="103">
        <f>IF(VLOOKUP(A1048,$U$12:$AD$125,8)=VLOOKUP(A1047,$U$12:$AD$125,8),0,VLOOKUP(A1048,U$12:$AD$125,8))</f>
        <v>0</v>
      </c>
      <c r="M1048" s="104">
        <f>IF(L1048&gt;0,VLOOKUP(L1048,T$12:$AC$125,7),0)</f>
        <v>0</v>
      </c>
      <c r="N1048" s="99">
        <f t="shared" si="230"/>
        <v>0</v>
      </c>
      <c r="O1048" s="99">
        <f t="shared" ca="1" si="231"/>
        <v>85.200899989999996</v>
      </c>
      <c r="P1048" s="105" t="str">
        <f t="shared" si="236"/>
        <v>J=</v>
      </c>
      <c r="Q1048" s="106">
        <f t="shared" si="237"/>
        <v>44193</v>
      </c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</row>
    <row r="1049" spans="1:156" x14ac:dyDescent="0.2">
      <c r="A1049" s="97">
        <f t="shared" si="232"/>
        <v>44147</v>
      </c>
      <c r="B1049" s="98">
        <f t="shared" ca="1" si="238"/>
        <v>10086.0671</v>
      </c>
      <c r="C1049" s="99">
        <f t="shared" si="233"/>
        <v>10000</v>
      </c>
      <c r="D1049" s="100">
        <f ca="1">IF(A1049&lt;$B$1,VLOOKUP(A1049,[1]DI!$A$4:$B$15000,2,FALSE),0)</f>
        <v>1.9000000000000006E-2</v>
      </c>
      <c r="E1049" s="99">
        <f t="shared" ca="1" si="239"/>
        <v>7.4690000000000005E-5</v>
      </c>
      <c r="F1049" s="101">
        <f t="shared" si="234"/>
        <v>1.1499999999999999</v>
      </c>
      <c r="G1049" s="102">
        <f t="shared" ca="1" si="227"/>
        <v>1.0000858935000001</v>
      </c>
      <c r="H1049" s="99">
        <f ca="1">TRUNC(PRODUCT(G$10:G1048),15)</f>
        <v>1.1796355303405199</v>
      </c>
      <c r="I1049" s="99">
        <f t="shared" ca="1" si="235"/>
        <v>1.1695693808040999</v>
      </c>
      <c r="J1049" s="99">
        <f t="shared" ca="1" si="228"/>
        <v>1.00860671</v>
      </c>
      <c r="K1049" s="99">
        <f t="shared" ca="1" si="229"/>
        <v>86.067099999999996</v>
      </c>
      <c r="L1049" s="103">
        <f>IF(VLOOKUP(A1049,$U$12:$AD$125,8)=VLOOKUP(A1048,$U$12:$AD$125,8),0,VLOOKUP(A1049,U$12:$AD$125,8))</f>
        <v>0</v>
      </c>
      <c r="M1049" s="104">
        <f>IF(L1049&gt;0,VLOOKUP(L1049,T$12:$AC$125,7),0)</f>
        <v>0</v>
      </c>
      <c r="N1049" s="99">
        <f t="shared" si="230"/>
        <v>0</v>
      </c>
      <c r="O1049" s="99">
        <f t="shared" ca="1" si="231"/>
        <v>86.067099999999996</v>
      </c>
      <c r="P1049" s="105" t="str">
        <f t="shared" si="236"/>
        <v>J=</v>
      </c>
      <c r="Q1049" s="106">
        <f t="shared" si="237"/>
        <v>44193</v>
      </c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</row>
    <row r="1050" spans="1:156" x14ac:dyDescent="0.2">
      <c r="A1050" s="97">
        <f t="shared" si="232"/>
        <v>44148</v>
      </c>
      <c r="B1050" s="98">
        <f t="shared" ca="1" si="238"/>
        <v>10086.93349999</v>
      </c>
      <c r="C1050" s="99">
        <f t="shared" si="233"/>
        <v>10000</v>
      </c>
      <c r="D1050" s="100">
        <f ca="1">IF(A1050&lt;$B$1,VLOOKUP(A1050,[1]DI!$A$4:$B$15000,2,FALSE),0)</f>
        <v>1.9000000000000006E-2</v>
      </c>
      <c r="E1050" s="99">
        <f t="shared" ca="1" si="239"/>
        <v>7.4690000000000005E-5</v>
      </c>
      <c r="F1050" s="101">
        <f t="shared" si="234"/>
        <v>1.1499999999999999</v>
      </c>
      <c r="G1050" s="102">
        <f t="shared" ca="1" si="227"/>
        <v>1.0000858935000001</v>
      </c>
      <c r="H1050" s="99">
        <f ca="1">TRUNC(PRODUCT(G$10:G1049),15)</f>
        <v>1.1797368533649499</v>
      </c>
      <c r="I1050" s="99">
        <f t="shared" ca="1" si="235"/>
        <v>1.1695693808040999</v>
      </c>
      <c r="J1050" s="99">
        <f t="shared" ca="1" si="228"/>
        <v>1.0086933499999999</v>
      </c>
      <c r="K1050" s="99">
        <f t="shared" ca="1" si="229"/>
        <v>86.933499990000001</v>
      </c>
      <c r="L1050" s="103">
        <f>IF(VLOOKUP(A1050,$U$12:$AD$125,8)=VLOOKUP(A1049,$U$12:$AD$125,8),0,VLOOKUP(A1050,U$12:$AD$125,8))</f>
        <v>0</v>
      </c>
      <c r="M1050" s="104">
        <f>IF(L1050&gt;0,VLOOKUP(L1050,T$12:$AC$125,7),0)</f>
        <v>0</v>
      </c>
      <c r="N1050" s="99">
        <f t="shared" si="230"/>
        <v>0</v>
      </c>
      <c r="O1050" s="99">
        <f t="shared" ca="1" si="231"/>
        <v>86.933499990000001</v>
      </c>
      <c r="P1050" s="105" t="str">
        <f t="shared" si="236"/>
        <v>J=</v>
      </c>
      <c r="Q1050" s="106">
        <f t="shared" si="237"/>
        <v>44193</v>
      </c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</row>
    <row r="1051" spans="1:156" x14ac:dyDescent="0.2">
      <c r="A1051" s="97">
        <f t="shared" si="232"/>
        <v>44149</v>
      </c>
      <c r="B1051" s="98">
        <f t="shared" ca="1" si="238"/>
        <v>10087.7999</v>
      </c>
      <c r="C1051" s="99">
        <f t="shared" si="233"/>
        <v>10000</v>
      </c>
      <c r="D1051" s="100">
        <f ca="1">IF(A1051&lt;$B$1,VLOOKUP(A1051,[1]DI!$A$4:$B$15000,2,FALSE),0)</f>
        <v>0</v>
      </c>
      <c r="E1051" s="99">
        <f t="shared" ca="1" si="239"/>
        <v>0</v>
      </c>
      <c r="F1051" s="101">
        <f t="shared" si="234"/>
        <v>1.1499999999999999</v>
      </c>
      <c r="G1051" s="102">
        <f t="shared" ca="1" si="227"/>
        <v>1</v>
      </c>
      <c r="H1051" s="99">
        <f ca="1">TRUNC(PRODUCT(G$10:G1050),15)</f>
        <v>1.17983818509236</v>
      </c>
      <c r="I1051" s="99">
        <f t="shared" ca="1" si="235"/>
        <v>1.1695693808040999</v>
      </c>
      <c r="J1051" s="99">
        <f t="shared" ca="1" si="228"/>
        <v>1.0087799900000001</v>
      </c>
      <c r="K1051" s="99">
        <f t="shared" ca="1" si="229"/>
        <v>87.799899999999994</v>
      </c>
      <c r="L1051" s="103">
        <f>IF(VLOOKUP(A1051,$U$12:$AD$125,8)=VLOOKUP(A1050,$U$12:$AD$125,8),0,VLOOKUP(A1051,U$12:$AD$125,8))</f>
        <v>0</v>
      </c>
      <c r="M1051" s="104">
        <f>IF(L1051&gt;0,VLOOKUP(L1051,T$12:$AC$125,7),0)</f>
        <v>0</v>
      </c>
      <c r="N1051" s="99">
        <f t="shared" si="230"/>
        <v>0</v>
      </c>
      <c r="O1051" s="99">
        <f t="shared" ca="1" si="231"/>
        <v>87.799899999999994</v>
      </c>
      <c r="P1051" s="105" t="str">
        <f t="shared" si="236"/>
        <v>J=</v>
      </c>
      <c r="Q1051" s="106">
        <f t="shared" si="237"/>
        <v>44193</v>
      </c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</row>
    <row r="1052" spans="1:156" x14ac:dyDescent="0.2">
      <c r="A1052" s="97">
        <f t="shared" si="232"/>
        <v>44150</v>
      </c>
      <c r="B1052" s="98">
        <f t="shared" ca="1" si="238"/>
        <v>10087.7999</v>
      </c>
      <c r="C1052" s="99">
        <f t="shared" si="233"/>
        <v>10000</v>
      </c>
      <c r="D1052" s="100">
        <f ca="1">IF(A1052&lt;$B$1,VLOOKUP(A1052,[1]DI!$A$4:$B$15000,2,FALSE),0)</f>
        <v>0</v>
      </c>
      <c r="E1052" s="99">
        <f t="shared" ca="1" si="239"/>
        <v>0</v>
      </c>
      <c r="F1052" s="101">
        <f t="shared" si="234"/>
        <v>1.1499999999999999</v>
      </c>
      <c r="G1052" s="102">
        <f t="shared" ca="1" si="227"/>
        <v>1</v>
      </c>
      <c r="H1052" s="99">
        <f ca="1">TRUNC(PRODUCT(G$10:G1051),15)</f>
        <v>1.17983818509236</v>
      </c>
      <c r="I1052" s="99">
        <f t="shared" ca="1" si="235"/>
        <v>1.1695693808040999</v>
      </c>
      <c r="J1052" s="99">
        <f t="shared" ca="1" si="228"/>
        <v>1.0087799900000001</v>
      </c>
      <c r="K1052" s="99">
        <f t="shared" ca="1" si="229"/>
        <v>87.799899999999994</v>
      </c>
      <c r="L1052" s="103">
        <f>IF(VLOOKUP(A1052,$U$12:$AD$125,8)=VLOOKUP(A1051,$U$12:$AD$125,8),0,VLOOKUP(A1052,U$12:$AD$125,8))</f>
        <v>0</v>
      </c>
      <c r="M1052" s="104">
        <f>IF(L1052&gt;0,VLOOKUP(L1052,T$12:$AC$125,7),0)</f>
        <v>0</v>
      </c>
      <c r="N1052" s="99">
        <f t="shared" si="230"/>
        <v>0</v>
      </c>
      <c r="O1052" s="99">
        <f t="shared" ca="1" si="231"/>
        <v>87.799899999999994</v>
      </c>
      <c r="P1052" s="105" t="str">
        <f t="shared" si="236"/>
        <v>J=</v>
      </c>
      <c r="Q1052" s="106">
        <f t="shared" si="237"/>
        <v>44193</v>
      </c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</row>
    <row r="1053" spans="1:156" x14ac:dyDescent="0.2">
      <c r="A1053" s="97">
        <f t="shared" si="232"/>
        <v>44151</v>
      </c>
      <c r="B1053" s="98">
        <f t="shared" ca="1" si="238"/>
        <v>10087.7999</v>
      </c>
      <c r="C1053" s="99">
        <f t="shared" si="233"/>
        <v>10000</v>
      </c>
      <c r="D1053" s="100">
        <f ca="1">IF(A1053&lt;$B$1,VLOOKUP(A1053,[1]DI!$A$4:$B$15000,2,FALSE),0)</f>
        <v>1.9000000000000006E-2</v>
      </c>
      <c r="E1053" s="99">
        <f t="shared" ca="1" si="239"/>
        <v>7.4690000000000005E-5</v>
      </c>
      <c r="F1053" s="101">
        <f t="shared" si="234"/>
        <v>1.1499999999999999</v>
      </c>
      <c r="G1053" s="102">
        <f t="shared" ca="1" si="227"/>
        <v>1.0000858935000001</v>
      </c>
      <c r="H1053" s="99">
        <f ca="1">TRUNC(PRODUCT(G$10:G1052),15)</f>
        <v>1.17983818509236</v>
      </c>
      <c r="I1053" s="99">
        <f t="shared" ca="1" si="235"/>
        <v>1.1695693808040999</v>
      </c>
      <c r="J1053" s="99">
        <f t="shared" ca="1" si="228"/>
        <v>1.0087799900000001</v>
      </c>
      <c r="K1053" s="99">
        <f t="shared" ca="1" si="229"/>
        <v>87.799899999999994</v>
      </c>
      <c r="L1053" s="103">
        <f>IF(VLOOKUP(A1053,$U$12:$AD$125,8)=VLOOKUP(A1052,$U$12:$AD$125,8),0,VLOOKUP(A1053,U$12:$AD$125,8))</f>
        <v>0</v>
      </c>
      <c r="M1053" s="104">
        <f>IF(L1053&gt;0,VLOOKUP(L1053,T$12:$AC$125,7),0)</f>
        <v>0</v>
      </c>
      <c r="N1053" s="99">
        <f t="shared" si="230"/>
        <v>0</v>
      </c>
      <c r="O1053" s="99">
        <f t="shared" ca="1" si="231"/>
        <v>87.799899999999994</v>
      </c>
      <c r="P1053" s="105" t="str">
        <f t="shared" si="236"/>
        <v>J=</v>
      </c>
      <c r="Q1053" s="106">
        <f t="shared" si="237"/>
        <v>44193</v>
      </c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  <c r="EV1053" s="21"/>
      <c r="EW1053" s="21"/>
      <c r="EX1053" s="21"/>
      <c r="EY1053" s="21"/>
      <c r="EZ1053" s="21"/>
    </row>
    <row r="1054" spans="1:156" x14ac:dyDescent="0.2">
      <c r="A1054" s="97">
        <f t="shared" si="232"/>
        <v>44152</v>
      </c>
      <c r="B1054" s="98">
        <f t="shared" ca="1" si="238"/>
        <v>10088.66629999</v>
      </c>
      <c r="C1054" s="99">
        <f t="shared" si="233"/>
        <v>10000</v>
      </c>
      <c r="D1054" s="100">
        <f ca="1">IF(A1054&lt;$B$1,VLOOKUP(A1054,[1]DI!$A$4:$B$15000,2,FALSE),0)</f>
        <v>1.9000000000000006E-2</v>
      </c>
      <c r="E1054" s="99">
        <f t="shared" ca="1" si="239"/>
        <v>7.4690000000000005E-5</v>
      </c>
      <c r="F1054" s="101">
        <f t="shared" si="234"/>
        <v>1.1499999999999999</v>
      </c>
      <c r="G1054" s="102">
        <f t="shared" ca="1" si="227"/>
        <v>1.0000858935000001</v>
      </c>
      <c r="H1054" s="99">
        <f ca="1">TRUNC(PRODUCT(G$10:G1053),15)</f>
        <v>1.1799395255235099</v>
      </c>
      <c r="I1054" s="99">
        <f t="shared" ca="1" si="235"/>
        <v>1.1695693808040999</v>
      </c>
      <c r="J1054" s="99">
        <f t="shared" ca="1" si="228"/>
        <v>1.00886663</v>
      </c>
      <c r="K1054" s="99">
        <f t="shared" ca="1" si="229"/>
        <v>88.666299989999999</v>
      </c>
      <c r="L1054" s="103">
        <f>IF(VLOOKUP(A1054,$U$12:$AD$125,8)=VLOOKUP(A1053,$U$12:$AD$125,8),0,VLOOKUP(A1054,U$12:$AD$125,8))</f>
        <v>0</v>
      </c>
      <c r="M1054" s="104">
        <f>IF(L1054&gt;0,VLOOKUP(L1054,T$12:$AC$125,7),0)</f>
        <v>0</v>
      </c>
      <c r="N1054" s="99">
        <f t="shared" si="230"/>
        <v>0</v>
      </c>
      <c r="O1054" s="99">
        <f t="shared" ca="1" si="231"/>
        <v>88.666299989999999</v>
      </c>
      <c r="P1054" s="105" t="str">
        <f t="shared" si="236"/>
        <v>J=</v>
      </c>
      <c r="Q1054" s="106">
        <f t="shared" si="237"/>
        <v>44193</v>
      </c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  <c r="EV1054" s="21"/>
      <c r="EW1054" s="21"/>
      <c r="EX1054" s="21"/>
      <c r="EY1054" s="21"/>
      <c r="EZ1054" s="21"/>
    </row>
    <row r="1055" spans="1:156" x14ac:dyDescent="0.2">
      <c r="A1055" s="97">
        <f t="shared" si="232"/>
        <v>44153</v>
      </c>
      <c r="B1055" s="98">
        <f t="shared" ca="1" si="238"/>
        <v>10089.5329</v>
      </c>
      <c r="C1055" s="99">
        <f t="shared" si="233"/>
        <v>10000</v>
      </c>
      <c r="D1055" s="100">
        <f ca="1">IF(A1055&lt;$B$1,VLOOKUP(A1055,[1]DI!$A$4:$B$15000,2,FALSE),0)</f>
        <v>1.9000000000000006E-2</v>
      </c>
      <c r="E1055" s="99">
        <f t="shared" ca="1" si="239"/>
        <v>7.4690000000000005E-5</v>
      </c>
      <c r="F1055" s="101">
        <f t="shared" si="234"/>
        <v>1.1499999999999999</v>
      </c>
      <c r="G1055" s="102">
        <f t="shared" ca="1" si="227"/>
        <v>1.0000858935000001</v>
      </c>
      <c r="H1055" s="99">
        <f ca="1">TRUNC(PRODUCT(G$10:G1054),15)</f>
        <v>1.18004087465915</v>
      </c>
      <c r="I1055" s="99">
        <f t="shared" ca="1" si="235"/>
        <v>1.1695693808040999</v>
      </c>
      <c r="J1055" s="99">
        <f t="shared" ca="1" si="228"/>
        <v>1.00895329</v>
      </c>
      <c r="K1055" s="99">
        <f t="shared" ca="1" si="229"/>
        <v>89.532899999999998</v>
      </c>
      <c r="L1055" s="103">
        <f>IF(VLOOKUP(A1055,$U$12:$AD$125,8)=VLOOKUP(A1054,$U$12:$AD$125,8),0,VLOOKUP(A1055,U$12:$AD$125,8))</f>
        <v>0</v>
      </c>
      <c r="M1055" s="104">
        <f>IF(L1055&gt;0,VLOOKUP(L1055,T$12:$AC$125,7),0)</f>
        <v>0</v>
      </c>
      <c r="N1055" s="99">
        <f t="shared" si="230"/>
        <v>0</v>
      </c>
      <c r="O1055" s="99">
        <f t="shared" ca="1" si="231"/>
        <v>89.532899999999998</v>
      </c>
      <c r="P1055" s="105" t="str">
        <f t="shared" si="236"/>
        <v>J=</v>
      </c>
      <c r="Q1055" s="106">
        <f t="shared" si="237"/>
        <v>44193</v>
      </c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</row>
    <row r="1056" spans="1:156" x14ac:dyDescent="0.2">
      <c r="A1056" s="97">
        <f t="shared" si="232"/>
        <v>44154</v>
      </c>
      <c r="B1056" s="98">
        <f t="shared" ca="1" si="238"/>
        <v>10090.3995</v>
      </c>
      <c r="C1056" s="99">
        <f t="shared" si="233"/>
        <v>10000</v>
      </c>
      <c r="D1056" s="100">
        <f ca="1">IF(A1056&lt;$B$1,VLOOKUP(A1056,[1]DI!$A$4:$B$15000,2,FALSE),0)</f>
        <v>1.9000000000000006E-2</v>
      </c>
      <c r="E1056" s="99">
        <f t="shared" ca="1" si="239"/>
        <v>7.4690000000000005E-5</v>
      </c>
      <c r="F1056" s="101">
        <f t="shared" si="234"/>
        <v>1.1499999999999999</v>
      </c>
      <c r="G1056" s="102">
        <f t="shared" ca="1" si="227"/>
        <v>1.0000858935000001</v>
      </c>
      <c r="H1056" s="99">
        <f ca="1">TRUNC(PRODUCT(G$10:G1055),15)</f>
        <v>1.1801422325000199</v>
      </c>
      <c r="I1056" s="99">
        <f t="shared" ca="1" si="235"/>
        <v>1.1695693808040999</v>
      </c>
      <c r="J1056" s="99">
        <f t="shared" ca="1" si="228"/>
        <v>1.00903995</v>
      </c>
      <c r="K1056" s="99">
        <f t="shared" ca="1" si="229"/>
        <v>90.399500000000003</v>
      </c>
      <c r="L1056" s="103">
        <f>IF(VLOOKUP(A1056,$U$12:$AD$125,8)=VLOOKUP(A1055,$U$12:$AD$125,8),0,VLOOKUP(A1056,U$12:$AD$125,8))</f>
        <v>0</v>
      </c>
      <c r="M1056" s="104">
        <f>IF(L1056&gt;0,VLOOKUP(L1056,T$12:$AC$125,7),0)</f>
        <v>0</v>
      </c>
      <c r="N1056" s="99">
        <f t="shared" si="230"/>
        <v>0</v>
      </c>
      <c r="O1056" s="99">
        <f t="shared" ca="1" si="231"/>
        <v>90.399500000000003</v>
      </c>
      <c r="P1056" s="105" t="str">
        <f t="shared" si="236"/>
        <v>J=</v>
      </c>
      <c r="Q1056" s="106">
        <f t="shared" si="237"/>
        <v>44193</v>
      </c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</row>
    <row r="1057" spans="1:159" x14ac:dyDescent="0.2">
      <c r="A1057" s="97">
        <f t="shared" si="232"/>
        <v>44155</v>
      </c>
      <c r="B1057" s="98">
        <f t="shared" ca="1" si="238"/>
        <v>10091.266199989999</v>
      </c>
      <c r="C1057" s="99">
        <f t="shared" si="233"/>
        <v>10000</v>
      </c>
      <c r="D1057" s="100">
        <f ca="1">IF(A1057&lt;$B$1,VLOOKUP(A1057,[1]DI!$A$4:$B$15000,2,FALSE),0)</f>
        <v>1.9000000000000006E-2</v>
      </c>
      <c r="E1057" s="99">
        <f t="shared" ca="1" si="239"/>
        <v>7.4690000000000005E-5</v>
      </c>
      <c r="F1057" s="101">
        <f t="shared" si="234"/>
        <v>1.1499999999999999</v>
      </c>
      <c r="G1057" s="102">
        <f t="shared" ca="1" si="227"/>
        <v>1.0000858935000001</v>
      </c>
      <c r="H1057" s="99">
        <f ca="1">TRUNC(PRODUCT(G$10:G1056),15)</f>
        <v>1.18024359904686</v>
      </c>
      <c r="I1057" s="99">
        <f t="shared" ca="1" si="235"/>
        <v>1.1695693808040999</v>
      </c>
      <c r="J1057" s="99">
        <f t="shared" ca="1" si="228"/>
        <v>1.00912662</v>
      </c>
      <c r="K1057" s="99">
        <f t="shared" ca="1" si="229"/>
        <v>91.266199990000004</v>
      </c>
      <c r="L1057" s="103">
        <f>IF(VLOOKUP(A1057,$U$12:$AD$125,8)=VLOOKUP(A1056,$U$12:$AD$125,8),0,VLOOKUP(A1057,U$12:$AD$125,8))</f>
        <v>0</v>
      </c>
      <c r="M1057" s="104">
        <f>IF(L1057&gt;0,VLOOKUP(L1057,T$12:$AC$125,7),0)</f>
        <v>0</v>
      </c>
      <c r="N1057" s="99">
        <f t="shared" si="230"/>
        <v>0</v>
      </c>
      <c r="O1057" s="99">
        <f t="shared" ca="1" si="231"/>
        <v>91.266199990000004</v>
      </c>
      <c r="P1057" s="105" t="str">
        <f t="shared" si="236"/>
        <v>J=</v>
      </c>
      <c r="Q1057" s="106">
        <f t="shared" si="237"/>
        <v>44193</v>
      </c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</row>
    <row r="1058" spans="1:159" x14ac:dyDescent="0.2">
      <c r="A1058" s="97">
        <f t="shared" si="232"/>
        <v>44156</v>
      </c>
      <c r="B1058" s="98">
        <f t="shared" ca="1" si="238"/>
        <v>10092.133</v>
      </c>
      <c r="C1058" s="99">
        <f t="shared" si="233"/>
        <v>10000</v>
      </c>
      <c r="D1058" s="100">
        <f ca="1">IF(A1058&lt;$B$1,VLOOKUP(A1058,[1]DI!$A$4:$B$15000,2,FALSE),0)</f>
        <v>0</v>
      </c>
      <c r="E1058" s="99">
        <f t="shared" ca="1" si="239"/>
        <v>0</v>
      </c>
      <c r="F1058" s="101">
        <f t="shared" si="234"/>
        <v>1.1499999999999999</v>
      </c>
      <c r="G1058" s="102">
        <f t="shared" ca="1" si="227"/>
        <v>1</v>
      </c>
      <c r="H1058" s="99">
        <f ca="1">TRUNC(PRODUCT(G$10:G1057),15)</f>
        <v>1.1803449743004399</v>
      </c>
      <c r="I1058" s="99">
        <f t="shared" ca="1" si="235"/>
        <v>1.1695693808040999</v>
      </c>
      <c r="J1058" s="99">
        <f t="shared" ca="1" si="228"/>
        <v>1.0092133000000001</v>
      </c>
      <c r="K1058" s="99">
        <f t="shared" ca="1" si="229"/>
        <v>92.132999999999996</v>
      </c>
      <c r="L1058" s="103">
        <f>IF(VLOOKUP(A1058,$U$12:$AD$125,8)=VLOOKUP(A1057,$U$12:$AD$125,8),0,VLOOKUP(A1058,U$12:$AD$125,8))</f>
        <v>0</v>
      </c>
      <c r="M1058" s="104">
        <f>IF(L1058&gt;0,VLOOKUP(L1058,T$12:$AC$125,7),0)</f>
        <v>0</v>
      </c>
      <c r="N1058" s="99">
        <f t="shared" si="230"/>
        <v>0</v>
      </c>
      <c r="O1058" s="99">
        <f t="shared" ca="1" si="231"/>
        <v>92.132999999999996</v>
      </c>
      <c r="P1058" s="105" t="str">
        <f t="shared" si="236"/>
        <v>J=</v>
      </c>
      <c r="Q1058" s="106">
        <f t="shared" si="237"/>
        <v>44193</v>
      </c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</row>
    <row r="1059" spans="1:159" x14ac:dyDescent="0.2">
      <c r="A1059" s="97">
        <f t="shared" si="232"/>
        <v>44157</v>
      </c>
      <c r="B1059" s="98">
        <f t="shared" ca="1" si="238"/>
        <v>10092.133</v>
      </c>
      <c r="C1059" s="99">
        <f t="shared" si="233"/>
        <v>10000</v>
      </c>
      <c r="D1059" s="100">
        <f ca="1">IF(A1059&lt;$B$1,VLOOKUP(A1059,[1]DI!$A$4:$B$15000,2,FALSE),0)</f>
        <v>0</v>
      </c>
      <c r="E1059" s="99">
        <f t="shared" ca="1" si="239"/>
        <v>0</v>
      </c>
      <c r="F1059" s="101">
        <f t="shared" si="234"/>
        <v>1.1499999999999999</v>
      </c>
      <c r="G1059" s="102">
        <f t="shared" ca="1" si="227"/>
        <v>1</v>
      </c>
      <c r="H1059" s="99">
        <f ca="1">TRUNC(PRODUCT(G$10:G1058),15)</f>
        <v>1.1803449743004399</v>
      </c>
      <c r="I1059" s="99">
        <f t="shared" ca="1" si="235"/>
        <v>1.1695693808040999</v>
      </c>
      <c r="J1059" s="99">
        <f t="shared" ca="1" si="228"/>
        <v>1.0092133000000001</v>
      </c>
      <c r="K1059" s="99">
        <f t="shared" ca="1" si="229"/>
        <v>92.132999999999996</v>
      </c>
      <c r="L1059" s="103">
        <f>IF(VLOOKUP(A1059,$U$12:$AD$125,8)=VLOOKUP(A1058,$U$12:$AD$125,8),0,VLOOKUP(A1059,U$12:$AD$125,8))</f>
        <v>0</v>
      </c>
      <c r="M1059" s="104">
        <f>IF(L1059&gt;0,VLOOKUP(L1059,T$12:$AC$125,7),0)</f>
        <v>0</v>
      </c>
      <c r="N1059" s="99">
        <f t="shared" si="230"/>
        <v>0</v>
      </c>
      <c r="O1059" s="99">
        <f t="shared" ca="1" si="231"/>
        <v>92.132999999999996</v>
      </c>
      <c r="P1059" s="105" t="str">
        <f t="shared" si="236"/>
        <v>J=</v>
      </c>
      <c r="Q1059" s="106">
        <f t="shared" si="237"/>
        <v>44193</v>
      </c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  <c r="EV1059" s="21"/>
      <c r="EW1059" s="21"/>
      <c r="EX1059" s="21"/>
      <c r="EY1059" s="21"/>
      <c r="EZ1059" s="21"/>
    </row>
    <row r="1060" spans="1:159" x14ac:dyDescent="0.2">
      <c r="A1060" s="97">
        <f t="shared" si="232"/>
        <v>44158</v>
      </c>
      <c r="B1060" s="98">
        <f t="shared" ca="1" si="238"/>
        <v>10092.133</v>
      </c>
      <c r="C1060" s="99">
        <f t="shared" si="233"/>
        <v>10000</v>
      </c>
      <c r="D1060" s="100">
        <f ca="1">IF(A1060&lt;$B$1,VLOOKUP(A1060,[1]DI!$A$4:$B$15000,2,FALSE),0)</f>
        <v>1.9000000000000006E-2</v>
      </c>
      <c r="E1060" s="99">
        <f t="shared" ca="1" si="239"/>
        <v>7.4690000000000005E-5</v>
      </c>
      <c r="F1060" s="101">
        <f t="shared" si="234"/>
        <v>1.1499999999999999</v>
      </c>
      <c r="G1060" s="102">
        <f t="shared" ca="1" si="227"/>
        <v>1.0000858935000001</v>
      </c>
      <c r="H1060" s="99">
        <f ca="1">TRUNC(PRODUCT(G$10:G1059),15)</f>
        <v>1.1803449743004399</v>
      </c>
      <c r="I1060" s="99">
        <f t="shared" ca="1" si="235"/>
        <v>1.1695693808040999</v>
      </c>
      <c r="J1060" s="99">
        <f t="shared" ca="1" si="228"/>
        <v>1.0092133000000001</v>
      </c>
      <c r="K1060" s="99">
        <f t="shared" ca="1" si="229"/>
        <v>92.132999999999996</v>
      </c>
      <c r="L1060" s="103">
        <f>IF(VLOOKUP(A1060,$U$12:$AD$125,8)=VLOOKUP(A1059,$U$12:$AD$125,8),0,VLOOKUP(A1060,U$12:$AD$125,8))</f>
        <v>0</v>
      </c>
      <c r="M1060" s="104">
        <f>IF(L1060&gt;0,VLOOKUP(L1060,T$12:$AC$125,7),0)</f>
        <v>0</v>
      </c>
      <c r="N1060" s="99">
        <f t="shared" si="230"/>
        <v>0</v>
      </c>
      <c r="O1060" s="99">
        <f t="shared" ca="1" si="231"/>
        <v>92.132999999999996</v>
      </c>
      <c r="P1060" s="105" t="str">
        <f t="shared" si="236"/>
        <v>J=</v>
      </c>
      <c r="Q1060" s="106">
        <f t="shared" si="237"/>
        <v>44193</v>
      </c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</row>
    <row r="1061" spans="1:159" x14ac:dyDescent="0.2">
      <c r="A1061" s="97">
        <f t="shared" si="232"/>
        <v>44159</v>
      </c>
      <c r="B1061" s="98">
        <f t="shared" ca="1" si="238"/>
        <v>10092.999799990001</v>
      </c>
      <c r="C1061" s="99">
        <f t="shared" si="233"/>
        <v>10000</v>
      </c>
      <c r="D1061" s="100">
        <f ca="1">IF(A1061&lt;$B$1,VLOOKUP(A1061,[1]DI!$A$4:$B$15000,2,FALSE),0)</f>
        <v>1.9000000000000006E-2</v>
      </c>
      <c r="E1061" s="99">
        <f t="shared" ca="1" si="239"/>
        <v>7.4690000000000005E-5</v>
      </c>
      <c r="F1061" s="101">
        <f t="shared" si="234"/>
        <v>1.1499999999999999</v>
      </c>
      <c r="G1061" s="102">
        <f t="shared" ca="1" si="227"/>
        <v>1.0000858935000001</v>
      </c>
      <c r="H1061" s="99">
        <f ca="1">TRUNC(PRODUCT(G$10:G1060),15)</f>
        <v>1.1804463582614899</v>
      </c>
      <c r="I1061" s="99">
        <f t="shared" ca="1" si="235"/>
        <v>1.1695693808040999</v>
      </c>
      <c r="J1061" s="99">
        <f t="shared" ca="1" si="228"/>
        <v>1.00929998</v>
      </c>
      <c r="K1061" s="99">
        <f t="shared" ca="1" si="229"/>
        <v>92.99979999</v>
      </c>
      <c r="L1061" s="103">
        <f>IF(VLOOKUP(A1061,$U$12:$AD$125,8)=VLOOKUP(A1060,$U$12:$AD$125,8),0,VLOOKUP(A1061,U$12:$AD$125,8))</f>
        <v>0</v>
      </c>
      <c r="M1061" s="104">
        <f>IF(L1061&gt;0,VLOOKUP(L1061,T$12:$AC$125,7),0)</f>
        <v>0</v>
      </c>
      <c r="N1061" s="99">
        <f t="shared" si="230"/>
        <v>0</v>
      </c>
      <c r="O1061" s="99">
        <f t="shared" ca="1" si="231"/>
        <v>92.99979999</v>
      </c>
      <c r="P1061" s="105" t="str">
        <f t="shared" si="236"/>
        <v>J=</v>
      </c>
      <c r="Q1061" s="106">
        <f t="shared" si="237"/>
        <v>44193</v>
      </c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  <c r="EV1061" s="21"/>
      <c r="EW1061" s="21"/>
      <c r="EX1061" s="21"/>
      <c r="EY1061" s="21"/>
      <c r="EZ1061" s="21"/>
    </row>
    <row r="1062" spans="1:159" x14ac:dyDescent="0.2">
      <c r="A1062" s="97">
        <f t="shared" si="232"/>
        <v>44160</v>
      </c>
      <c r="B1062" s="98">
        <f t="shared" ca="1" si="238"/>
        <v>10093.866799990001</v>
      </c>
      <c r="C1062" s="99">
        <f t="shared" si="233"/>
        <v>10000</v>
      </c>
      <c r="D1062" s="100">
        <f ca="1">IF(A1062&lt;$B$1,VLOOKUP(A1062,[1]DI!$A$4:$B$15000,2,FALSE),0)</f>
        <v>1.9000000000000006E-2</v>
      </c>
      <c r="E1062" s="99">
        <f t="shared" ca="1" si="239"/>
        <v>7.4690000000000005E-5</v>
      </c>
      <c r="F1062" s="101">
        <f t="shared" si="234"/>
        <v>1.1499999999999999</v>
      </c>
      <c r="G1062" s="102">
        <f t="shared" ca="1" si="227"/>
        <v>1.0000858935000001</v>
      </c>
      <c r="H1062" s="99">
        <f ca="1">TRUNC(PRODUCT(G$10:G1061),15)</f>
        <v>1.18054775093076</v>
      </c>
      <c r="I1062" s="99">
        <f t="shared" ca="1" si="235"/>
        <v>1.1695693808040999</v>
      </c>
      <c r="J1062" s="99">
        <f t="shared" ca="1" si="228"/>
        <v>1.00938668</v>
      </c>
      <c r="K1062" s="99">
        <f t="shared" ca="1" si="229"/>
        <v>93.866799990000004</v>
      </c>
      <c r="L1062" s="103">
        <f>IF(VLOOKUP(A1062,$U$12:$AD$125,8)=VLOOKUP(A1061,$U$12:$AD$125,8),0,VLOOKUP(A1062,U$12:$AD$125,8))</f>
        <v>0</v>
      </c>
      <c r="M1062" s="104">
        <f>IF(L1062&gt;0,VLOOKUP(L1062,T$12:$AC$125,7),0)</f>
        <v>0</v>
      </c>
      <c r="N1062" s="99">
        <f t="shared" si="230"/>
        <v>0</v>
      </c>
      <c r="O1062" s="99">
        <f t="shared" ca="1" si="231"/>
        <v>93.866799990000004</v>
      </c>
      <c r="P1062" s="105" t="str">
        <f t="shared" si="236"/>
        <v>J=</v>
      </c>
      <c r="Q1062" s="106">
        <f t="shared" si="237"/>
        <v>44193</v>
      </c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  <c r="EV1062" s="21"/>
      <c r="EW1062" s="21"/>
      <c r="EX1062" s="21"/>
      <c r="EY1062" s="21"/>
      <c r="EZ1062" s="21"/>
    </row>
    <row r="1063" spans="1:159" x14ac:dyDescent="0.2">
      <c r="A1063" s="97">
        <f t="shared" si="232"/>
        <v>44161</v>
      </c>
      <c r="B1063" s="98">
        <f t="shared" ca="1" si="238"/>
        <v>10094.733799989999</v>
      </c>
      <c r="C1063" s="99">
        <f t="shared" si="233"/>
        <v>10000</v>
      </c>
      <c r="D1063" s="100">
        <f ca="1">IF(A1063&lt;$B$1,VLOOKUP(A1063,[1]DI!$A$4:$B$15000,2,FALSE),0)</f>
        <v>1.9000000000000006E-2</v>
      </c>
      <c r="E1063" s="99">
        <f t="shared" ca="1" si="239"/>
        <v>7.4690000000000005E-5</v>
      </c>
      <c r="F1063" s="101">
        <f t="shared" si="234"/>
        <v>1.1499999999999999</v>
      </c>
      <c r="G1063" s="102">
        <f t="shared" ca="1" si="227"/>
        <v>1.0000858935000001</v>
      </c>
      <c r="H1063" s="99">
        <f ca="1">TRUNC(PRODUCT(G$10:G1062),15)</f>
        <v>1.1806491523090099</v>
      </c>
      <c r="I1063" s="99">
        <f t="shared" ca="1" si="235"/>
        <v>1.1695693808040999</v>
      </c>
      <c r="J1063" s="99">
        <f t="shared" ca="1" si="228"/>
        <v>1.00947338</v>
      </c>
      <c r="K1063" s="99">
        <f t="shared" ca="1" si="229"/>
        <v>94.733799989999994</v>
      </c>
      <c r="L1063" s="103">
        <f>IF(VLOOKUP(A1063,$U$12:$AD$125,8)=VLOOKUP(A1062,$U$12:$AD$125,8),0,VLOOKUP(A1063,U$12:$AD$125,8))</f>
        <v>0</v>
      </c>
      <c r="M1063" s="104">
        <f>IF(L1063&gt;0,VLOOKUP(L1063,T$12:$AC$125,7),0)</f>
        <v>0</v>
      </c>
      <c r="N1063" s="99">
        <f t="shared" si="230"/>
        <v>0</v>
      </c>
      <c r="O1063" s="99">
        <f t="shared" ca="1" si="231"/>
        <v>94.733799989999994</v>
      </c>
      <c r="P1063" s="105" t="str">
        <f t="shared" si="236"/>
        <v>J=</v>
      </c>
      <c r="Q1063" s="106">
        <f t="shared" si="237"/>
        <v>44193</v>
      </c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  <c r="EV1063" s="21"/>
      <c r="EW1063" s="21"/>
      <c r="EX1063" s="21"/>
      <c r="EY1063" s="21"/>
      <c r="EZ1063" s="21"/>
    </row>
    <row r="1064" spans="1:159" x14ac:dyDescent="0.2">
      <c r="A1064" s="97">
        <f t="shared" si="232"/>
        <v>44162</v>
      </c>
      <c r="B1064" s="98">
        <f t="shared" ca="1" si="238"/>
        <v>10095.600799989999</v>
      </c>
      <c r="C1064" s="99">
        <f t="shared" si="233"/>
        <v>10000</v>
      </c>
      <c r="D1064" s="100">
        <f ca="1">IF(A1064&lt;$B$1,VLOOKUP(A1064,[1]DI!$A$4:$B$15000,2,FALSE),0)</f>
        <v>1.9000000000000006E-2</v>
      </c>
      <c r="E1064" s="99">
        <f t="shared" ca="1" si="239"/>
        <v>7.4690000000000005E-5</v>
      </c>
      <c r="F1064" s="101">
        <f t="shared" si="234"/>
        <v>1.1499999999999999</v>
      </c>
      <c r="G1064" s="102">
        <f t="shared" ca="1" si="227"/>
        <v>1.0000858935000001</v>
      </c>
      <c r="H1064" s="99">
        <f ca="1">TRUNC(PRODUCT(G$10:G1063),15)</f>
        <v>1.1807505623969701</v>
      </c>
      <c r="I1064" s="99">
        <f t="shared" ca="1" si="235"/>
        <v>1.1695693808040999</v>
      </c>
      <c r="J1064" s="99">
        <f t="shared" ca="1" si="228"/>
        <v>1.00956008</v>
      </c>
      <c r="K1064" s="99">
        <f t="shared" ca="1" si="229"/>
        <v>95.600799989999999</v>
      </c>
      <c r="L1064" s="103">
        <f>IF(VLOOKUP(A1064,$U$12:$AD$125,8)=VLOOKUP(A1063,$U$12:$AD$125,8),0,VLOOKUP(A1064,U$12:$AD$125,8))</f>
        <v>0</v>
      </c>
      <c r="M1064" s="104">
        <f>IF(L1064&gt;0,VLOOKUP(L1064,T$12:$AC$125,7),0)</f>
        <v>0</v>
      </c>
      <c r="N1064" s="99">
        <f t="shared" si="230"/>
        <v>0</v>
      </c>
      <c r="O1064" s="99">
        <f t="shared" ca="1" si="231"/>
        <v>95.600799989999999</v>
      </c>
      <c r="P1064" s="105" t="str">
        <f t="shared" si="236"/>
        <v>J=</v>
      </c>
      <c r="Q1064" s="106">
        <f t="shared" si="237"/>
        <v>44193</v>
      </c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</row>
    <row r="1065" spans="1:159" x14ac:dyDescent="0.2">
      <c r="A1065" s="97">
        <f t="shared" si="232"/>
        <v>44163</v>
      </c>
      <c r="B1065" s="98">
        <f t="shared" ca="1" si="238"/>
        <v>10096.468000000001</v>
      </c>
      <c r="C1065" s="99">
        <f t="shared" si="233"/>
        <v>10000</v>
      </c>
      <c r="D1065" s="100">
        <f ca="1">IF(A1065&lt;$B$1,VLOOKUP(A1065,[1]DI!$A$4:$B$15000,2,FALSE),0)</f>
        <v>0</v>
      </c>
      <c r="E1065" s="99">
        <f t="shared" ca="1" si="239"/>
        <v>0</v>
      </c>
      <c r="F1065" s="101">
        <f t="shared" si="234"/>
        <v>1.1499999999999999</v>
      </c>
      <c r="G1065" s="102">
        <f t="shared" ca="1" si="227"/>
        <v>1</v>
      </c>
      <c r="H1065" s="99">
        <f ca="1">TRUNC(PRODUCT(G$10:G1064),15)</f>
        <v>1.1808519811953999</v>
      </c>
      <c r="I1065" s="99">
        <f t="shared" ca="1" si="235"/>
        <v>1.1695693808040999</v>
      </c>
      <c r="J1065" s="99">
        <f t="shared" ca="1" si="228"/>
        <v>1.0096468000000001</v>
      </c>
      <c r="K1065" s="99">
        <f t="shared" ca="1" si="229"/>
        <v>96.468000000000004</v>
      </c>
      <c r="L1065" s="103">
        <f>IF(VLOOKUP(A1065,$U$12:$AD$125,8)=VLOOKUP(A1064,$U$12:$AD$125,8),0,VLOOKUP(A1065,U$12:$AD$125,8))</f>
        <v>0</v>
      </c>
      <c r="M1065" s="104">
        <f>IF(L1065&gt;0,VLOOKUP(L1065,T$12:$AC$125,7),0)</f>
        <v>0</v>
      </c>
      <c r="N1065" s="99">
        <f t="shared" si="230"/>
        <v>0</v>
      </c>
      <c r="O1065" s="99">
        <f t="shared" ca="1" si="231"/>
        <v>96.468000000000004</v>
      </c>
      <c r="P1065" s="105" t="str">
        <f t="shared" si="236"/>
        <v>J=</v>
      </c>
      <c r="Q1065" s="106">
        <f t="shared" si="237"/>
        <v>44193</v>
      </c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  <c r="EV1065" s="21"/>
      <c r="EW1065" s="21"/>
      <c r="EX1065" s="21"/>
      <c r="EY1065" s="21"/>
      <c r="EZ1065" s="21"/>
    </row>
    <row r="1066" spans="1:159" x14ac:dyDescent="0.2">
      <c r="A1066" s="97">
        <f t="shared" si="232"/>
        <v>44164</v>
      </c>
      <c r="B1066" s="98">
        <f t="shared" ca="1" si="238"/>
        <v>10096.468000000001</v>
      </c>
      <c r="C1066" s="99">
        <f t="shared" si="233"/>
        <v>10000</v>
      </c>
      <c r="D1066" s="100">
        <f ca="1">IF(A1066&lt;$B$1,VLOOKUP(A1066,[1]DI!$A$4:$B$15000,2,FALSE),0)</f>
        <v>0</v>
      </c>
      <c r="E1066" s="99">
        <f t="shared" ca="1" si="239"/>
        <v>0</v>
      </c>
      <c r="F1066" s="101">
        <f t="shared" si="234"/>
        <v>1.1499999999999999</v>
      </c>
      <c r="G1066" s="102">
        <f t="shared" ca="1" si="227"/>
        <v>1</v>
      </c>
      <c r="H1066" s="99">
        <f ca="1">TRUNC(PRODUCT(G$10:G1065),15)</f>
        <v>1.1808519811953999</v>
      </c>
      <c r="I1066" s="99">
        <f t="shared" ca="1" si="235"/>
        <v>1.1695693808040999</v>
      </c>
      <c r="J1066" s="99">
        <f t="shared" ca="1" si="228"/>
        <v>1.0096468000000001</v>
      </c>
      <c r="K1066" s="99">
        <f t="shared" ca="1" si="229"/>
        <v>96.468000000000004</v>
      </c>
      <c r="L1066" s="103">
        <f>IF(VLOOKUP(A1066,$U$12:$AD$125,8)=VLOOKUP(A1065,$U$12:$AD$125,8),0,VLOOKUP(A1066,U$12:$AD$125,8))</f>
        <v>0</v>
      </c>
      <c r="M1066" s="104">
        <f>IF(L1066&gt;0,VLOOKUP(L1066,T$12:$AC$125,7),0)</f>
        <v>0</v>
      </c>
      <c r="N1066" s="99">
        <f t="shared" si="230"/>
        <v>0</v>
      </c>
      <c r="O1066" s="99">
        <f t="shared" ca="1" si="231"/>
        <v>96.468000000000004</v>
      </c>
      <c r="P1066" s="105" t="str">
        <f t="shared" si="236"/>
        <v>J=</v>
      </c>
      <c r="Q1066" s="106">
        <f t="shared" si="237"/>
        <v>44193</v>
      </c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</row>
    <row r="1067" spans="1:159" x14ac:dyDescent="0.2">
      <c r="A1067" s="97">
        <f t="shared" si="232"/>
        <v>44165</v>
      </c>
      <c r="B1067" s="98">
        <f t="shared" ca="1" si="238"/>
        <v>10096.468000000001</v>
      </c>
      <c r="C1067" s="99">
        <f t="shared" si="233"/>
        <v>10000</v>
      </c>
      <c r="D1067" s="100">
        <f ca="1">IF(A1067&lt;$B$1,VLOOKUP(A1067,[1]DI!$A$4:$B$15000,2,FALSE),0)</f>
        <v>1.9000000000000006E-2</v>
      </c>
      <c r="E1067" s="99">
        <f t="shared" ca="1" si="239"/>
        <v>7.4690000000000005E-5</v>
      </c>
      <c r="F1067" s="101">
        <f t="shared" si="234"/>
        <v>1.1499999999999999</v>
      </c>
      <c r="G1067" s="102">
        <f t="shared" ca="1" si="227"/>
        <v>1.0000858935000001</v>
      </c>
      <c r="H1067" s="99">
        <f ca="1">TRUNC(PRODUCT(G$10:G1066),15)</f>
        <v>1.1808519811953999</v>
      </c>
      <c r="I1067" s="99">
        <f t="shared" ca="1" si="235"/>
        <v>1.1695693808040999</v>
      </c>
      <c r="J1067" s="99">
        <f t="shared" ca="1" si="228"/>
        <v>1.0096468000000001</v>
      </c>
      <c r="K1067" s="99">
        <f t="shared" ca="1" si="229"/>
        <v>96.468000000000004</v>
      </c>
      <c r="L1067" s="103">
        <f>IF(VLOOKUP(A1067,$U$12:$AD$125,8)=VLOOKUP(A1066,$U$12:$AD$125,8),0,VLOOKUP(A1067,U$12:$AD$125,8))</f>
        <v>0</v>
      </c>
      <c r="M1067" s="104">
        <f>IF(L1067&gt;0,VLOOKUP(L1067,T$12:$AC$125,7),0)</f>
        <v>0</v>
      </c>
      <c r="N1067" s="99">
        <f t="shared" si="230"/>
        <v>0</v>
      </c>
      <c r="O1067" s="99">
        <f t="shared" ca="1" si="231"/>
        <v>96.468000000000004</v>
      </c>
      <c r="P1067" s="105" t="str">
        <f t="shared" si="236"/>
        <v>J=</v>
      </c>
      <c r="Q1067" s="106">
        <f t="shared" si="237"/>
        <v>44193</v>
      </c>
      <c r="R1067" s="13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9"/>
      <c r="AF1067" s="39"/>
      <c r="AG1067" s="39"/>
      <c r="AH1067" s="39"/>
      <c r="AI1067" s="39"/>
      <c r="AJ1067" s="39"/>
      <c r="AK1067" s="39"/>
      <c r="AL1067" s="39"/>
      <c r="AM1067" s="39"/>
      <c r="AN1067" s="39"/>
      <c r="AO1067" s="39"/>
      <c r="AP1067" s="39"/>
      <c r="AQ1067" s="39"/>
      <c r="AR1067" s="39"/>
      <c r="AS1067" s="39"/>
      <c r="AT1067" s="39"/>
      <c r="AU1067" s="39"/>
      <c r="AV1067" s="39"/>
      <c r="AW1067" s="39"/>
      <c r="AX1067" s="39"/>
      <c r="AY1067" s="39"/>
      <c r="AZ1067" s="39"/>
      <c r="BA1067" s="39"/>
      <c r="BB1067" s="39"/>
      <c r="BC1067" s="39"/>
      <c r="BD1067" s="39"/>
      <c r="BE1067" s="39"/>
      <c r="BF1067" s="39"/>
      <c r="BG1067" s="39"/>
      <c r="BH1067" s="39"/>
      <c r="BI1067" s="39"/>
      <c r="BJ1067" s="39"/>
      <c r="BK1067" s="39"/>
      <c r="BL1067" s="39"/>
      <c r="BM1067" s="39"/>
      <c r="BN1067" s="39"/>
      <c r="BO1067" s="39"/>
      <c r="BP1067" s="39"/>
      <c r="BQ1067" s="39"/>
      <c r="BR1067" s="39"/>
      <c r="BS1067" s="39"/>
      <c r="BT1067" s="39"/>
      <c r="BU1067" s="39"/>
      <c r="BV1067" s="39"/>
      <c r="BW1067" s="39"/>
      <c r="BX1067" s="39"/>
      <c r="BY1067" s="39"/>
      <c r="BZ1067" s="39"/>
      <c r="CA1067" s="39"/>
      <c r="CB1067" s="39"/>
      <c r="CC1067" s="39"/>
      <c r="CD1067" s="39"/>
      <c r="CE1067" s="39"/>
      <c r="CF1067" s="39"/>
      <c r="CG1067" s="39"/>
      <c r="CH1067" s="39"/>
      <c r="CI1067" s="39"/>
      <c r="CJ1067" s="39"/>
      <c r="CK1067" s="39"/>
      <c r="CL1067" s="39"/>
      <c r="CM1067" s="39"/>
      <c r="CN1067" s="39"/>
      <c r="CO1067" s="39"/>
      <c r="CP1067" s="39"/>
      <c r="CQ1067" s="39"/>
      <c r="CR1067" s="39"/>
      <c r="CS1067" s="39"/>
      <c r="CT1067" s="39"/>
      <c r="CU1067" s="39"/>
      <c r="CV1067" s="39"/>
      <c r="CW1067" s="39"/>
      <c r="CX1067" s="39"/>
      <c r="CY1067" s="39"/>
      <c r="CZ1067" s="39"/>
      <c r="DA1067" s="39"/>
      <c r="DB1067" s="39"/>
      <c r="DC1067" s="39"/>
      <c r="DD1067" s="39"/>
      <c r="DE1067" s="39"/>
      <c r="DF1067" s="39"/>
      <c r="DG1067" s="39"/>
      <c r="DH1067" s="39"/>
      <c r="DI1067" s="39"/>
      <c r="DJ1067" s="39"/>
      <c r="DK1067" s="39"/>
      <c r="DL1067" s="39"/>
      <c r="DM1067" s="39"/>
      <c r="DN1067" s="39"/>
      <c r="DO1067" s="39"/>
      <c r="DP1067" s="39"/>
      <c r="DQ1067" s="39"/>
      <c r="DR1067" s="39"/>
      <c r="DS1067" s="39"/>
      <c r="DT1067" s="39"/>
      <c r="DU1067" s="39"/>
      <c r="DV1067" s="39"/>
      <c r="DW1067" s="39"/>
      <c r="DX1067" s="39"/>
      <c r="DY1067" s="39"/>
      <c r="DZ1067" s="39"/>
      <c r="EA1067" s="39"/>
      <c r="EB1067" s="39"/>
      <c r="EC1067" s="39"/>
      <c r="ED1067" s="39"/>
      <c r="EE1067" s="39"/>
      <c r="EF1067" s="39"/>
      <c r="EG1067" s="39"/>
      <c r="EH1067" s="39"/>
      <c r="EI1067" s="39"/>
      <c r="EJ1067" s="39"/>
      <c r="EK1067" s="39"/>
      <c r="EL1067" s="39"/>
      <c r="EM1067" s="39"/>
      <c r="EN1067" s="39"/>
      <c r="EO1067" s="39"/>
      <c r="EP1067" s="39"/>
      <c r="EQ1067" s="39"/>
      <c r="ER1067" s="39"/>
      <c r="ES1067" s="39"/>
      <c r="ET1067" s="39"/>
      <c r="EU1067" s="39"/>
      <c r="EV1067" s="39"/>
      <c r="EW1067" s="39"/>
      <c r="EX1067" s="39"/>
      <c r="EY1067" s="39"/>
      <c r="EZ1067" s="39"/>
      <c r="FA1067" s="39"/>
      <c r="FB1067" s="39"/>
      <c r="FC1067" s="39"/>
    </row>
    <row r="1068" spans="1:159" x14ac:dyDescent="0.2">
      <c r="A1068" s="97">
        <f t="shared" si="232"/>
        <v>44166</v>
      </c>
      <c r="B1068" s="98">
        <f t="shared" ca="1" si="238"/>
        <v>10097.335199990001</v>
      </c>
      <c r="C1068" s="99">
        <f t="shared" si="233"/>
        <v>10000</v>
      </c>
      <c r="D1068" s="100">
        <f ca="1">IF(A1068&lt;$B$1,VLOOKUP(A1068,[1]DI!$A$4:$B$15000,2,FALSE),0)</f>
        <v>1.9000000000000006E-2</v>
      </c>
      <c r="E1068" s="99">
        <f t="shared" ca="1" si="239"/>
        <v>7.4690000000000005E-5</v>
      </c>
      <c r="F1068" s="101">
        <f t="shared" si="234"/>
        <v>1.1499999999999999</v>
      </c>
      <c r="G1068" s="102">
        <f t="shared" ca="1" si="227"/>
        <v>1.0000858935000001</v>
      </c>
      <c r="H1068" s="99">
        <f ca="1">TRUNC(PRODUCT(G$10:G1067),15)</f>
        <v>1.1809534087050499</v>
      </c>
      <c r="I1068" s="99">
        <f t="shared" ca="1" si="235"/>
        <v>1.1695693808040999</v>
      </c>
      <c r="J1068" s="99">
        <f t="shared" ca="1" si="228"/>
        <v>1.0097335199999999</v>
      </c>
      <c r="K1068" s="99">
        <f t="shared" ca="1" si="229"/>
        <v>97.335199990000007</v>
      </c>
      <c r="L1068" s="103">
        <f>IF(VLOOKUP(A1068,$U$12:$AD$125,8)=VLOOKUP(A1067,$U$12:$AD$125,8),0,VLOOKUP(A1068,U$12:$AD$125,8))</f>
        <v>0</v>
      </c>
      <c r="M1068" s="104">
        <f>IF(L1068&gt;0,VLOOKUP(L1068,T$12:$AC$125,7),0)</f>
        <v>0</v>
      </c>
      <c r="N1068" s="99">
        <f t="shared" si="230"/>
        <v>0</v>
      </c>
      <c r="O1068" s="99">
        <f t="shared" ca="1" si="231"/>
        <v>97.335199990000007</v>
      </c>
      <c r="P1068" s="105" t="str">
        <f t="shared" si="236"/>
        <v>J=</v>
      </c>
      <c r="Q1068" s="106">
        <f t="shared" si="237"/>
        <v>44193</v>
      </c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</row>
    <row r="1069" spans="1:159" x14ac:dyDescent="0.2">
      <c r="A1069" s="97">
        <f t="shared" si="232"/>
        <v>44167</v>
      </c>
      <c r="B1069" s="98">
        <f t="shared" ca="1" si="238"/>
        <v>10098.20249999</v>
      </c>
      <c r="C1069" s="99">
        <f t="shared" si="233"/>
        <v>10000</v>
      </c>
      <c r="D1069" s="100">
        <f ca="1">IF(A1069&lt;$B$1,VLOOKUP(A1069,[1]DI!$A$4:$B$15000,2,FALSE),0)</f>
        <v>1.9000000000000006E-2</v>
      </c>
      <c r="E1069" s="99">
        <f t="shared" ca="1" si="239"/>
        <v>7.4690000000000005E-5</v>
      </c>
      <c r="F1069" s="101">
        <f t="shared" si="234"/>
        <v>1.1499999999999999</v>
      </c>
      <c r="G1069" s="102">
        <f t="shared" ca="1" si="227"/>
        <v>1.0000858935000001</v>
      </c>
      <c r="H1069" s="99">
        <f ca="1">TRUNC(PRODUCT(G$10:G1068),15)</f>
        <v>1.18105484492666</v>
      </c>
      <c r="I1069" s="99">
        <f t="shared" ca="1" si="235"/>
        <v>1.1695693808040999</v>
      </c>
      <c r="J1069" s="99">
        <f t="shared" ca="1" si="228"/>
        <v>1.00982025</v>
      </c>
      <c r="K1069" s="99">
        <f t="shared" ca="1" si="229"/>
        <v>98.202499990000007</v>
      </c>
      <c r="L1069" s="103">
        <f>IF(VLOOKUP(A1069,$U$12:$AD$125,8)=VLOOKUP(A1068,$U$12:$AD$125,8),0,VLOOKUP(A1069,U$12:$AD$125,8))</f>
        <v>0</v>
      </c>
      <c r="M1069" s="104">
        <f>IF(L1069&gt;0,VLOOKUP(L1069,T$12:$AC$125,7),0)</f>
        <v>0</v>
      </c>
      <c r="N1069" s="99">
        <f t="shared" si="230"/>
        <v>0</v>
      </c>
      <c r="O1069" s="99">
        <f t="shared" ca="1" si="231"/>
        <v>98.202499990000007</v>
      </c>
      <c r="P1069" s="105" t="str">
        <f t="shared" si="236"/>
        <v>J=</v>
      </c>
      <c r="Q1069" s="106">
        <f t="shared" si="237"/>
        <v>44193</v>
      </c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</row>
    <row r="1070" spans="1:159" x14ac:dyDescent="0.2">
      <c r="A1070" s="97">
        <f t="shared" si="232"/>
        <v>44168</v>
      </c>
      <c r="B1070" s="98">
        <f t="shared" ca="1" si="238"/>
        <v>10099.06989999</v>
      </c>
      <c r="C1070" s="99">
        <f t="shared" si="233"/>
        <v>10000</v>
      </c>
      <c r="D1070" s="100">
        <f ca="1">IF(A1070&lt;$B$1,VLOOKUP(A1070,[1]DI!$A$4:$B$15000,2,FALSE),0)</f>
        <v>1.9000000000000006E-2</v>
      </c>
      <c r="E1070" s="99">
        <f t="shared" ca="1" si="239"/>
        <v>7.4690000000000005E-5</v>
      </c>
      <c r="F1070" s="101">
        <f t="shared" si="234"/>
        <v>1.1499999999999999</v>
      </c>
      <c r="G1070" s="102">
        <f t="shared" ca="1" si="227"/>
        <v>1.0000858935000001</v>
      </c>
      <c r="H1070" s="99">
        <f ca="1">TRUNC(PRODUCT(G$10:G1069),15)</f>
        <v>1.18115628986098</v>
      </c>
      <c r="I1070" s="99">
        <f t="shared" ca="1" si="235"/>
        <v>1.1695693808040999</v>
      </c>
      <c r="J1070" s="99">
        <f t="shared" ca="1" si="228"/>
        <v>1.0099069899999999</v>
      </c>
      <c r="K1070" s="99">
        <f t="shared" ca="1" si="229"/>
        <v>99.069899989999996</v>
      </c>
      <c r="L1070" s="103">
        <f>IF(VLOOKUP(A1070,$U$12:$AD$125,8)=VLOOKUP(A1069,$U$12:$AD$125,8),0,VLOOKUP(A1070,U$12:$AD$125,8))</f>
        <v>0</v>
      </c>
      <c r="M1070" s="104">
        <f>IF(L1070&gt;0,VLOOKUP(L1070,T$12:$AC$125,7),0)</f>
        <v>0</v>
      </c>
      <c r="N1070" s="99">
        <f t="shared" si="230"/>
        <v>0</v>
      </c>
      <c r="O1070" s="99">
        <f t="shared" ca="1" si="231"/>
        <v>99.069899989999996</v>
      </c>
      <c r="P1070" s="105" t="str">
        <f t="shared" si="236"/>
        <v>J=</v>
      </c>
      <c r="Q1070" s="106">
        <f t="shared" si="237"/>
        <v>44193</v>
      </c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  <c r="EV1070" s="21"/>
      <c r="EW1070" s="21"/>
      <c r="EX1070" s="21"/>
      <c r="EY1070" s="21"/>
      <c r="EZ1070" s="21"/>
    </row>
    <row r="1071" spans="1:159" x14ac:dyDescent="0.2">
      <c r="A1071" s="97">
        <f t="shared" si="232"/>
        <v>44169</v>
      </c>
      <c r="B1071" s="98">
        <f t="shared" ca="1" si="238"/>
        <v>10099.937299990001</v>
      </c>
      <c r="C1071" s="99">
        <f t="shared" si="233"/>
        <v>10000</v>
      </c>
      <c r="D1071" s="100">
        <f ca="1">IF(A1071&lt;$B$1,VLOOKUP(A1071,[1]DI!$A$4:$B$15000,2,FALSE),0)</f>
        <v>1.9000000000000006E-2</v>
      </c>
      <c r="E1071" s="99">
        <f t="shared" ca="1" si="239"/>
        <v>7.4690000000000005E-5</v>
      </c>
      <c r="F1071" s="101">
        <f t="shared" si="234"/>
        <v>1.1499999999999999</v>
      </c>
      <c r="G1071" s="102">
        <f t="shared" ca="1" si="227"/>
        <v>1.0000858935000001</v>
      </c>
      <c r="H1071" s="99">
        <f ca="1">TRUNC(PRODUCT(G$10:G1070),15)</f>
        <v>1.1812577435087701</v>
      </c>
      <c r="I1071" s="99">
        <f t="shared" ca="1" si="235"/>
        <v>1.1695693808040999</v>
      </c>
      <c r="J1071" s="99">
        <f t="shared" ca="1" si="228"/>
        <v>1.0099937299999999</v>
      </c>
      <c r="K1071" s="99">
        <f t="shared" ca="1" si="229"/>
        <v>99.93729999</v>
      </c>
      <c r="L1071" s="103">
        <f>IF(VLOOKUP(A1071,$U$12:$AD$125,8)=VLOOKUP(A1070,$U$12:$AD$125,8),0,VLOOKUP(A1071,U$12:$AD$125,8))</f>
        <v>0</v>
      </c>
      <c r="M1071" s="104">
        <f>IF(L1071&gt;0,VLOOKUP(L1071,T$12:$AC$125,7),0)</f>
        <v>0</v>
      </c>
      <c r="N1071" s="99">
        <f t="shared" si="230"/>
        <v>0</v>
      </c>
      <c r="O1071" s="99">
        <f t="shared" ca="1" si="231"/>
        <v>99.93729999</v>
      </c>
      <c r="P1071" s="105" t="str">
        <f t="shared" si="236"/>
        <v>J=</v>
      </c>
      <c r="Q1071" s="106">
        <f t="shared" si="237"/>
        <v>44193</v>
      </c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  <c r="EV1071" s="21"/>
      <c r="EW1071" s="21"/>
      <c r="EX1071" s="21"/>
      <c r="EY1071" s="21"/>
      <c r="EZ1071" s="21"/>
    </row>
    <row r="1072" spans="1:159" x14ac:dyDescent="0.2">
      <c r="A1072" s="97">
        <f t="shared" si="232"/>
        <v>44170</v>
      </c>
      <c r="B1072" s="98">
        <f t="shared" ca="1" si="238"/>
        <v>10100.8048</v>
      </c>
      <c r="C1072" s="99">
        <f t="shared" si="233"/>
        <v>10000</v>
      </c>
      <c r="D1072" s="100">
        <f ca="1">IF(A1072&lt;$B$1,VLOOKUP(A1072,[1]DI!$A$4:$B$15000,2,FALSE),0)</f>
        <v>0</v>
      </c>
      <c r="E1072" s="99">
        <f t="shared" ca="1" si="239"/>
        <v>0</v>
      </c>
      <c r="F1072" s="101">
        <f t="shared" si="234"/>
        <v>1.1499999999999999</v>
      </c>
      <c r="G1072" s="102">
        <f t="shared" ca="1" si="227"/>
        <v>1</v>
      </c>
      <c r="H1072" s="99">
        <f ca="1">TRUNC(PRODUCT(G$10:G1071),15)</f>
        <v>1.18135920587076</v>
      </c>
      <c r="I1072" s="99">
        <f t="shared" ca="1" si="235"/>
        <v>1.1695693808040999</v>
      </c>
      <c r="J1072" s="99">
        <f t="shared" ca="1" si="228"/>
        <v>1.0100804800000001</v>
      </c>
      <c r="K1072" s="99">
        <f t="shared" ca="1" si="229"/>
        <v>100.8048</v>
      </c>
      <c r="L1072" s="103">
        <f>IF(VLOOKUP(A1072,$U$12:$AD$125,8)=VLOOKUP(A1071,$U$12:$AD$125,8),0,VLOOKUP(A1072,U$12:$AD$125,8))</f>
        <v>0</v>
      </c>
      <c r="M1072" s="104">
        <f>IF(L1072&gt;0,VLOOKUP(L1072,T$12:$AC$125,7),0)</f>
        <v>0</v>
      </c>
      <c r="N1072" s="99">
        <f t="shared" si="230"/>
        <v>0</v>
      </c>
      <c r="O1072" s="99">
        <f t="shared" ca="1" si="231"/>
        <v>100.8048</v>
      </c>
      <c r="P1072" s="105" t="str">
        <f t="shared" si="236"/>
        <v>J=</v>
      </c>
      <c r="Q1072" s="106">
        <f t="shared" si="237"/>
        <v>44193</v>
      </c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</row>
    <row r="1073" spans="1:156" x14ac:dyDescent="0.2">
      <c r="A1073" s="97">
        <f t="shared" si="232"/>
        <v>44171</v>
      </c>
      <c r="B1073" s="98">
        <f t="shared" ca="1" si="238"/>
        <v>10100.8048</v>
      </c>
      <c r="C1073" s="99">
        <f t="shared" si="233"/>
        <v>10000</v>
      </c>
      <c r="D1073" s="100">
        <f ca="1">IF(A1073&lt;$B$1,VLOOKUP(A1073,[1]DI!$A$4:$B$15000,2,FALSE),0)</f>
        <v>0</v>
      </c>
      <c r="E1073" s="99">
        <f t="shared" ca="1" si="239"/>
        <v>0</v>
      </c>
      <c r="F1073" s="101">
        <f t="shared" si="234"/>
        <v>1.1499999999999999</v>
      </c>
      <c r="G1073" s="102">
        <f t="shared" ca="1" si="227"/>
        <v>1</v>
      </c>
      <c r="H1073" s="99">
        <f ca="1">TRUNC(PRODUCT(G$10:G1072),15)</f>
        <v>1.18135920587076</v>
      </c>
      <c r="I1073" s="99">
        <f t="shared" ca="1" si="235"/>
        <v>1.1695693808040999</v>
      </c>
      <c r="J1073" s="99">
        <f t="shared" ca="1" si="228"/>
        <v>1.0100804800000001</v>
      </c>
      <c r="K1073" s="99">
        <f t="shared" ca="1" si="229"/>
        <v>100.8048</v>
      </c>
      <c r="L1073" s="103">
        <f>IF(VLOOKUP(A1073,$U$12:$AD$125,8)=VLOOKUP(A1072,$U$12:$AD$125,8),0,VLOOKUP(A1073,U$12:$AD$125,8))</f>
        <v>0</v>
      </c>
      <c r="M1073" s="104">
        <f>IF(L1073&gt;0,VLOOKUP(L1073,T$12:$AC$125,7),0)</f>
        <v>0</v>
      </c>
      <c r="N1073" s="99">
        <f t="shared" si="230"/>
        <v>0</v>
      </c>
      <c r="O1073" s="99">
        <f t="shared" ca="1" si="231"/>
        <v>100.8048</v>
      </c>
      <c r="P1073" s="105" t="str">
        <f t="shared" si="236"/>
        <v>J=</v>
      </c>
      <c r="Q1073" s="106">
        <f t="shared" si="237"/>
        <v>44193</v>
      </c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  <c r="EV1073" s="21"/>
      <c r="EW1073" s="21"/>
      <c r="EX1073" s="21"/>
      <c r="EY1073" s="21"/>
      <c r="EZ1073" s="21"/>
    </row>
    <row r="1074" spans="1:156" x14ac:dyDescent="0.2">
      <c r="A1074" s="97">
        <f t="shared" si="232"/>
        <v>44172</v>
      </c>
      <c r="B1074" s="98">
        <f t="shared" ca="1" si="238"/>
        <v>10100.8048</v>
      </c>
      <c r="C1074" s="99">
        <f t="shared" si="233"/>
        <v>10000</v>
      </c>
      <c r="D1074" s="100">
        <f ca="1">IF(A1074&lt;$B$1,VLOOKUP(A1074,[1]DI!$A$4:$B$15000,2,FALSE),0)</f>
        <v>1.9000000000000006E-2</v>
      </c>
      <c r="E1074" s="99">
        <f t="shared" ca="1" si="239"/>
        <v>7.4690000000000005E-5</v>
      </c>
      <c r="F1074" s="101">
        <f t="shared" si="234"/>
        <v>1.1499999999999999</v>
      </c>
      <c r="G1074" s="102">
        <f t="shared" ca="1" si="227"/>
        <v>1.0000858935000001</v>
      </c>
      <c r="H1074" s="99">
        <f ca="1">TRUNC(PRODUCT(G$10:G1073),15)</f>
        <v>1.18135920587076</v>
      </c>
      <c r="I1074" s="99">
        <f t="shared" ca="1" si="235"/>
        <v>1.1695693808040999</v>
      </c>
      <c r="J1074" s="99">
        <f t="shared" ca="1" si="228"/>
        <v>1.0100804800000001</v>
      </c>
      <c r="K1074" s="99">
        <f t="shared" ca="1" si="229"/>
        <v>100.8048</v>
      </c>
      <c r="L1074" s="103">
        <f>IF(VLOOKUP(A1074,$U$12:$AD$125,8)=VLOOKUP(A1073,$U$12:$AD$125,8),0,VLOOKUP(A1074,U$12:$AD$125,8))</f>
        <v>0</v>
      </c>
      <c r="M1074" s="104">
        <f>IF(L1074&gt;0,VLOOKUP(L1074,T$12:$AC$125,7),0)</f>
        <v>0</v>
      </c>
      <c r="N1074" s="99">
        <f t="shared" si="230"/>
        <v>0</v>
      </c>
      <c r="O1074" s="99">
        <f t="shared" ca="1" si="231"/>
        <v>100.8048</v>
      </c>
      <c r="P1074" s="105" t="str">
        <f t="shared" si="236"/>
        <v>J=</v>
      </c>
      <c r="Q1074" s="106">
        <f t="shared" si="237"/>
        <v>44193</v>
      </c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  <c r="EV1074" s="21"/>
      <c r="EW1074" s="21"/>
      <c r="EX1074" s="21"/>
      <c r="EY1074" s="21"/>
      <c r="EZ1074" s="21"/>
    </row>
    <row r="1075" spans="1:156" x14ac:dyDescent="0.2">
      <c r="A1075" s="97">
        <f t="shared" si="232"/>
        <v>44173</v>
      </c>
      <c r="B1075" s="98">
        <f t="shared" ca="1" si="238"/>
        <v>10101.67239999</v>
      </c>
      <c r="C1075" s="99">
        <f t="shared" si="233"/>
        <v>10000</v>
      </c>
      <c r="D1075" s="100">
        <f ca="1">IF(A1075&lt;$B$1,VLOOKUP(A1075,[1]DI!$A$4:$B$15000,2,FALSE),0)</f>
        <v>1.9000000000000006E-2</v>
      </c>
      <c r="E1075" s="99">
        <f t="shared" ca="1" si="239"/>
        <v>7.4690000000000005E-5</v>
      </c>
      <c r="F1075" s="101">
        <f t="shared" si="234"/>
        <v>1.1499999999999999</v>
      </c>
      <c r="G1075" s="102">
        <f t="shared" ca="1" si="227"/>
        <v>1.0000858935000001</v>
      </c>
      <c r="H1075" s="99">
        <f ca="1">TRUNC(PRODUCT(G$10:G1074),15)</f>
        <v>1.1814606769477101</v>
      </c>
      <c r="I1075" s="99">
        <f t="shared" ca="1" si="235"/>
        <v>1.1695693808040999</v>
      </c>
      <c r="J1075" s="99">
        <f t="shared" ca="1" si="228"/>
        <v>1.0101672399999999</v>
      </c>
      <c r="K1075" s="99">
        <f t="shared" ca="1" si="229"/>
        <v>101.67239999</v>
      </c>
      <c r="L1075" s="103">
        <f>IF(VLOOKUP(A1075,$U$12:$AD$125,8)=VLOOKUP(A1074,$U$12:$AD$125,8),0,VLOOKUP(A1075,U$12:$AD$125,8))</f>
        <v>0</v>
      </c>
      <c r="M1075" s="104">
        <f>IF(L1075&gt;0,VLOOKUP(L1075,T$12:$AC$125,7),0)</f>
        <v>0</v>
      </c>
      <c r="N1075" s="99">
        <f t="shared" si="230"/>
        <v>0</v>
      </c>
      <c r="O1075" s="99">
        <f t="shared" ca="1" si="231"/>
        <v>101.67239999</v>
      </c>
      <c r="P1075" s="105" t="str">
        <f t="shared" si="236"/>
        <v>J=</v>
      </c>
      <c r="Q1075" s="106">
        <f t="shared" si="237"/>
        <v>44193</v>
      </c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  <c r="EV1075" s="21"/>
      <c r="EW1075" s="21"/>
      <c r="EX1075" s="21"/>
      <c r="EY1075" s="21"/>
      <c r="EZ1075" s="21"/>
    </row>
    <row r="1076" spans="1:156" x14ac:dyDescent="0.2">
      <c r="A1076" s="97">
        <f t="shared" si="232"/>
        <v>44174</v>
      </c>
      <c r="B1076" s="98">
        <f t="shared" ca="1" si="238"/>
        <v>10102.540099989999</v>
      </c>
      <c r="C1076" s="99">
        <f t="shared" si="233"/>
        <v>10000</v>
      </c>
      <c r="D1076" s="100">
        <f ca="1">IF(A1076&lt;$B$1,VLOOKUP(A1076,[1]DI!$A$4:$B$15000,2,FALSE),0)</f>
        <v>1.9000000000000006E-2</v>
      </c>
      <c r="E1076" s="99">
        <f t="shared" ca="1" si="239"/>
        <v>7.4690000000000005E-5</v>
      </c>
      <c r="F1076" s="101">
        <f t="shared" si="234"/>
        <v>1.1499999999999999</v>
      </c>
      <c r="G1076" s="102">
        <f t="shared" ca="1" si="227"/>
        <v>1.0000858935000001</v>
      </c>
      <c r="H1076" s="99">
        <f ca="1">TRUNC(PRODUCT(G$10:G1075),15)</f>
        <v>1.18156215674036</v>
      </c>
      <c r="I1076" s="99">
        <f t="shared" ca="1" si="235"/>
        <v>1.1695693808040999</v>
      </c>
      <c r="J1076" s="99">
        <f t="shared" ca="1" si="228"/>
        <v>1.0102540099999999</v>
      </c>
      <c r="K1076" s="99">
        <f t="shared" ca="1" si="229"/>
        <v>102.54009999</v>
      </c>
      <c r="L1076" s="103">
        <f>IF(VLOOKUP(A1076,$U$12:$AD$125,8)=VLOOKUP(A1075,$U$12:$AD$125,8),0,VLOOKUP(A1076,U$12:$AD$125,8))</f>
        <v>0</v>
      </c>
      <c r="M1076" s="104">
        <f>IF(L1076&gt;0,VLOOKUP(L1076,T$12:$AC$125,7),0)</f>
        <v>0</v>
      </c>
      <c r="N1076" s="99">
        <f t="shared" si="230"/>
        <v>0</v>
      </c>
      <c r="O1076" s="99">
        <f t="shared" ca="1" si="231"/>
        <v>102.54009999</v>
      </c>
      <c r="P1076" s="105" t="str">
        <f t="shared" si="236"/>
        <v>J=</v>
      </c>
      <c r="Q1076" s="106">
        <f t="shared" si="237"/>
        <v>44193</v>
      </c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  <c r="EV1076" s="21"/>
      <c r="EW1076" s="21"/>
      <c r="EX1076" s="21"/>
      <c r="EY1076" s="21"/>
      <c r="EZ1076" s="21"/>
    </row>
    <row r="1077" spans="1:156" x14ac:dyDescent="0.2">
      <c r="A1077" s="97">
        <f t="shared" si="232"/>
        <v>44175</v>
      </c>
      <c r="B1077" s="98">
        <f t="shared" ca="1" si="238"/>
        <v>10103.40779999</v>
      </c>
      <c r="C1077" s="99">
        <f t="shared" si="233"/>
        <v>10000</v>
      </c>
      <c r="D1077" s="100">
        <f ca="1">IF(A1077&lt;$B$1,VLOOKUP(A1077,[1]DI!$A$4:$B$15000,2,FALSE),0)</f>
        <v>1.9000000000000006E-2</v>
      </c>
      <c r="E1077" s="99">
        <f t="shared" ca="1" si="239"/>
        <v>7.4690000000000005E-5</v>
      </c>
      <c r="F1077" s="101">
        <f t="shared" si="234"/>
        <v>1.1499999999999999</v>
      </c>
      <c r="G1077" s="102">
        <f t="shared" ca="1" si="227"/>
        <v>1.0000858935000001</v>
      </c>
      <c r="H1077" s="99">
        <f ca="1">TRUNC(PRODUCT(G$10:G1076),15)</f>
        <v>1.18166364524947</v>
      </c>
      <c r="I1077" s="99">
        <f t="shared" ca="1" si="235"/>
        <v>1.1695693808040999</v>
      </c>
      <c r="J1077" s="99">
        <f t="shared" ca="1" si="228"/>
        <v>1.0103407799999999</v>
      </c>
      <c r="K1077" s="99">
        <f t="shared" ca="1" si="229"/>
        <v>103.40779999</v>
      </c>
      <c r="L1077" s="103">
        <f>IF(VLOOKUP(A1077,$U$12:$AD$125,8)=VLOOKUP(A1076,$U$12:$AD$125,8),0,VLOOKUP(A1077,U$12:$AD$125,8))</f>
        <v>0</v>
      </c>
      <c r="M1077" s="104">
        <f>IF(L1077&gt;0,VLOOKUP(L1077,T$12:$AC$125,7),0)</f>
        <v>0</v>
      </c>
      <c r="N1077" s="99">
        <f t="shared" si="230"/>
        <v>0</v>
      </c>
      <c r="O1077" s="99">
        <f t="shared" ca="1" si="231"/>
        <v>103.40779999</v>
      </c>
      <c r="P1077" s="105" t="str">
        <f t="shared" si="236"/>
        <v>J=</v>
      </c>
      <c r="Q1077" s="106">
        <f t="shared" si="237"/>
        <v>44193</v>
      </c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</row>
    <row r="1078" spans="1:156" x14ac:dyDescent="0.2">
      <c r="A1078" s="97">
        <f t="shared" si="232"/>
        <v>44176</v>
      </c>
      <c r="B1078" s="98">
        <f t="shared" ca="1" si="238"/>
        <v>10104.2757</v>
      </c>
      <c r="C1078" s="99">
        <f t="shared" si="233"/>
        <v>10000</v>
      </c>
      <c r="D1078" s="100">
        <f ca="1">IF(A1078&lt;$B$1,VLOOKUP(A1078,[1]DI!$A$4:$B$15000,2,FALSE),0)</f>
        <v>1.9000000000000006E-2</v>
      </c>
      <c r="E1078" s="99">
        <f t="shared" ca="1" si="239"/>
        <v>7.4690000000000005E-5</v>
      </c>
      <c r="F1078" s="101">
        <f t="shared" si="234"/>
        <v>1.1499999999999999</v>
      </c>
      <c r="G1078" s="102">
        <f t="shared" ca="1" si="227"/>
        <v>1.0000858935000001</v>
      </c>
      <c r="H1078" s="99">
        <f ca="1">TRUNC(PRODUCT(G$10:G1077),15)</f>
        <v>1.18176514247579</v>
      </c>
      <c r="I1078" s="99">
        <f t="shared" ca="1" si="235"/>
        <v>1.1695693808040999</v>
      </c>
      <c r="J1078" s="99">
        <f t="shared" ca="1" si="228"/>
        <v>1.0104275700000001</v>
      </c>
      <c r="K1078" s="99">
        <f t="shared" ca="1" si="229"/>
        <v>104.2757</v>
      </c>
      <c r="L1078" s="103">
        <f>IF(VLOOKUP(A1078,$U$12:$AD$125,8)=VLOOKUP(A1077,$U$12:$AD$125,8),0,VLOOKUP(A1078,U$12:$AD$125,8))</f>
        <v>0</v>
      </c>
      <c r="M1078" s="104">
        <f>IF(L1078&gt;0,VLOOKUP(L1078,T$12:$AC$125,7),0)</f>
        <v>0</v>
      </c>
      <c r="N1078" s="99">
        <f t="shared" si="230"/>
        <v>0</v>
      </c>
      <c r="O1078" s="99">
        <f t="shared" ca="1" si="231"/>
        <v>104.2757</v>
      </c>
      <c r="P1078" s="105" t="str">
        <f t="shared" si="236"/>
        <v>J=</v>
      </c>
      <c r="Q1078" s="106">
        <f t="shared" si="237"/>
        <v>44193</v>
      </c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</row>
    <row r="1079" spans="1:156" x14ac:dyDescent="0.2">
      <c r="A1079" s="97">
        <f t="shared" si="232"/>
        <v>44177</v>
      </c>
      <c r="B1079" s="98">
        <f t="shared" ca="1" si="238"/>
        <v>10105.1435</v>
      </c>
      <c r="C1079" s="99">
        <f t="shared" si="233"/>
        <v>10000</v>
      </c>
      <c r="D1079" s="100">
        <f ca="1">IF(A1079&lt;$B$1,VLOOKUP(A1079,[1]DI!$A$4:$B$15000,2,FALSE),0)</f>
        <v>0</v>
      </c>
      <c r="E1079" s="99">
        <f t="shared" ca="1" si="239"/>
        <v>0</v>
      </c>
      <c r="F1079" s="101">
        <f t="shared" si="234"/>
        <v>1.1499999999999999</v>
      </c>
      <c r="G1079" s="102">
        <f t="shared" ca="1" si="227"/>
        <v>1</v>
      </c>
      <c r="H1079" s="99">
        <f ca="1">TRUNC(PRODUCT(G$10:G1078),15)</f>
        <v>1.18186664842005</v>
      </c>
      <c r="I1079" s="99">
        <f t="shared" ca="1" si="235"/>
        <v>1.1695693808040999</v>
      </c>
      <c r="J1079" s="99">
        <f t="shared" ca="1" si="228"/>
        <v>1.01051435</v>
      </c>
      <c r="K1079" s="99">
        <f t="shared" ca="1" si="229"/>
        <v>105.1435</v>
      </c>
      <c r="L1079" s="103">
        <f>IF(VLOOKUP(A1079,$U$12:$AD$125,8)=VLOOKUP(A1078,$U$12:$AD$125,8),0,VLOOKUP(A1079,U$12:$AD$125,8))</f>
        <v>0</v>
      </c>
      <c r="M1079" s="104">
        <f>IF(L1079&gt;0,VLOOKUP(L1079,T$12:$AC$125,7),0)</f>
        <v>0</v>
      </c>
      <c r="N1079" s="99">
        <f t="shared" si="230"/>
        <v>0</v>
      </c>
      <c r="O1079" s="99">
        <f t="shared" ca="1" si="231"/>
        <v>105.1435</v>
      </c>
      <c r="P1079" s="105" t="str">
        <f t="shared" si="236"/>
        <v>J=</v>
      </c>
      <c r="Q1079" s="106">
        <f t="shared" si="237"/>
        <v>44193</v>
      </c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</row>
    <row r="1080" spans="1:156" x14ac:dyDescent="0.2">
      <c r="A1080" s="97">
        <f t="shared" si="232"/>
        <v>44178</v>
      </c>
      <c r="B1080" s="98">
        <f t="shared" ca="1" si="238"/>
        <v>10105.1435</v>
      </c>
      <c r="C1080" s="99">
        <f t="shared" si="233"/>
        <v>10000</v>
      </c>
      <c r="D1080" s="100">
        <f ca="1">IF(A1080&lt;$B$1,VLOOKUP(A1080,[1]DI!$A$4:$B$15000,2,FALSE),0)</f>
        <v>0</v>
      </c>
      <c r="E1080" s="99">
        <f t="shared" ca="1" si="239"/>
        <v>0</v>
      </c>
      <c r="F1080" s="101">
        <f t="shared" si="234"/>
        <v>1.1499999999999999</v>
      </c>
      <c r="G1080" s="102">
        <f t="shared" ca="1" si="227"/>
        <v>1</v>
      </c>
      <c r="H1080" s="99">
        <f ca="1">TRUNC(PRODUCT(G$10:G1079),15)</f>
        <v>1.18186664842005</v>
      </c>
      <c r="I1080" s="99">
        <f t="shared" ca="1" si="235"/>
        <v>1.1695693808040999</v>
      </c>
      <c r="J1080" s="99">
        <f t="shared" ca="1" si="228"/>
        <v>1.01051435</v>
      </c>
      <c r="K1080" s="99">
        <f t="shared" ca="1" si="229"/>
        <v>105.1435</v>
      </c>
      <c r="L1080" s="103">
        <f>IF(VLOOKUP(A1080,$U$12:$AD$125,8)=VLOOKUP(A1079,$U$12:$AD$125,8),0,VLOOKUP(A1080,U$12:$AD$125,8))</f>
        <v>0</v>
      </c>
      <c r="M1080" s="104">
        <f>IF(L1080&gt;0,VLOOKUP(L1080,T$12:$AC$125,7),0)</f>
        <v>0</v>
      </c>
      <c r="N1080" s="99">
        <f t="shared" si="230"/>
        <v>0</v>
      </c>
      <c r="O1080" s="99">
        <f t="shared" ca="1" si="231"/>
        <v>105.1435</v>
      </c>
      <c r="P1080" s="105" t="str">
        <f t="shared" si="236"/>
        <v>J=</v>
      </c>
      <c r="Q1080" s="106">
        <f t="shared" si="237"/>
        <v>44193</v>
      </c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</row>
    <row r="1081" spans="1:156" x14ac:dyDescent="0.2">
      <c r="A1081" s="97">
        <f t="shared" si="232"/>
        <v>44179</v>
      </c>
      <c r="B1081" s="98">
        <f t="shared" ca="1" si="238"/>
        <v>10105.1435</v>
      </c>
      <c r="C1081" s="99">
        <f t="shared" si="233"/>
        <v>10000</v>
      </c>
      <c r="D1081" s="100">
        <f ca="1">IF(A1081&lt;$B$1,VLOOKUP(A1081,[1]DI!$A$4:$B$15000,2,FALSE),0)</f>
        <v>1.9000000000000006E-2</v>
      </c>
      <c r="E1081" s="99">
        <f t="shared" ca="1" si="239"/>
        <v>7.4690000000000005E-5</v>
      </c>
      <c r="F1081" s="101">
        <f t="shared" si="234"/>
        <v>1.1499999999999999</v>
      </c>
      <c r="G1081" s="102">
        <f t="shared" ca="1" si="227"/>
        <v>1.0000858935000001</v>
      </c>
      <c r="H1081" s="99">
        <f ca="1">TRUNC(PRODUCT(G$10:G1080),15)</f>
        <v>1.18186664842005</v>
      </c>
      <c r="I1081" s="99">
        <f t="shared" ca="1" si="235"/>
        <v>1.1695693808040999</v>
      </c>
      <c r="J1081" s="99">
        <f t="shared" ca="1" si="228"/>
        <v>1.01051435</v>
      </c>
      <c r="K1081" s="99">
        <f t="shared" ca="1" si="229"/>
        <v>105.1435</v>
      </c>
      <c r="L1081" s="103">
        <f>IF(VLOOKUP(A1081,$U$12:$AD$125,8)=VLOOKUP(A1080,$U$12:$AD$125,8),0,VLOOKUP(A1081,U$12:$AD$125,8))</f>
        <v>0</v>
      </c>
      <c r="M1081" s="104">
        <f>IF(L1081&gt;0,VLOOKUP(L1081,T$12:$AC$125,7),0)</f>
        <v>0</v>
      </c>
      <c r="N1081" s="99">
        <f t="shared" si="230"/>
        <v>0</v>
      </c>
      <c r="O1081" s="99">
        <f t="shared" ca="1" si="231"/>
        <v>105.1435</v>
      </c>
      <c r="P1081" s="105" t="str">
        <f t="shared" si="236"/>
        <v>J=</v>
      </c>
      <c r="Q1081" s="106">
        <f t="shared" si="237"/>
        <v>44193</v>
      </c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  <c r="EV1081" s="21"/>
      <c r="EW1081" s="21"/>
      <c r="EX1081" s="21"/>
      <c r="EY1081" s="21"/>
      <c r="EZ1081" s="21"/>
    </row>
    <row r="1082" spans="1:156" x14ac:dyDescent="0.2">
      <c r="A1082" s="97">
        <f t="shared" si="232"/>
        <v>44180</v>
      </c>
      <c r="B1082" s="98">
        <f t="shared" ca="1" si="238"/>
        <v>10106.011500000001</v>
      </c>
      <c r="C1082" s="99">
        <f t="shared" si="233"/>
        <v>10000</v>
      </c>
      <c r="D1082" s="100">
        <f ca="1">IF(A1082&lt;$B$1,VLOOKUP(A1082,[1]DI!$A$4:$B$15000,2,FALSE),0)</f>
        <v>1.9000000000000006E-2</v>
      </c>
      <c r="E1082" s="99">
        <f t="shared" ca="1" si="239"/>
        <v>7.4690000000000005E-5</v>
      </c>
      <c r="F1082" s="101">
        <f t="shared" si="234"/>
        <v>1.1499999999999999</v>
      </c>
      <c r="G1082" s="102">
        <f t="shared" ca="1" si="227"/>
        <v>1.0000858935000001</v>
      </c>
      <c r="H1082" s="99">
        <f ca="1">TRUNC(PRODUCT(G$10:G1081),15)</f>
        <v>1.1819681630830201</v>
      </c>
      <c r="I1082" s="99">
        <f t="shared" ca="1" si="235"/>
        <v>1.1695693808040999</v>
      </c>
      <c r="J1082" s="99">
        <f t="shared" ca="1" si="228"/>
        <v>1.0106011500000001</v>
      </c>
      <c r="K1082" s="99">
        <f t="shared" ca="1" si="229"/>
        <v>106.0115</v>
      </c>
      <c r="L1082" s="103">
        <f>IF(VLOOKUP(A1082,$U$12:$AD$125,8)=VLOOKUP(A1081,$U$12:$AD$125,8),0,VLOOKUP(A1082,U$12:$AD$125,8))</f>
        <v>0</v>
      </c>
      <c r="M1082" s="104">
        <f>IF(L1082&gt;0,VLOOKUP(L1082,T$12:$AC$125,7),0)</f>
        <v>0</v>
      </c>
      <c r="N1082" s="99">
        <f t="shared" si="230"/>
        <v>0</v>
      </c>
      <c r="O1082" s="99">
        <f t="shared" ca="1" si="231"/>
        <v>106.0115</v>
      </c>
      <c r="P1082" s="105" t="str">
        <f t="shared" si="236"/>
        <v>J=</v>
      </c>
      <c r="Q1082" s="106">
        <f t="shared" si="237"/>
        <v>44193</v>
      </c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  <c r="EV1082" s="21"/>
      <c r="EW1082" s="21"/>
      <c r="EX1082" s="21"/>
      <c r="EY1082" s="21"/>
      <c r="EZ1082" s="21"/>
    </row>
    <row r="1083" spans="1:156" x14ac:dyDescent="0.2">
      <c r="A1083" s="97">
        <f t="shared" si="232"/>
        <v>44181</v>
      </c>
      <c r="B1083" s="98">
        <f t="shared" ca="1" si="238"/>
        <v>10106.8796</v>
      </c>
      <c r="C1083" s="99">
        <f t="shared" si="233"/>
        <v>10000</v>
      </c>
      <c r="D1083" s="100">
        <f ca="1">IF(A1083&lt;$B$1,VLOOKUP(A1083,[1]DI!$A$4:$B$15000,2,FALSE),0)</f>
        <v>1.9000000000000006E-2</v>
      </c>
      <c r="E1083" s="99">
        <f t="shared" ca="1" si="239"/>
        <v>7.4690000000000005E-5</v>
      </c>
      <c r="F1083" s="101">
        <f t="shared" si="234"/>
        <v>1.1499999999999999</v>
      </c>
      <c r="G1083" s="102">
        <f t="shared" ca="1" si="227"/>
        <v>1.0000858935000001</v>
      </c>
      <c r="H1083" s="99">
        <f ca="1">TRUNC(PRODUCT(G$10:G1082),15)</f>
        <v>1.1820696864654401</v>
      </c>
      <c r="I1083" s="99">
        <f t="shared" ca="1" si="235"/>
        <v>1.1695693808040999</v>
      </c>
      <c r="J1083" s="99">
        <f t="shared" ca="1" si="228"/>
        <v>1.0106879600000001</v>
      </c>
      <c r="K1083" s="99">
        <f t="shared" ca="1" si="229"/>
        <v>106.8796</v>
      </c>
      <c r="L1083" s="103">
        <f>IF(VLOOKUP(A1083,$U$12:$AD$125,8)=VLOOKUP(A1082,$U$12:$AD$125,8),0,VLOOKUP(A1083,U$12:$AD$125,8))</f>
        <v>0</v>
      </c>
      <c r="M1083" s="104">
        <f>IF(L1083&gt;0,VLOOKUP(L1083,T$12:$AC$125,7),0)</f>
        <v>0</v>
      </c>
      <c r="N1083" s="99">
        <f t="shared" si="230"/>
        <v>0</v>
      </c>
      <c r="O1083" s="99">
        <f t="shared" ca="1" si="231"/>
        <v>106.8796</v>
      </c>
      <c r="P1083" s="105" t="str">
        <f t="shared" si="236"/>
        <v>J=</v>
      </c>
      <c r="Q1083" s="106">
        <f t="shared" si="237"/>
        <v>44193</v>
      </c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  <c r="EV1083" s="21"/>
      <c r="EW1083" s="21"/>
      <c r="EX1083" s="21"/>
      <c r="EY1083" s="21"/>
      <c r="EZ1083" s="21"/>
    </row>
    <row r="1084" spans="1:156" x14ac:dyDescent="0.2">
      <c r="A1084" s="97">
        <f t="shared" si="232"/>
        <v>44182</v>
      </c>
      <c r="B1084" s="98">
        <f t="shared" ca="1" si="238"/>
        <v>10107.7477</v>
      </c>
      <c r="C1084" s="99">
        <f t="shared" si="233"/>
        <v>10000</v>
      </c>
      <c r="D1084" s="100">
        <f ca="1">IF(A1084&lt;$B$1,VLOOKUP(A1084,[1]DI!$A$4:$B$15000,2,FALSE),0)</f>
        <v>1.9000000000000006E-2</v>
      </c>
      <c r="E1084" s="99">
        <f t="shared" ca="1" si="239"/>
        <v>7.4690000000000005E-5</v>
      </c>
      <c r="F1084" s="101">
        <f t="shared" si="234"/>
        <v>1.1499999999999999</v>
      </c>
      <c r="G1084" s="102">
        <f t="shared" ca="1" si="227"/>
        <v>1.0000858935000001</v>
      </c>
      <c r="H1084" s="99">
        <f ca="1">TRUNC(PRODUCT(G$10:G1083),15)</f>
        <v>1.18217121856805</v>
      </c>
      <c r="I1084" s="99">
        <f t="shared" ca="1" si="235"/>
        <v>1.1695693808040999</v>
      </c>
      <c r="J1084" s="99">
        <f t="shared" ca="1" si="228"/>
        <v>1.01077477</v>
      </c>
      <c r="K1084" s="99">
        <f t="shared" ca="1" si="229"/>
        <v>107.74769999999999</v>
      </c>
      <c r="L1084" s="103">
        <f>IF(VLOOKUP(A1084,$U$12:$AD$125,8)=VLOOKUP(A1083,$U$12:$AD$125,8),0,VLOOKUP(A1084,U$12:$AD$125,8))</f>
        <v>0</v>
      </c>
      <c r="M1084" s="104">
        <f>IF(L1084&gt;0,VLOOKUP(L1084,T$12:$AC$125,7),0)</f>
        <v>0</v>
      </c>
      <c r="N1084" s="99">
        <f t="shared" si="230"/>
        <v>0</v>
      </c>
      <c r="O1084" s="99">
        <f t="shared" ca="1" si="231"/>
        <v>107.74769999999999</v>
      </c>
      <c r="P1084" s="105" t="str">
        <f t="shared" si="236"/>
        <v>J=</v>
      </c>
      <c r="Q1084" s="106">
        <f t="shared" si="237"/>
        <v>44193</v>
      </c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</row>
    <row r="1085" spans="1:156" x14ac:dyDescent="0.2">
      <c r="A1085" s="97">
        <f t="shared" si="232"/>
        <v>44183</v>
      </c>
      <c r="B1085" s="98">
        <f t="shared" ca="1" si="238"/>
        <v>10108.615900000001</v>
      </c>
      <c r="C1085" s="99">
        <f t="shared" si="233"/>
        <v>10000</v>
      </c>
      <c r="D1085" s="100">
        <f ca="1">IF(A1085&lt;$B$1,VLOOKUP(A1085,[1]DI!$A$4:$B$15000,2,FALSE),0)</f>
        <v>1.9000000000000006E-2</v>
      </c>
      <c r="E1085" s="99">
        <f t="shared" ca="1" si="239"/>
        <v>7.4690000000000005E-5</v>
      </c>
      <c r="F1085" s="101">
        <f t="shared" si="234"/>
        <v>1.1499999999999999</v>
      </c>
      <c r="G1085" s="102">
        <f t="shared" ca="1" si="227"/>
        <v>1.0000858935000001</v>
      </c>
      <c r="H1085" s="99">
        <f ca="1">TRUNC(PRODUCT(G$10:G1084),15)</f>
        <v>1.18227275939161</v>
      </c>
      <c r="I1085" s="99">
        <f t="shared" ca="1" si="235"/>
        <v>1.1695693808040999</v>
      </c>
      <c r="J1085" s="99">
        <f t="shared" ca="1" si="228"/>
        <v>1.01086159</v>
      </c>
      <c r="K1085" s="99">
        <f t="shared" ca="1" si="229"/>
        <v>108.6159</v>
      </c>
      <c r="L1085" s="103">
        <f>IF(VLOOKUP(A1085,$U$12:$AD$125,8)=VLOOKUP(A1084,$U$12:$AD$125,8),0,VLOOKUP(A1085,U$12:$AD$125,8))</f>
        <v>0</v>
      </c>
      <c r="M1085" s="104">
        <f>IF(L1085&gt;0,VLOOKUP(L1085,T$12:$AC$125,7),0)</f>
        <v>0</v>
      </c>
      <c r="N1085" s="99">
        <f t="shared" si="230"/>
        <v>0</v>
      </c>
      <c r="O1085" s="99">
        <f t="shared" ca="1" si="231"/>
        <v>108.6159</v>
      </c>
      <c r="P1085" s="105" t="str">
        <f t="shared" si="236"/>
        <v>J=</v>
      </c>
      <c r="Q1085" s="106">
        <f t="shared" si="237"/>
        <v>44193</v>
      </c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  <c r="EV1085" s="21"/>
      <c r="EW1085" s="21"/>
      <c r="EX1085" s="21"/>
      <c r="EY1085" s="21"/>
      <c r="EZ1085" s="21"/>
    </row>
    <row r="1086" spans="1:156" x14ac:dyDescent="0.2">
      <c r="A1086" s="97">
        <f t="shared" si="232"/>
        <v>44184</v>
      </c>
      <c r="B1086" s="98">
        <f t="shared" ca="1" si="238"/>
        <v>10109.484099990001</v>
      </c>
      <c r="C1086" s="99">
        <f t="shared" si="233"/>
        <v>10000</v>
      </c>
      <c r="D1086" s="100">
        <f ca="1">IF(A1086&lt;$B$1,VLOOKUP(A1086,[1]DI!$A$4:$B$15000,2,FALSE),0)</f>
        <v>0</v>
      </c>
      <c r="E1086" s="99">
        <f t="shared" ca="1" si="239"/>
        <v>0</v>
      </c>
      <c r="F1086" s="101">
        <f t="shared" si="234"/>
        <v>1.1499999999999999</v>
      </c>
      <c r="G1086" s="102">
        <f t="shared" ca="1" si="227"/>
        <v>1</v>
      </c>
      <c r="H1086" s="99">
        <f ca="1">TRUNC(PRODUCT(G$10:G1085),15)</f>
        <v>1.1823743089368699</v>
      </c>
      <c r="I1086" s="99">
        <f t="shared" ca="1" si="235"/>
        <v>1.1695693808040999</v>
      </c>
      <c r="J1086" s="99">
        <f t="shared" ca="1" si="228"/>
        <v>1.0109484099999999</v>
      </c>
      <c r="K1086" s="99">
        <f t="shared" ca="1" si="229"/>
        <v>109.48409999</v>
      </c>
      <c r="L1086" s="103">
        <f>IF(VLOOKUP(A1086,$U$12:$AD$125,8)=VLOOKUP(A1085,$U$12:$AD$125,8),0,VLOOKUP(A1086,U$12:$AD$125,8))</f>
        <v>0</v>
      </c>
      <c r="M1086" s="104">
        <f>IF(L1086&gt;0,VLOOKUP(L1086,T$12:$AC$125,7),0)</f>
        <v>0</v>
      </c>
      <c r="N1086" s="99">
        <f t="shared" si="230"/>
        <v>0</v>
      </c>
      <c r="O1086" s="99">
        <f t="shared" ca="1" si="231"/>
        <v>109.48409999</v>
      </c>
      <c r="P1086" s="105" t="str">
        <f t="shared" si="236"/>
        <v>J=</v>
      </c>
      <c r="Q1086" s="106">
        <f t="shared" si="237"/>
        <v>44193</v>
      </c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  <c r="EV1086" s="21"/>
      <c r="EW1086" s="21"/>
      <c r="EX1086" s="21"/>
      <c r="EY1086" s="21"/>
      <c r="EZ1086" s="21"/>
    </row>
    <row r="1087" spans="1:156" x14ac:dyDescent="0.2">
      <c r="A1087" s="97">
        <f t="shared" si="232"/>
        <v>44185</v>
      </c>
      <c r="B1087" s="98">
        <f t="shared" ca="1" si="238"/>
        <v>10109.484099990001</v>
      </c>
      <c r="C1087" s="99">
        <f t="shared" si="233"/>
        <v>10000</v>
      </c>
      <c r="D1087" s="100">
        <f ca="1">IF(A1087&lt;$B$1,VLOOKUP(A1087,[1]DI!$A$4:$B$15000,2,FALSE),0)</f>
        <v>0</v>
      </c>
      <c r="E1087" s="99">
        <f t="shared" ca="1" si="239"/>
        <v>0</v>
      </c>
      <c r="F1087" s="101">
        <f t="shared" si="234"/>
        <v>1.1499999999999999</v>
      </c>
      <c r="G1087" s="102">
        <f t="shared" ca="1" si="227"/>
        <v>1</v>
      </c>
      <c r="H1087" s="99">
        <f ca="1">TRUNC(PRODUCT(G$10:G1086),15)</f>
        <v>1.1823743089368699</v>
      </c>
      <c r="I1087" s="99">
        <f t="shared" ca="1" si="235"/>
        <v>1.1695693808040999</v>
      </c>
      <c r="J1087" s="99">
        <f t="shared" ca="1" si="228"/>
        <v>1.0109484099999999</v>
      </c>
      <c r="K1087" s="99">
        <f t="shared" ca="1" si="229"/>
        <v>109.48409999</v>
      </c>
      <c r="L1087" s="103">
        <f>IF(VLOOKUP(A1087,$U$12:$AD$125,8)=VLOOKUP(A1086,$U$12:$AD$125,8),0,VLOOKUP(A1087,U$12:$AD$125,8))</f>
        <v>0</v>
      </c>
      <c r="M1087" s="104">
        <f>IF(L1087&gt;0,VLOOKUP(L1087,T$12:$AC$125,7),0)</f>
        <v>0</v>
      </c>
      <c r="N1087" s="99">
        <f t="shared" si="230"/>
        <v>0</v>
      </c>
      <c r="O1087" s="99">
        <f t="shared" ca="1" si="231"/>
        <v>109.48409999</v>
      </c>
      <c r="P1087" s="105" t="str">
        <f t="shared" si="236"/>
        <v>J=</v>
      </c>
      <c r="Q1087" s="106">
        <f t="shared" si="237"/>
        <v>44193</v>
      </c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  <c r="EV1087" s="21"/>
      <c r="EW1087" s="21"/>
      <c r="EX1087" s="21"/>
      <c r="EY1087" s="21"/>
      <c r="EZ1087" s="21"/>
    </row>
    <row r="1088" spans="1:156" x14ac:dyDescent="0.2">
      <c r="A1088" s="97">
        <f t="shared" si="232"/>
        <v>44186</v>
      </c>
      <c r="B1088" s="98">
        <f t="shared" ca="1" si="238"/>
        <v>10109.484099990001</v>
      </c>
      <c r="C1088" s="99">
        <f t="shared" si="233"/>
        <v>10000</v>
      </c>
      <c r="D1088" s="100">
        <f ca="1">IF(A1088&lt;$B$1,VLOOKUP(A1088,[1]DI!$A$4:$B$15000,2,FALSE),0)</f>
        <v>1.9000000000000006E-2</v>
      </c>
      <c r="E1088" s="99">
        <f t="shared" ca="1" si="239"/>
        <v>7.4690000000000005E-5</v>
      </c>
      <c r="F1088" s="101">
        <f t="shared" si="234"/>
        <v>1.1499999999999999</v>
      </c>
      <c r="G1088" s="102">
        <f t="shared" ca="1" si="227"/>
        <v>1.0000858935000001</v>
      </c>
      <c r="H1088" s="99">
        <f ca="1">TRUNC(PRODUCT(G$10:G1087),15)</f>
        <v>1.1823743089368699</v>
      </c>
      <c r="I1088" s="99">
        <f t="shared" ca="1" si="235"/>
        <v>1.1695693808040999</v>
      </c>
      <c r="J1088" s="99">
        <f t="shared" ca="1" si="228"/>
        <v>1.0109484099999999</v>
      </c>
      <c r="K1088" s="99">
        <f t="shared" ca="1" si="229"/>
        <v>109.48409999</v>
      </c>
      <c r="L1088" s="103">
        <f>IF(VLOOKUP(A1088,$U$12:$AD$125,8)=VLOOKUP(A1087,$U$12:$AD$125,8),0,VLOOKUP(A1088,U$12:$AD$125,8))</f>
        <v>0</v>
      </c>
      <c r="M1088" s="104">
        <f>IF(L1088&gt;0,VLOOKUP(L1088,T$12:$AC$125,7),0)</f>
        <v>0</v>
      </c>
      <c r="N1088" s="99">
        <f t="shared" si="230"/>
        <v>0</v>
      </c>
      <c r="O1088" s="99">
        <f t="shared" ca="1" si="231"/>
        <v>109.48409999</v>
      </c>
      <c r="P1088" s="105" t="str">
        <f t="shared" si="236"/>
        <v>J=</v>
      </c>
      <c r="Q1088" s="106">
        <f t="shared" si="237"/>
        <v>44193</v>
      </c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</row>
    <row r="1089" spans="1:156" x14ac:dyDescent="0.2">
      <c r="A1089" s="97">
        <f t="shared" si="232"/>
        <v>44187</v>
      </c>
      <c r="B1089" s="98">
        <f t="shared" ca="1" si="238"/>
        <v>10110.35249999</v>
      </c>
      <c r="C1089" s="99">
        <f t="shared" si="233"/>
        <v>10000</v>
      </c>
      <c r="D1089" s="100">
        <f ca="1">IF(A1089&lt;$B$1,VLOOKUP(A1089,[1]DI!$A$4:$B$15000,2,FALSE),0)</f>
        <v>1.9000000000000006E-2</v>
      </c>
      <c r="E1089" s="99">
        <f t="shared" ca="1" si="239"/>
        <v>7.4690000000000005E-5</v>
      </c>
      <c r="F1089" s="101">
        <f t="shared" si="234"/>
        <v>1.1499999999999999</v>
      </c>
      <c r="G1089" s="102">
        <f t="shared" ca="1" si="227"/>
        <v>1.0000858935000001</v>
      </c>
      <c r="H1089" s="99">
        <f ca="1">TRUNC(PRODUCT(G$10:G1088),15)</f>
        <v>1.1824758672045801</v>
      </c>
      <c r="I1089" s="99">
        <f t="shared" ca="1" si="235"/>
        <v>1.1695693808040999</v>
      </c>
      <c r="J1089" s="99">
        <f t="shared" ca="1" si="228"/>
        <v>1.0110352499999999</v>
      </c>
      <c r="K1089" s="99">
        <f t="shared" ca="1" si="229"/>
        <v>110.35249999</v>
      </c>
      <c r="L1089" s="103">
        <f>IF(VLOOKUP(A1089,$U$12:$AD$125,8)=VLOOKUP(A1088,$U$12:$AD$125,8),0,VLOOKUP(A1089,U$12:$AD$125,8))</f>
        <v>0</v>
      </c>
      <c r="M1089" s="104">
        <f>IF(L1089&gt;0,VLOOKUP(L1089,T$12:$AC$125,7),0)</f>
        <v>0</v>
      </c>
      <c r="N1089" s="99">
        <f t="shared" si="230"/>
        <v>0</v>
      </c>
      <c r="O1089" s="99">
        <f t="shared" ca="1" si="231"/>
        <v>110.35249999</v>
      </c>
      <c r="P1089" s="105" t="str">
        <f t="shared" si="236"/>
        <v>J=</v>
      </c>
      <c r="Q1089" s="106">
        <f t="shared" si="237"/>
        <v>44193</v>
      </c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</row>
    <row r="1090" spans="1:156" x14ac:dyDescent="0.2">
      <c r="A1090" s="97">
        <f t="shared" si="232"/>
        <v>44188</v>
      </c>
      <c r="B1090" s="98">
        <f t="shared" ca="1" si="238"/>
        <v>10111.2209</v>
      </c>
      <c r="C1090" s="99">
        <f t="shared" si="233"/>
        <v>10000</v>
      </c>
      <c r="D1090" s="100">
        <f ca="1">IF(A1090&lt;$B$1,VLOOKUP(A1090,[1]DI!$A$4:$B$15000,2,FALSE),0)</f>
        <v>1.9000000000000006E-2</v>
      </c>
      <c r="E1090" s="99">
        <f t="shared" ca="1" si="239"/>
        <v>7.4690000000000005E-5</v>
      </c>
      <c r="F1090" s="101">
        <f t="shared" si="234"/>
        <v>1.1499999999999999</v>
      </c>
      <c r="G1090" s="102">
        <f t="shared" ca="1" si="227"/>
        <v>1.0000858935000001</v>
      </c>
      <c r="H1090" s="99">
        <f ca="1">TRUNC(PRODUCT(G$10:G1089),15)</f>
        <v>1.18257743419548</v>
      </c>
      <c r="I1090" s="99">
        <f t="shared" ca="1" si="235"/>
        <v>1.1695693808040999</v>
      </c>
      <c r="J1090" s="99">
        <f t="shared" ca="1" si="228"/>
        <v>1.01112209</v>
      </c>
      <c r="K1090" s="99">
        <f t="shared" ca="1" si="229"/>
        <v>111.2209</v>
      </c>
      <c r="L1090" s="103">
        <f>IF(VLOOKUP(A1090,$U$12:$AD$125,8)=VLOOKUP(A1089,$U$12:$AD$125,8),0,VLOOKUP(A1090,U$12:$AD$125,8))</f>
        <v>0</v>
      </c>
      <c r="M1090" s="104">
        <f>IF(L1090&gt;0,VLOOKUP(L1090,T$12:$AC$125,7),0)</f>
        <v>0</v>
      </c>
      <c r="N1090" s="99">
        <f t="shared" si="230"/>
        <v>0</v>
      </c>
      <c r="O1090" s="99">
        <f t="shared" ca="1" si="231"/>
        <v>111.2209</v>
      </c>
      <c r="P1090" s="105" t="str">
        <f t="shared" si="236"/>
        <v>J=</v>
      </c>
      <c r="Q1090" s="106">
        <f t="shared" si="237"/>
        <v>44193</v>
      </c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</row>
    <row r="1091" spans="1:156" x14ac:dyDescent="0.2">
      <c r="A1091" s="97">
        <f t="shared" si="232"/>
        <v>44189</v>
      </c>
      <c r="B1091" s="98">
        <f t="shared" ca="1" si="238"/>
        <v>10112.08939999</v>
      </c>
      <c r="C1091" s="99">
        <f t="shared" si="233"/>
        <v>10000</v>
      </c>
      <c r="D1091" s="100">
        <f ca="1">IF(A1091&lt;$B$1,VLOOKUP(A1091,[1]DI!$A$4:$B$15000,2,FALSE),0)</f>
        <v>1.9000000000000006E-2</v>
      </c>
      <c r="E1091" s="99">
        <f t="shared" ca="1" si="239"/>
        <v>7.4690000000000005E-5</v>
      </c>
      <c r="F1091" s="101">
        <f t="shared" si="234"/>
        <v>1.1499999999999999</v>
      </c>
      <c r="G1091" s="102">
        <f t="shared" ca="1" si="227"/>
        <v>1.0000858935000001</v>
      </c>
      <c r="H1091" s="99">
        <f ca="1">TRUNC(PRODUCT(G$10:G1090),15)</f>
        <v>1.1826790099103199</v>
      </c>
      <c r="I1091" s="99">
        <f t="shared" ca="1" si="235"/>
        <v>1.1695693808040999</v>
      </c>
      <c r="J1091" s="99">
        <f t="shared" ca="1" si="228"/>
        <v>1.0112089399999999</v>
      </c>
      <c r="K1091" s="99">
        <f t="shared" ca="1" si="229"/>
        <v>112.08939999</v>
      </c>
      <c r="L1091" s="103">
        <f>IF(VLOOKUP(A1091,$U$12:$AD$125,8)=VLOOKUP(A1090,$U$12:$AD$125,8),0,VLOOKUP(A1091,U$12:$AD$125,8))</f>
        <v>0</v>
      </c>
      <c r="M1091" s="104">
        <f>IF(L1091&gt;0,VLOOKUP(L1091,T$12:$AC$125,7),0)</f>
        <v>0</v>
      </c>
      <c r="N1091" s="99">
        <f t="shared" si="230"/>
        <v>0</v>
      </c>
      <c r="O1091" s="99">
        <f t="shared" ca="1" si="231"/>
        <v>112.08939999</v>
      </c>
      <c r="P1091" s="105" t="str">
        <f t="shared" si="236"/>
        <v>J=</v>
      </c>
      <c r="Q1091" s="106">
        <f t="shared" si="237"/>
        <v>44193</v>
      </c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</row>
    <row r="1092" spans="1:156" x14ac:dyDescent="0.2">
      <c r="A1092" s="97">
        <f t="shared" si="232"/>
        <v>44190</v>
      </c>
      <c r="B1092" s="98">
        <f t="shared" ca="1" si="238"/>
        <v>10112.95789999</v>
      </c>
      <c r="C1092" s="99">
        <f t="shared" si="233"/>
        <v>10000</v>
      </c>
      <c r="D1092" s="100">
        <f ca="1">IF(A1092&lt;$B$1,VLOOKUP(A1092,[1]DI!$A$4:$B$15000,2,FALSE),0)</f>
        <v>0</v>
      </c>
      <c r="E1092" s="99">
        <f t="shared" ca="1" si="239"/>
        <v>0</v>
      </c>
      <c r="F1092" s="101">
        <f t="shared" si="234"/>
        <v>1.1499999999999999</v>
      </c>
      <c r="G1092" s="102">
        <f t="shared" ca="1" si="227"/>
        <v>1</v>
      </c>
      <c r="H1092" s="99">
        <f ca="1">TRUNC(PRODUCT(G$10:G1091),15)</f>
        <v>1.1827805943498599</v>
      </c>
      <c r="I1092" s="99">
        <f t="shared" ca="1" si="235"/>
        <v>1.1695693808040999</v>
      </c>
      <c r="J1092" s="99">
        <f t="shared" ca="1" si="228"/>
        <v>1.0112957899999999</v>
      </c>
      <c r="K1092" s="99">
        <f t="shared" ca="1" si="229"/>
        <v>112.95789999</v>
      </c>
      <c r="L1092" s="103">
        <f>IF(VLOOKUP(A1092,$U$12:$AD$125,8)=VLOOKUP(A1091,$U$12:$AD$125,8),0,VLOOKUP(A1092,U$12:$AD$125,8))</f>
        <v>0</v>
      </c>
      <c r="M1092" s="104">
        <f>IF(L1092&gt;0,VLOOKUP(L1092,T$12:$AC$125,7),0)</f>
        <v>0</v>
      </c>
      <c r="N1092" s="99">
        <f t="shared" si="230"/>
        <v>0</v>
      </c>
      <c r="O1092" s="99">
        <f t="shared" ca="1" si="231"/>
        <v>112.95789999</v>
      </c>
      <c r="P1092" s="105" t="str">
        <f t="shared" si="236"/>
        <v>J=</v>
      </c>
      <c r="Q1092" s="106">
        <f t="shared" si="237"/>
        <v>44193</v>
      </c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  <c r="EV1092" s="21"/>
      <c r="EW1092" s="21"/>
      <c r="EX1092" s="21"/>
      <c r="EY1092" s="21"/>
      <c r="EZ1092" s="21"/>
    </row>
    <row r="1093" spans="1:156" x14ac:dyDescent="0.2">
      <c r="A1093" s="97">
        <f t="shared" si="232"/>
        <v>44191</v>
      </c>
      <c r="B1093" s="98">
        <f t="shared" ca="1" si="238"/>
        <v>10112.95789999</v>
      </c>
      <c r="C1093" s="99">
        <f t="shared" si="233"/>
        <v>10000</v>
      </c>
      <c r="D1093" s="100">
        <f ca="1">IF(A1093&lt;$B$1,VLOOKUP(A1093,[1]DI!$A$4:$B$15000,2,FALSE),0)</f>
        <v>0</v>
      </c>
      <c r="E1093" s="99">
        <f t="shared" ca="1" si="239"/>
        <v>0</v>
      </c>
      <c r="F1093" s="101">
        <f t="shared" si="234"/>
        <v>1.1499999999999999</v>
      </c>
      <c r="G1093" s="102">
        <f t="shared" ca="1" si="227"/>
        <v>1</v>
      </c>
      <c r="H1093" s="99">
        <f ca="1">TRUNC(PRODUCT(G$10:G1092),15)</f>
        <v>1.1827805943498599</v>
      </c>
      <c r="I1093" s="99">
        <f t="shared" ca="1" si="235"/>
        <v>1.1695693808040999</v>
      </c>
      <c r="J1093" s="99">
        <f t="shared" ca="1" si="228"/>
        <v>1.0112957899999999</v>
      </c>
      <c r="K1093" s="99">
        <f t="shared" ca="1" si="229"/>
        <v>112.95789999</v>
      </c>
      <c r="L1093" s="103">
        <f>IF(VLOOKUP(A1093,$U$12:$AD$125,8)=VLOOKUP(A1092,$U$12:$AD$125,8),0,VLOOKUP(A1093,U$12:$AD$125,8))</f>
        <v>0</v>
      </c>
      <c r="M1093" s="104">
        <f>IF(L1093&gt;0,VLOOKUP(L1093,T$12:$AC$125,7),0)</f>
        <v>0</v>
      </c>
      <c r="N1093" s="99">
        <f t="shared" si="230"/>
        <v>0</v>
      </c>
      <c r="O1093" s="99">
        <f t="shared" ca="1" si="231"/>
        <v>112.95789999</v>
      </c>
      <c r="P1093" s="105" t="str">
        <f t="shared" si="236"/>
        <v>J=</v>
      </c>
      <c r="Q1093" s="106">
        <f t="shared" si="237"/>
        <v>44193</v>
      </c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  <c r="EV1093" s="21"/>
      <c r="EW1093" s="21"/>
      <c r="EX1093" s="21"/>
      <c r="EY1093" s="21"/>
      <c r="EZ1093" s="21"/>
    </row>
    <row r="1094" spans="1:156" x14ac:dyDescent="0.2">
      <c r="A1094" s="97">
        <f t="shared" si="232"/>
        <v>44192</v>
      </c>
      <c r="B1094" s="98">
        <f t="shared" ca="1" si="238"/>
        <v>10112.95789999</v>
      </c>
      <c r="C1094" s="99">
        <f t="shared" si="233"/>
        <v>10000</v>
      </c>
      <c r="D1094" s="100">
        <f ca="1">IF(A1094&lt;$B$1,VLOOKUP(A1094,[1]DI!$A$4:$B$15000,2,FALSE),0)</f>
        <v>0</v>
      </c>
      <c r="E1094" s="99">
        <f t="shared" ca="1" si="239"/>
        <v>0</v>
      </c>
      <c r="F1094" s="101">
        <f t="shared" si="234"/>
        <v>1.1499999999999999</v>
      </c>
      <c r="G1094" s="102">
        <f t="shared" ca="1" si="227"/>
        <v>1</v>
      </c>
      <c r="H1094" s="99">
        <f ca="1">TRUNC(PRODUCT(G$10:G1093),15)</f>
        <v>1.1827805943498599</v>
      </c>
      <c r="I1094" s="99">
        <f t="shared" ca="1" si="235"/>
        <v>1.1695693808040999</v>
      </c>
      <c r="J1094" s="99">
        <f t="shared" ca="1" si="228"/>
        <v>1.0112957899999999</v>
      </c>
      <c r="K1094" s="99">
        <f t="shared" ca="1" si="229"/>
        <v>112.95789999</v>
      </c>
      <c r="L1094" s="103">
        <f>IF(VLOOKUP(A1094,$U$12:$AD$125,8)=VLOOKUP(A1093,$U$12:$AD$125,8),0,VLOOKUP(A1094,U$12:$AD$125,8))</f>
        <v>0</v>
      </c>
      <c r="M1094" s="104">
        <f>IF(L1094&gt;0,VLOOKUP(L1094,T$12:$AC$125,7),0)</f>
        <v>0</v>
      </c>
      <c r="N1094" s="99">
        <f t="shared" si="230"/>
        <v>0</v>
      </c>
      <c r="O1094" s="99">
        <f t="shared" ca="1" si="231"/>
        <v>112.95789999</v>
      </c>
      <c r="P1094" s="105" t="str">
        <f t="shared" si="236"/>
        <v>J=</v>
      </c>
      <c r="Q1094" s="106">
        <f t="shared" si="237"/>
        <v>44193</v>
      </c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</row>
    <row r="1095" spans="1:156" x14ac:dyDescent="0.2">
      <c r="A1095" s="97">
        <f t="shared" si="232"/>
        <v>44193</v>
      </c>
      <c r="B1095" s="98">
        <f t="shared" ca="1" si="238"/>
        <v>10112.95789999</v>
      </c>
      <c r="C1095" s="99">
        <f t="shared" si="233"/>
        <v>10000</v>
      </c>
      <c r="D1095" s="100">
        <f ca="1">IF(A1095&lt;$B$1,VLOOKUP(A1095,[1]DI!$A$4:$B$15000,2,FALSE),0)</f>
        <v>1.9000000000000006E-2</v>
      </c>
      <c r="E1095" s="99">
        <f t="shared" ca="1" si="239"/>
        <v>7.4690000000000005E-5</v>
      </c>
      <c r="F1095" s="101">
        <f t="shared" si="234"/>
        <v>1.1499999999999999</v>
      </c>
      <c r="G1095" s="102">
        <f t="shared" ca="1" si="227"/>
        <v>1.0000858935000001</v>
      </c>
      <c r="H1095" s="99">
        <f ca="1">TRUNC(PRODUCT(G$10:G1094),15)</f>
        <v>1.1827805943498599</v>
      </c>
      <c r="I1095" s="99">
        <f t="shared" ca="1" si="235"/>
        <v>1.1695693808040999</v>
      </c>
      <c r="J1095" s="99">
        <f t="shared" ca="1" si="228"/>
        <v>1.0112957899999999</v>
      </c>
      <c r="K1095" s="99">
        <f t="shared" ca="1" si="229"/>
        <v>112.95789999</v>
      </c>
      <c r="L1095" s="103">
        <f>IF(VLOOKUP(A1095,$U$12:$AD$125,8)=VLOOKUP(A1094,$U$12:$AD$125,8),0,VLOOKUP(A1095,U$12:$AD$125,8))</f>
        <v>6</v>
      </c>
      <c r="M1095" s="104">
        <f>IF(L1095&gt;0,VLOOKUP(L1095,T$12:$AC$125,7),0)</f>
        <v>1</v>
      </c>
      <c r="N1095" s="99">
        <f t="shared" si="230"/>
        <v>10000</v>
      </c>
      <c r="O1095" s="99">
        <f t="shared" ca="1" si="231"/>
        <v>10112.95789999</v>
      </c>
      <c r="P1095" s="105" t="str">
        <f t="shared" si="236"/>
        <v>J=</v>
      </c>
      <c r="Q1095" s="106">
        <f t="shared" si="237"/>
        <v>44193</v>
      </c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  <c r="EV1095" s="21"/>
      <c r="EW1095" s="21"/>
      <c r="EX1095" s="21"/>
      <c r="EY1095" s="21"/>
      <c r="EZ1095" s="21"/>
    </row>
    <row r="1096" spans="1:156" x14ac:dyDescent="0.2">
      <c r="A1096" s="97">
        <f t="shared" si="232"/>
        <v>44194</v>
      </c>
      <c r="B1096" s="98">
        <f t="shared" ca="1" si="238"/>
        <v>0</v>
      </c>
      <c r="C1096" s="99">
        <f t="shared" si="233"/>
        <v>0</v>
      </c>
      <c r="D1096" s="100">
        <f ca="1">IF(A1096&lt;$B$1,VLOOKUP(A1096,[1]DI!$A$4:$B$15000,2,FALSE),0)</f>
        <v>1.9000000000000006E-2</v>
      </c>
      <c r="E1096" s="99">
        <f t="shared" ca="1" si="239"/>
        <v>7.4690000000000005E-5</v>
      </c>
      <c r="F1096" s="101">
        <f t="shared" si="234"/>
        <v>1.1499999999999999</v>
      </c>
      <c r="G1096" s="102">
        <f t="shared" ca="1" si="227"/>
        <v>1.0000858935000001</v>
      </c>
      <c r="H1096" s="99">
        <f ca="1">TRUNC(PRODUCT(G$10:G1095),15)</f>
        <v>1.1828821875148401</v>
      </c>
      <c r="I1096" s="99">
        <f t="shared" ca="1" si="235"/>
        <v>1.1827805943498599</v>
      </c>
      <c r="J1096" s="99">
        <f t="shared" ca="1" si="228"/>
        <v>1.00008589</v>
      </c>
      <c r="K1096" s="99">
        <f t="shared" ca="1" si="229"/>
        <v>0</v>
      </c>
      <c r="L1096" s="103">
        <f>IF(VLOOKUP(A1096,$U$12:$AD$125,8)=VLOOKUP(A1095,$U$12:$AD$125,8),0,VLOOKUP(A1096,U$12:$AD$125,8))</f>
        <v>0</v>
      </c>
      <c r="M1096" s="104">
        <f>IF(L1096&gt;0,VLOOKUP(L1096,T$12:$AC$125,7),0)</f>
        <v>0</v>
      </c>
      <c r="N1096" s="99">
        <f t="shared" si="230"/>
        <v>0</v>
      </c>
      <c r="O1096" s="99">
        <f t="shared" ca="1" si="231"/>
        <v>0</v>
      </c>
      <c r="P1096" s="105" t="str">
        <f t="shared" si="236"/>
        <v>J=</v>
      </c>
      <c r="Q1096" s="106">
        <f t="shared" si="237"/>
        <v>0</v>
      </c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  <c r="EV1096" s="21"/>
      <c r="EW1096" s="21"/>
      <c r="EX1096" s="21"/>
      <c r="EY1096" s="21"/>
      <c r="EZ1096" s="21"/>
    </row>
    <row r="1097" spans="1:156" x14ac:dyDescent="0.2">
      <c r="A1097" s="97">
        <f t="shared" si="232"/>
        <v>44195</v>
      </c>
      <c r="B1097" s="98">
        <f t="shared" ca="1" si="238"/>
        <v>0</v>
      </c>
      <c r="C1097" s="99">
        <f t="shared" si="233"/>
        <v>0</v>
      </c>
      <c r="D1097" s="100">
        <f ca="1">IF(A1097&lt;$B$1,VLOOKUP(A1097,[1]DI!$A$4:$B$15000,2,FALSE),0)</f>
        <v>1.9000000000000006E-2</v>
      </c>
      <c r="E1097" s="99">
        <f t="shared" ca="1" si="239"/>
        <v>7.4690000000000005E-5</v>
      </c>
      <c r="F1097" s="101">
        <f t="shared" si="234"/>
        <v>1.1499999999999999</v>
      </c>
      <c r="G1097" s="102">
        <f t="shared" ca="1" si="227"/>
        <v>1.0000858935000001</v>
      </c>
      <c r="H1097" s="99">
        <f ca="1">TRUNC(PRODUCT(G$10:G1096),15)</f>
        <v>1.18298378940601</v>
      </c>
      <c r="I1097" s="99">
        <f t="shared" ca="1" si="235"/>
        <v>1.1827805943498599</v>
      </c>
      <c r="J1097" s="99">
        <f t="shared" ca="1" si="228"/>
        <v>1.00017179</v>
      </c>
      <c r="K1097" s="99">
        <f t="shared" ca="1" si="229"/>
        <v>0</v>
      </c>
      <c r="L1097" s="103">
        <f>IF(VLOOKUP(A1097,$U$12:$AD$125,8)=VLOOKUP(A1096,$U$12:$AD$125,8),0,VLOOKUP(A1097,U$12:$AD$125,8))</f>
        <v>0</v>
      </c>
      <c r="M1097" s="104">
        <f>IF(L1097&gt;0,VLOOKUP(L1097,T$12:$AC$125,7),0)</f>
        <v>0</v>
      </c>
      <c r="N1097" s="99">
        <f t="shared" si="230"/>
        <v>0</v>
      </c>
      <c r="O1097" s="99">
        <f t="shared" ca="1" si="231"/>
        <v>0</v>
      </c>
      <c r="P1097" s="105" t="str">
        <f t="shared" si="236"/>
        <v>J=</v>
      </c>
      <c r="Q1097" s="106">
        <f t="shared" si="237"/>
        <v>0</v>
      </c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  <c r="EV1097" s="21"/>
      <c r="EW1097" s="21"/>
      <c r="EX1097" s="21"/>
      <c r="EY1097" s="21"/>
      <c r="EZ1097" s="21"/>
    </row>
    <row r="1098" spans="1:156" x14ac:dyDescent="0.2">
      <c r="A1098" s="97">
        <f t="shared" si="232"/>
        <v>44196</v>
      </c>
      <c r="B1098" s="98">
        <f t="shared" ca="1" si="238"/>
        <v>0</v>
      </c>
      <c r="C1098" s="99">
        <f t="shared" si="233"/>
        <v>0</v>
      </c>
      <c r="D1098" s="100">
        <f ca="1">IF(A1098&lt;$B$1,VLOOKUP(A1098,[1]DI!$A$4:$B$15000,2,FALSE),0)</f>
        <v>1.9000000000000006E-2</v>
      </c>
      <c r="E1098" s="99">
        <f t="shared" ca="1" si="239"/>
        <v>7.4690000000000005E-5</v>
      </c>
      <c r="F1098" s="101">
        <f t="shared" si="234"/>
        <v>1.1499999999999999</v>
      </c>
      <c r="G1098" s="102">
        <f t="shared" ref="G1098:G1100" ca="1" si="240">TRUNC((1+(E1098*F1098)),15)</f>
        <v>1.0000858935000001</v>
      </c>
      <c r="H1098" s="99">
        <f ca="1">TRUNC(PRODUCT(G$10:G1097),15)</f>
        <v>1.18308540002413</v>
      </c>
      <c r="I1098" s="99">
        <f t="shared" ca="1" si="235"/>
        <v>1.1827805943498599</v>
      </c>
      <c r="J1098" s="99">
        <f t="shared" ref="J1098:J1100" ca="1" si="241">ROUND(TRUNC(H1098/I1098,15),8)</f>
        <v>1.0002576999999999</v>
      </c>
      <c r="K1098" s="99">
        <f t="shared" ref="K1098:K1100" ca="1" si="242">TRUNC((C1098*(J1098-1)),8)</f>
        <v>0</v>
      </c>
      <c r="L1098" s="103">
        <f>IF(VLOOKUP(A1098,$U$12:$AD$125,8)=VLOOKUP(A1097,$U$12:$AD$125,8),0,VLOOKUP(A1098,U$12:$AD$125,8))</f>
        <v>0</v>
      </c>
      <c r="M1098" s="104">
        <f>IF(L1098&gt;0,VLOOKUP(L1098,T$12:$AC$125,7),0)</f>
        <v>0</v>
      </c>
      <c r="N1098" s="99">
        <f t="shared" ref="N1098:N1100" si="243">IF(M1098&gt;0,(C$10*M1098),0)</f>
        <v>0</v>
      </c>
      <c r="O1098" s="99">
        <f t="shared" ref="O1098:O1100" ca="1" si="244">(K1098+N1098)</f>
        <v>0</v>
      </c>
      <c r="P1098" s="105" t="str">
        <f t="shared" si="236"/>
        <v>J=</v>
      </c>
      <c r="Q1098" s="106">
        <f t="shared" si="237"/>
        <v>0</v>
      </c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  <c r="EV1098" s="21"/>
      <c r="EW1098" s="21"/>
      <c r="EX1098" s="21"/>
      <c r="EY1098" s="21"/>
      <c r="EZ1098" s="21"/>
    </row>
    <row r="1099" spans="1:156" x14ac:dyDescent="0.2">
      <c r="A1099" s="97">
        <f t="shared" si="232"/>
        <v>44197</v>
      </c>
      <c r="B1099" s="98">
        <f t="shared" ca="1" si="238"/>
        <v>0</v>
      </c>
      <c r="C1099" s="99">
        <f t="shared" si="233"/>
        <v>0</v>
      </c>
      <c r="D1099" s="100">
        <f ca="1">IF(A1099&lt;$B$1,VLOOKUP(A1099,[1]DI!$A$4:$B$15000,2,FALSE),0)</f>
        <v>0</v>
      </c>
      <c r="E1099" s="99">
        <f t="shared" ca="1" si="239"/>
        <v>0</v>
      </c>
      <c r="F1099" s="101">
        <f t="shared" si="234"/>
        <v>1.1499999999999999</v>
      </c>
      <c r="G1099" s="102">
        <f t="shared" ca="1" si="240"/>
        <v>1</v>
      </c>
      <c r="H1099" s="99">
        <f ca="1">TRUNC(PRODUCT(G$10:G1098),15)</f>
        <v>1.1831870193699301</v>
      </c>
      <c r="I1099" s="99">
        <f t="shared" ca="1" si="235"/>
        <v>1.1827805943498599</v>
      </c>
      <c r="J1099" s="99">
        <f t="shared" ca="1" si="241"/>
        <v>1.00034362</v>
      </c>
      <c r="K1099" s="99">
        <f t="shared" ca="1" si="242"/>
        <v>0</v>
      </c>
      <c r="L1099" s="103">
        <f>IF(VLOOKUP(A1099,$U$12:$AD$125,8)=VLOOKUP(A1098,$U$12:$AD$125,8),0,VLOOKUP(A1099,U$12:$AD$125,8))</f>
        <v>0</v>
      </c>
      <c r="M1099" s="104">
        <f>IF(L1099&gt;0,VLOOKUP(L1099,T$12:$AC$125,7),0)</f>
        <v>0</v>
      </c>
      <c r="N1099" s="99">
        <f t="shared" si="243"/>
        <v>0</v>
      </c>
      <c r="O1099" s="99">
        <f t="shared" ca="1" si="244"/>
        <v>0</v>
      </c>
      <c r="P1099" s="105" t="str">
        <f t="shared" si="236"/>
        <v>J=</v>
      </c>
      <c r="Q1099" s="106">
        <f t="shared" si="237"/>
        <v>0</v>
      </c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</row>
    <row r="1100" spans="1:156" x14ac:dyDescent="0.2">
      <c r="A1100" s="97">
        <f t="shared" si="232"/>
        <v>44198</v>
      </c>
      <c r="B1100" s="98">
        <f t="shared" ref="B1100:B1106" ca="1" si="245">IF(A1100&lt;=TODAY(),C1100+K1100,IF(AND(A1100&gt;TODAY(),A1100&lt;=$B$1),IF(VLOOKUP(TODAY(),$A$10:$D$5000,4,FALSE)=0,"n.d",C1100+K1100),"n.d"))</f>
        <v>0</v>
      </c>
      <c r="C1100" s="99">
        <f t="shared" si="233"/>
        <v>0</v>
      </c>
      <c r="D1100" s="100">
        <f ca="1">IF(A1100&lt;$B$1,VLOOKUP(A1100,[1]DI!$A$4:$B$15000,2,FALSE),0)</f>
        <v>0</v>
      </c>
      <c r="E1100" s="99">
        <f t="shared" ca="1" si="239"/>
        <v>0</v>
      </c>
      <c r="F1100" s="101">
        <f t="shared" si="234"/>
        <v>1.1499999999999999</v>
      </c>
      <c r="G1100" s="102">
        <f t="shared" ca="1" si="240"/>
        <v>1</v>
      </c>
      <c r="H1100" s="99">
        <f ca="1">TRUNC(PRODUCT(G$10:G1099),15)</f>
        <v>1.1831870193699301</v>
      </c>
      <c r="I1100" s="99">
        <f t="shared" ca="1" si="235"/>
        <v>1.1827805943498599</v>
      </c>
      <c r="J1100" s="99">
        <f t="shared" ca="1" si="241"/>
        <v>1.00034362</v>
      </c>
      <c r="K1100" s="99">
        <f t="shared" ca="1" si="242"/>
        <v>0</v>
      </c>
      <c r="L1100" s="103">
        <f>IF(VLOOKUP(A1100,$U$12:$AD$125,8)=VLOOKUP(A1099,$U$12:$AD$125,8),0,VLOOKUP(A1100,U$12:$AD$125,8))</f>
        <v>0</v>
      </c>
      <c r="M1100" s="104">
        <f>IF(L1100&gt;0,VLOOKUP(L1100,T$12:$AC$125,7),0)</f>
        <v>0</v>
      </c>
      <c r="N1100" s="99">
        <f t="shared" si="243"/>
        <v>0</v>
      </c>
      <c r="O1100" s="99">
        <f t="shared" ca="1" si="244"/>
        <v>0</v>
      </c>
      <c r="P1100" s="105" t="str">
        <f t="shared" si="236"/>
        <v>J=</v>
      </c>
      <c r="Q1100" s="106">
        <f t="shared" si="237"/>
        <v>0</v>
      </c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</row>
    <row r="1101" spans="1:156" x14ac:dyDescent="0.2">
      <c r="A1101" s="97">
        <f t="shared" si="232"/>
        <v>44199</v>
      </c>
      <c r="B1101" s="98">
        <f t="shared" ca="1" si="245"/>
        <v>0</v>
      </c>
      <c r="C1101" s="99">
        <f t="shared" ref="C1101:C1106" si="246">TRUNC(C1100-N1100,8)</f>
        <v>0</v>
      </c>
      <c r="D1101" s="100">
        <f ca="1">IF(A1101&lt;$B$1,VLOOKUP(A1101,[1]DI!$A$4:$B$15000,2,FALSE),0)</f>
        <v>0</v>
      </c>
      <c r="E1101" s="99">
        <f t="shared" ref="E1101:E1106" ca="1" si="247">ROUND((((1+D1101)^(1/252)-1)),8)</f>
        <v>0</v>
      </c>
      <c r="F1101" s="101">
        <f t="shared" si="234"/>
        <v>1.1499999999999999</v>
      </c>
      <c r="G1101" s="102">
        <f t="shared" ref="G1101:G1106" ca="1" si="248">TRUNC((1+(E1101*F1101)),15)</f>
        <v>1</v>
      </c>
      <c r="H1101" s="99">
        <f ca="1">TRUNC(PRODUCT(G$10:G1100),15)</f>
        <v>1.1831870193699301</v>
      </c>
      <c r="I1101" s="99">
        <f t="shared" ref="I1101:I1106" ca="1" si="249">IF(OR(L1100&gt;0,L1100="E"),H1100,I1100)</f>
        <v>1.1827805943498599</v>
      </c>
      <c r="J1101" s="99">
        <f t="shared" ref="J1101:J1106" ca="1" si="250">ROUND(TRUNC(H1101/I1101,15),8)</f>
        <v>1.00034362</v>
      </c>
      <c r="K1101" s="99">
        <f t="shared" ref="K1101:K1106" ca="1" si="251">TRUNC((C1101*(J1101-1)),8)</f>
        <v>0</v>
      </c>
      <c r="L1101" s="103">
        <f>IF(VLOOKUP(A1101,$U$12:$AD$125,8)=VLOOKUP(A1100,$U$12:$AD$125,8),0,VLOOKUP(A1101,U$12:$AD$125,8))</f>
        <v>0</v>
      </c>
      <c r="M1101" s="104">
        <f>IF(L1101&gt;0,VLOOKUP(L1101,T$12:$AC$125,7),0)</f>
        <v>0</v>
      </c>
      <c r="N1101" s="99">
        <f t="shared" ref="N1101:N1106" si="252">IF(M1101&gt;0,(C$10*M1101),0)</f>
        <v>0</v>
      </c>
      <c r="O1101" s="99">
        <f t="shared" ref="O1101:O1106" ca="1" si="253">(K1101+N1101)</f>
        <v>0</v>
      </c>
      <c r="P1101" s="105" t="str">
        <f t="shared" ref="P1101:P1106" si="254">IF(L1100&gt;0,VLOOKUP(A1100,$U$12:$AD$125,9),P1100)</f>
        <v>J=</v>
      </c>
      <c r="Q1101" s="106">
        <f t="shared" ref="Q1101:Q1106" si="255">IF(L1100&gt;0,VLOOKUP(A1100,$U$12:$AD$125,10),Q1100)</f>
        <v>0</v>
      </c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</row>
    <row r="1102" spans="1:156" x14ac:dyDescent="0.2">
      <c r="A1102" s="97">
        <f t="shared" ref="A1102:A1108" si="256">(A1101+1)</f>
        <v>44200</v>
      </c>
      <c r="B1102" s="98">
        <f t="shared" ca="1" si="245"/>
        <v>0</v>
      </c>
      <c r="C1102" s="99">
        <f t="shared" si="246"/>
        <v>0</v>
      </c>
      <c r="D1102" s="100">
        <f ca="1">IF(A1102&lt;$B$1,VLOOKUP(A1102,[1]DI!$A$4:$B$15000,2,FALSE),0)</f>
        <v>1.9000000000000006E-2</v>
      </c>
      <c r="E1102" s="99">
        <f t="shared" ca="1" si="247"/>
        <v>7.4690000000000005E-5</v>
      </c>
      <c r="F1102" s="101">
        <f t="shared" ref="F1102:F1108" si="257">F1101</f>
        <v>1.1499999999999999</v>
      </c>
      <c r="G1102" s="102">
        <f t="shared" ca="1" si="248"/>
        <v>1.0000858935000001</v>
      </c>
      <c r="H1102" s="99">
        <f ca="1">TRUNC(PRODUCT(G$10:G1101),15)</f>
        <v>1.1831870193699301</v>
      </c>
      <c r="I1102" s="99">
        <f t="shared" ca="1" si="249"/>
        <v>1.1827805943498599</v>
      </c>
      <c r="J1102" s="99">
        <f t="shared" ca="1" si="250"/>
        <v>1.00034362</v>
      </c>
      <c r="K1102" s="99">
        <f t="shared" ca="1" si="251"/>
        <v>0</v>
      </c>
      <c r="L1102" s="103">
        <f>IF(VLOOKUP(A1102,$U$12:$AD$125,8)=VLOOKUP(A1101,$U$12:$AD$125,8),0,VLOOKUP(A1102,U$12:$AD$125,8))</f>
        <v>0</v>
      </c>
      <c r="M1102" s="104">
        <f>IF(L1102&gt;0,VLOOKUP(L1102,T$12:$AC$125,7),0)</f>
        <v>0</v>
      </c>
      <c r="N1102" s="99">
        <f t="shared" si="252"/>
        <v>0</v>
      </c>
      <c r="O1102" s="99">
        <f t="shared" ca="1" si="253"/>
        <v>0</v>
      </c>
      <c r="P1102" s="105" t="str">
        <f t="shared" si="254"/>
        <v>J=</v>
      </c>
      <c r="Q1102" s="106">
        <f t="shared" si="255"/>
        <v>0</v>
      </c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</row>
    <row r="1103" spans="1:156" x14ac:dyDescent="0.2">
      <c r="A1103" s="97">
        <f t="shared" si="256"/>
        <v>44201</v>
      </c>
      <c r="B1103" s="98">
        <f t="shared" ca="1" si="245"/>
        <v>0</v>
      </c>
      <c r="C1103" s="99">
        <f t="shared" si="246"/>
        <v>0</v>
      </c>
      <c r="D1103" s="100">
        <f ca="1">IF(A1103&lt;$B$1,VLOOKUP(A1103,[1]DI!$A$4:$B$15000,2,FALSE),0)</f>
        <v>1.9000000000000006E-2</v>
      </c>
      <c r="E1103" s="99">
        <f t="shared" ca="1" si="247"/>
        <v>7.4690000000000005E-5</v>
      </c>
      <c r="F1103" s="101">
        <f t="shared" si="257"/>
        <v>1.1499999999999999</v>
      </c>
      <c r="G1103" s="102">
        <f t="shared" ca="1" si="248"/>
        <v>1.0000858935000001</v>
      </c>
      <c r="H1103" s="99">
        <f ca="1">TRUNC(PRODUCT(G$10:G1102),15)</f>
        <v>1.1832886474441799</v>
      </c>
      <c r="I1103" s="99">
        <f t="shared" ca="1" si="249"/>
        <v>1.1827805943498599</v>
      </c>
      <c r="J1103" s="99">
        <f t="shared" ca="1" si="250"/>
        <v>1.0004295400000001</v>
      </c>
      <c r="K1103" s="99">
        <f t="shared" ca="1" si="251"/>
        <v>0</v>
      </c>
      <c r="L1103" s="103">
        <f>IF(VLOOKUP(A1103,$U$12:$AD$125,8)=VLOOKUP(A1102,$U$12:$AD$125,8),0,VLOOKUP(A1103,U$12:$AD$125,8))</f>
        <v>0</v>
      </c>
      <c r="M1103" s="104">
        <f>IF(L1103&gt;0,VLOOKUP(L1103,T$12:$AC$125,7),0)</f>
        <v>0</v>
      </c>
      <c r="N1103" s="99">
        <f t="shared" si="252"/>
        <v>0</v>
      </c>
      <c r="O1103" s="99">
        <f t="shared" ca="1" si="253"/>
        <v>0</v>
      </c>
      <c r="P1103" s="105" t="str">
        <f t="shared" si="254"/>
        <v>J=</v>
      </c>
      <c r="Q1103" s="106">
        <f t="shared" si="255"/>
        <v>0</v>
      </c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  <c r="EV1103" s="21"/>
      <c r="EW1103" s="21"/>
      <c r="EX1103" s="21"/>
      <c r="EY1103" s="21"/>
      <c r="EZ1103" s="21"/>
    </row>
    <row r="1104" spans="1:156" x14ac:dyDescent="0.2">
      <c r="A1104" s="97">
        <f t="shared" si="256"/>
        <v>44202</v>
      </c>
      <c r="B1104" s="98">
        <f t="shared" ca="1" si="245"/>
        <v>0</v>
      </c>
      <c r="C1104" s="99">
        <f t="shared" si="246"/>
        <v>0</v>
      </c>
      <c r="D1104" s="100">
        <f ca="1">IF(A1104&lt;$B$1,VLOOKUP(A1104,[1]DI!$A$4:$B$15000,2,FALSE),0)</f>
        <v>1.9000000000000006E-2</v>
      </c>
      <c r="E1104" s="99">
        <f t="shared" ca="1" si="247"/>
        <v>7.4690000000000005E-5</v>
      </c>
      <c r="F1104" s="101">
        <f t="shared" si="257"/>
        <v>1.1499999999999999</v>
      </c>
      <c r="G1104" s="102">
        <f t="shared" ca="1" si="248"/>
        <v>1.0000858935000001</v>
      </c>
      <c r="H1104" s="99">
        <f ca="1">TRUNC(PRODUCT(G$10:G1103),15)</f>
        <v>1.1833902842476201</v>
      </c>
      <c r="I1104" s="99">
        <f t="shared" ca="1" si="249"/>
        <v>1.1827805943498599</v>
      </c>
      <c r="J1104" s="99">
        <f t="shared" ca="1" si="250"/>
        <v>1.0005154700000001</v>
      </c>
      <c r="K1104" s="99">
        <f t="shared" ca="1" si="251"/>
        <v>0</v>
      </c>
      <c r="L1104" s="103">
        <f>IF(VLOOKUP(A1104,$U$12:$AD$125,8)=VLOOKUP(A1103,$U$12:$AD$125,8),0,VLOOKUP(A1104,U$12:$AD$125,8))</f>
        <v>0</v>
      </c>
      <c r="M1104" s="104">
        <f>IF(L1104&gt;0,VLOOKUP(L1104,T$12:$AC$125,7),0)</f>
        <v>0</v>
      </c>
      <c r="N1104" s="99">
        <f t="shared" si="252"/>
        <v>0</v>
      </c>
      <c r="O1104" s="99">
        <f t="shared" ca="1" si="253"/>
        <v>0</v>
      </c>
      <c r="P1104" s="105" t="str">
        <f t="shared" si="254"/>
        <v>J=</v>
      </c>
      <c r="Q1104" s="106">
        <f t="shared" si="255"/>
        <v>0</v>
      </c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  <c r="EV1104" s="21"/>
      <c r="EW1104" s="21"/>
      <c r="EX1104" s="21"/>
      <c r="EY1104" s="21"/>
      <c r="EZ1104" s="21"/>
    </row>
    <row r="1105" spans="1:159" x14ac:dyDescent="0.2">
      <c r="A1105" s="97">
        <f t="shared" si="256"/>
        <v>44203</v>
      </c>
      <c r="B1105" s="98">
        <f t="shared" ca="1" si="245"/>
        <v>0</v>
      </c>
      <c r="C1105" s="99">
        <f t="shared" si="246"/>
        <v>0</v>
      </c>
      <c r="D1105" s="100">
        <f ca="1">IF(A1105&lt;$B$1,VLOOKUP(A1105,[1]DI!$A$4:$B$15000,2,FALSE),0)</f>
        <v>1.9000000000000006E-2</v>
      </c>
      <c r="E1105" s="99">
        <f t="shared" ca="1" si="247"/>
        <v>7.4690000000000005E-5</v>
      </c>
      <c r="F1105" s="101">
        <f t="shared" si="257"/>
        <v>1.1499999999999999</v>
      </c>
      <c r="G1105" s="102">
        <f t="shared" ca="1" si="248"/>
        <v>1.0000858935000001</v>
      </c>
      <c r="H1105" s="99">
        <f ca="1">TRUNC(PRODUCT(G$10:G1104),15)</f>
        <v>1.183491929781</v>
      </c>
      <c r="I1105" s="99">
        <f t="shared" ca="1" si="249"/>
        <v>1.1827805943498599</v>
      </c>
      <c r="J1105" s="99">
        <f t="shared" ca="1" si="250"/>
        <v>1.00060141</v>
      </c>
      <c r="K1105" s="99">
        <f t="shared" ca="1" si="251"/>
        <v>0</v>
      </c>
      <c r="L1105" s="103">
        <f>IF(VLOOKUP(A1105,$U$12:$AD$125,8)=VLOOKUP(A1104,$U$12:$AD$125,8),0,VLOOKUP(A1105,U$12:$AD$125,8))</f>
        <v>0</v>
      </c>
      <c r="M1105" s="104">
        <f>IF(L1105&gt;0,VLOOKUP(L1105,T$12:$AC$125,7),0)</f>
        <v>0</v>
      </c>
      <c r="N1105" s="99">
        <f t="shared" si="252"/>
        <v>0</v>
      </c>
      <c r="O1105" s="99">
        <f t="shared" ca="1" si="253"/>
        <v>0</v>
      </c>
      <c r="P1105" s="105" t="str">
        <f t="shared" si="254"/>
        <v>J=</v>
      </c>
      <c r="Q1105" s="106">
        <f t="shared" si="255"/>
        <v>0</v>
      </c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  <c r="EV1105" s="21"/>
      <c r="EW1105" s="21"/>
      <c r="EX1105" s="21"/>
      <c r="EY1105" s="21"/>
      <c r="EZ1105" s="21"/>
    </row>
    <row r="1106" spans="1:159" x14ac:dyDescent="0.2">
      <c r="A1106" s="97">
        <f t="shared" si="256"/>
        <v>44204</v>
      </c>
      <c r="B1106" s="98">
        <f t="shared" ca="1" si="245"/>
        <v>0</v>
      </c>
      <c r="C1106" s="99">
        <f t="shared" si="246"/>
        <v>0</v>
      </c>
      <c r="D1106" s="100">
        <f ca="1">IF(A1106&lt;$B$1,VLOOKUP(A1106,[1]DI!$A$4:$B$15000,2,FALSE),0)</f>
        <v>1.9000000000000006E-2</v>
      </c>
      <c r="E1106" s="99">
        <f t="shared" ca="1" si="247"/>
        <v>7.4690000000000005E-5</v>
      </c>
      <c r="F1106" s="101">
        <f t="shared" si="257"/>
        <v>1.1499999999999999</v>
      </c>
      <c r="G1106" s="102">
        <f t="shared" ca="1" si="248"/>
        <v>1.0000858935000001</v>
      </c>
      <c r="H1106" s="99">
        <f ca="1">TRUNC(PRODUCT(G$10:G1105),15)</f>
        <v>1.18359358404507</v>
      </c>
      <c r="I1106" s="99">
        <f t="shared" ca="1" si="249"/>
        <v>1.1827805943498599</v>
      </c>
      <c r="J1106" s="99">
        <f t="shared" ca="1" si="250"/>
        <v>1.00068735</v>
      </c>
      <c r="K1106" s="99">
        <f t="shared" ca="1" si="251"/>
        <v>0</v>
      </c>
      <c r="L1106" s="103">
        <f>IF(VLOOKUP(A1106,$U$12:$AD$125,8)=VLOOKUP(A1105,$U$12:$AD$125,8),0,VLOOKUP(A1106,U$12:$AD$125,8))</f>
        <v>0</v>
      </c>
      <c r="M1106" s="104">
        <f>IF(L1106&gt;0,VLOOKUP(L1106,T$12:$AC$125,7),0)</f>
        <v>0</v>
      </c>
      <c r="N1106" s="99">
        <f t="shared" si="252"/>
        <v>0</v>
      </c>
      <c r="O1106" s="99">
        <f t="shared" ca="1" si="253"/>
        <v>0</v>
      </c>
      <c r="P1106" s="105" t="str">
        <f t="shared" si="254"/>
        <v>J=</v>
      </c>
      <c r="Q1106" s="106">
        <f t="shared" si="255"/>
        <v>0</v>
      </c>
      <c r="R1106" s="13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9"/>
      <c r="AF1106" s="39"/>
      <c r="AG1106" s="39"/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  <c r="AT1106" s="39"/>
      <c r="AU1106" s="39"/>
      <c r="AV1106" s="39"/>
      <c r="AW1106" s="39"/>
      <c r="AX1106" s="39"/>
      <c r="AY1106" s="39"/>
      <c r="AZ1106" s="39"/>
      <c r="BA1106" s="39"/>
      <c r="BB1106" s="39"/>
      <c r="BC1106" s="39"/>
      <c r="BD1106" s="39"/>
      <c r="BE1106" s="39"/>
      <c r="BF1106" s="39"/>
      <c r="BG1106" s="39"/>
      <c r="BH1106" s="39"/>
      <c r="BI1106" s="39"/>
      <c r="BJ1106" s="39"/>
      <c r="BK1106" s="39"/>
      <c r="BL1106" s="39"/>
      <c r="BM1106" s="39"/>
      <c r="BN1106" s="39"/>
      <c r="BO1106" s="39"/>
      <c r="BP1106" s="39"/>
      <c r="BQ1106" s="39"/>
      <c r="BR1106" s="39"/>
      <c r="BS1106" s="39"/>
      <c r="BT1106" s="39"/>
      <c r="BU1106" s="39"/>
      <c r="BV1106" s="39"/>
      <c r="BW1106" s="39"/>
      <c r="BX1106" s="39"/>
      <c r="BY1106" s="39"/>
      <c r="BZ1106" s="39"/>
      <c r="CA1106" s="39"/>
      <c r="CB1106" s="39"/>
      <c r="CC1106" s="39"/>
      <c r="CD1106" s="39"/>
      <c r="CE1106" s="39"/>
      <c r="CF1106" s="39"/>
      <c r="CG1106" s="39"/>
      <c r="CH1106" s="39"/>
      <c r="CI1106" s="39"/>
      <c r="CJ1106" s="39"/>
      <c r="CK1106" s="39"/>
      <c r="CL1106" s="39"/>
      <c r="CM1106" s="39"/>
      <c r="CN1106" s="39"/>
      <c r="CO1106" s="39"/>
      <c r="CP1106" s="39"/>
      <c r="CQ1106" s="39"/>
      <c r="CR1106" s="39"/>
      <c r="CS1106" s="39"/>
      <c r="CT1106" s="39"/>
      <c r="CU1106" s="39"/>
      <c r="CV1106" s="39"/>
      <c r="CW1106" s="39"/>
      <c r="CX1106" s="39"/>
      <c r="CY1106" s="39"/>
      <c r="CZ1106" s="39"/>
      <c r="DA1106" s="39"/>
      <c r="DB1106" s="39"/>
      <c r="DC1106" s="39"/>
      <c r="DD1106" s="39"/>
      <c r="DE1106" s="39"/>
      <c r="DF1106" s="39"/>
      <c r="DG1106" s="39"/>
      <c r="DH1106" s="39"/>
      <c r="DI1106" s="39"/>
      <c r="DJ1106" s="39"/>
      <c r="DK1106" s="39"/>
      <c r="DL1106" s="39"/>
      <c r="DM1106" s="39"/>
      <c r="DN1106" s="39"/>
      <c r="DO1106" s="39"/>
      <c r="DP1106" s="39"/>
      <c r="DQ1106" s="39"/>
      <c r="DR1106" s="39"/>
      <c r="DS1106" s="39"/>
      <c r="DT1106" s="39"/>
      <c r="DU1106" s="39"/>
      <c r="DV1106" s="39"/>
      <c r="DW1106" s="39"/>
      <c r="DX1106" s="39"/>
      <c r="DY1106" s="39"/>
      <c r="DZ1106" s="39"/>
      <c r="EA1106" s="39"/>
      <c r="EB1106" s="39"/>
      <c r="EC1106" s="39"/>
      <c r="ED1106" s="39"/>
      <c r="EE1106" s="39"/>
      <c r="EF1106" s="39"/>
      <c r="EG1106" s="39"/>
      <c r="EH1106" s="39"/>
      <c r="EI1106" s="39"/>
      <c r="EJ1106" s="39"/>
      <c r="EK1106" s="39"/>
      <c r="EL1106" s="39"/>
      <c r="EM1106" s="39"/>
      <c r="EN1106" s="39"/>
      <c r="EO1106" s="39"/>
      <c r="EP1106" s="39"/>
      <c r="EQ1106" s="39"/>
      <c r="ER1106" s="39"/>
      <c r="ES1106" s="39"/>
      <c r="ET1106" s="39"/>
      <c r="EU1106" s="39"/>
      <c r="EV1106" s="39"/>
      <c r="EW1106" s="39"/>
      <c r="EX1106" s="39"/>
      <c r="EY1106" s="39"/>
      <c r="EZ1106" s="39"/>
      <c r="FA1106" s="39"/>
      <c r="FB1106" s="39"/>
      <c r="FC1106" s="39"/>
    </row>
    <row r="1107" spans="1:159" x14ac:dyDescent="0.2">
      <c r="A1107" s="97">
        <f t="shared" si="256"/>
        <v>44205</v>
      </c>
      <c r="B1107" s="98">
        <f t="shared" ref="B1107:B1108" ca="1" si="258">IF(A1107&lt;=TODAY(),C1107+K1107,IF(AND(A1107&gt;TODAY(),A1107&lt;=$B$1),IF(VLOOKUP(TODAY(),$A$10:$D$5000,4,FALSE)=0,"n.d",C1107+K1107),"n.d"))</f>
        <v>0</v>
      </c>
      <c r="C1107" s="99">
        <f t="shared" ref="C1107:C1108" si="259">TRUNC(C1106-N1106,8)</f>
        <v>0</v>
      </c>
      <c r="D1107" s="100">
        <f ca="1">IF(A1107&lt;$B$1,VLOOKUP(A1107,[1]DI!$A$4:$B$15000,2,FALSE),0)</f>
        <v>0</v>
      </c>
      <c r="E1107" s="99">
        <f t="shared" ref="E1107:E1108" ca="1" si="260">ROUND((((1+D1107)^(1/252)-1)),8)</f>
        <v>0</v>
      </c>
      <c r="F1107" s="101">
        <f t="shared" si="257"/>
        <v>1.1499999999999999</v>
      </c>
      <c r="G1107" s="102">
        <f t="shared" ref="G1107:G1108" ca="1" si="261">TRUNC((1+(E1107*F1107)),15)</f>
        <v>1</v>
      </c>
      <c r="H1107" s="99">
        <f ca="1">TRUNC(PRODUCT(G$10:G1106),15)</f>
        <v>1.1836952470405799</v>
      </c>
      <c r="I1107" s="99">
        <f t="shared" ref="I1107:I1108" ca="1" si="262">IF(OR(L1106&gt;0,L1106="E"),H1106,I1106)</f>
        <v>1.1827805943498599</v>
      </c>
      <c r="J1107" s="99">
        <f t="shared" ref="J1107:J1108" ca="1" si="263">ROUND(TRUNC(H1107/I1107,15),8)</f>
        <v>1.00077331</v>
      </c>
      <c r="K1107" s="99">
        <f t="shared" ref="K1107:K1108" ca="1" si="264">TRUNC((C1107*(J1107-1)),8)</f>
        <v>0</v>
      </c>
      <c r="L1107" s="103">
        <f>IF(VLOOKUP(A1107,$U$12:$AD$125,8)=VLOOKUP(A1106,$U$12:$AD$125,8),0,VLOOKUP(A1107,U$12:$AD$125,8))</f>
        <v>0</v>
      </c>
      <c r="M1107" s="104">
        <f>IF(L1107&gt;0,VLOOKUP(L1107,T$12:$AC$125,7),0)</f>
        <v>0</v>
      </c>
      <c r="N1107" s="99">
        <f t="shared" ref="N1107:N1108" si="265">IF(M1107&gt;0,(C$10*M1107),0)</f>
        <v>0</v>
      </c>
      <c r="O1107" s="99">
        <f t="shared" ref="O1107:O1108" ca="1" si="266">(K1107+N1107)</f>
        <v>0</v>
      </c>
      <c r="P1107" s="105" t="str">
        <f t="shared" ref="P1107:P1108" si="267">IF(L1106&gt;0,VLOOKUP(A1106,$U$12:$AD$125,9),P1106)</f>
        <v>J=</v>
      </c>
      <c r="Q1107" s="106">
        <f t="shared" ref="Q1107:Q1108" si="268">IF(L1106&gt;0,VLOOKUP(A1106,$U$12:$AD$125,10),Q1106)</f>
        <v>0</v>
      </c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  <c r="EV1107" s="21"/>
      <c r="EW1107" s="21"/>
      <c r="EX1107" s="21"/>
      <c r="EY1107" s="21"/>
      <c r="EZ1107" s="21"/>
    </row>
    <row r="1108" spans="1:159" x14ac:dyDescent="0.2">
      <c r="A1108" s="97">
        <f t="shared" si="256"/>
        <v>44206</v>
      </c>
      <c r="B1108" s="98">
        <f t="shared" ca="1" si="258"/>
        <v>0</v>
      </c>
      <c r="C1108" s="99">
        <f t="shared" si="259"/>
        <v>0</v>
      </c>
      <c r="D1108" s="100">
        <f ca="1">IF(A1108&lt;$B$1,VLOOKUP(A1108,[1]DI!$A$4:$B$15000,2,FALSE),0)</f>
        <v>0</v>
      </c>
      <c r="E1108" s="99">
        <f t="shared" ca="1" si="260"/>
        <v>0</v>
      </c>
      <c r="F1108" s="101">
        <f t="shared" si="257"/>
        <v>1.1499999999999999</v>
      </c>
      <c r="G1108" s="102">
        <f t="shared" ca="1" si="261"/>
        <v>1</v>
      </c>
      <c r="H1108" s="99">
        <f ca="1">TRUNC(PRODUCT(G$10:G1107),15)</f>
        <v>1.1836952470405799</v>
      </c>
      <c r="I1108" s="99">
        <f t="shared" ca="1" si="262"/>
        <v>1.1827805943498599</v>
      </c>
      <c r="J1108" s="99">
        <f t="shared" ca="1" si="263"/>
        <v>1.00077331</v>
      </c>
      <c r="K1108" s="99">
        <f t="shared" ca="1" si="264"/>
        <v>0</v>
      </c>
      <c r="L1108" s="103">
        <f>IF(VLOOKUP(A1108,$U$12:$AD$125,8)=VLOOKUP(A1107,$U$12:$AD$125,8),0,VLOOKUP(A1108,U$12:$AD$125,8))</f>
        <v>0</v>
      </c>
      <c r="M1108" s="104">
        <f>IF(L1108&gt;0,VLOOKUP(L1108,T$12:$AC$125,7),0)</f>
        <v>0</v>
      </c>
      <c r="N1108" s="99">
        <f t="shared" si="265"/>
        <v>0</v>
      </c>
      <c r="O1108" s="99">
        <f t="shared" ca="1" si="266"/>
        <v>0</v>
      </c>
      <c r="P1108" s="105" t="str">
        <f t="shared" si="267"/>
        <v>J=</v>
      </c>
      <c r="Q1108" s="106">
        <f t="shared" si="268"/>
        <v>0</v>
      </c>
      <c r="R1108" s="13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  <c r="CD1108" s="39"/>
      <c r="CE1108" s="39"/>
      <c r="CF1108" s="39"/>
      <c r="CG1108" s="39"/>
      <c r="CH1108" s="39"/>
      <c r="CI1108" s="39"/>
      <c r="CJ1108" s="39"/>
      <c r="CK1108" s="39"/>
      <c r="CL1108" s="39"/>
      <c r="CM1108" s="39"/>
      <c r="CN1108" s="39"/>
      <c r="CO1108" s="39"/>
      <c r="CP1108" s="39"/>
      <c r="CQ1108" s="39"/>
      <c r="CR1108" s="39"/>
      <c r="CS1108" s="39"/>
      <c r="CT1108" s="39"/>
      <c r="CU1108" s="39"/>
      <c r="CV1108" s="39"/>
      <c r="CW1108" s="39"/>
      <c r="CX1108" s="39"/>
      <c r="CY1108" s="39"/>
      <c r="CZ1108" s="39"/>
      <c r="DA1108" s="39"/>
      <c r="DB1108" s="39"/>
      <c r="DC1108" s="39"/>
      <c r="DD1108" s="39"/>
      <c r="DE1108" s="39"/>
      <c r="DF1108" s="39"/>
      <c r="DG1108" s="39"/>
      <c r="DH1108" s="39"/>
      <c r="DI1108" s="39"/>
      <c r="DJ1108" s="39"/>
      <c r="DK1108" s="39"/>
      <c r="DL1108" s="39"/>
      <c r="DM1108" s="39"/>
      <c r="DN1108" s="39"/>
      <c r="DO1108" s="39"/>
      <c r="DP1108" s="39"/>
      <c r="DQ1108" s="39"/>
      <c r="DR1108" s="39"/>
      <c r="DS1108" s="39"/>
      <c r="DT1108" s="39"/>
      <c r="DU1108" s="39"/>
      <c r="DV1108" s="39"/>
      <c r="DW1108" s="39"/>
      <c r="DX1108" s="39"/>
      <c r="DY1108" s="39"/>
      <c r="DZ1108" s="39"/>
      <c r="EA1108" s="39"/>
      <c r="EB1108" s="39"/>
      <c r="EC1108" s="39"/>
      <c r="ED1108" s="39"/>
      <c r="EE1108" s="39"/>
      <c r="EF1108" s="39"/>
      <c r="EG1108" s="39"/>
      <c r="EH1108" s="39"/>
      <c r="EI1108" s="39"/>
      <c r="EJ1108" s="39"/>
      <c r="EK1108" s="39"/>
      <c r="EL1108" s="39"/>
      <c r="EM1108" s="39"/>
      <c r="EN1108" s="39"/>
      <c r="EO1108" s="39"/>
      <c r="EP1108" s="39"/>
      <c r="EQ1108" s="39"/>
      <c r="ER1108" s="39"/>
      <c r="ES1108" s="39"/>
      <c r="ET1108" s="39"/>
      <c r="EU1108" s="39"/>
      <c r="EV1108" s="39"/>
      <c r="EW1108" s="39"/>
      <c r="EX1108" s="39"/>
      <c r="EY1108" s="39"/>
      <c r="EZ1108" s="39"/>
      <c r="FA1108" s="39"/>
      <c r="FB1108" s="39"/>
      <c r="FC1108" s="39"/>
    </row>
    <row r="1109" spans="1:159" x14ac:dyDescent="0.2">
      <c r="A1109" s="97"/>
      <c r="B1109" s="98"/>
      <c r="C1109" s="99"/>
      <c r="D1109" s="100"/>
      <c r="E1109" s="99"/>
      <c r="F1109" s="101"/>
      <c r="G1109" s="102"/>
      <c r="H1109" s="99"/>
      <c r="I1109" s="99"/>
      <c r="J1109" s="99"/>
      <c r="K1109" s="99"/>
      <c r="L1109" s="103"/>
      <c r="M1109" s="104"/>
      <c r="N1109" s="99"/>
      <c r="O1109" s="99"/>
      <c r="P1109" s="105"/>
      <c r="Q1109" s="106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  <c r="EV1109" s="21"/>
      <c r="EW1109" s="21"/>
      <c r="EX1109" s="21"/>
      <c r="EY1109" s="21"/>
      <c r="EZ1109" s="21"/>
    </row>
    <row r="1110" spans="1:159" x14ac:dyDescent="0.2">
      <c r="A1110" s="91"/>
      <c r="B1110" s="4"/>
      <c r="C1110" s="7"/>
      <c r="D1110" s="6"/>
      <c r="E1110" s="7"/>
      <c r="F1110" s="24"/>
      <c r="G1110" s="9"/>
      <c r="H1110" s="7"/>
      <c r="I1110" s="7"/>
      <c r="J1110" s="7"/>
      <c r="K1110" s="7"/>
      <c r="L1110" s="25"/>
      <c r="M1110" s="11"/>
      <c r="N1110" s="7"/>
      <c r="O1110" s="7"/>
      <c r="P1110" s="26"/>
      <c r="Q1110" s="55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</row>
    <row r="1111" spans="1:159" x14ac:dyDescent="0.2">
      <c r="A1111" s="91"/>
      <c r="B1111" s="4"/>
      <c r="C1111" s="7"/>
      <c r="D1111" s="6"/>
      <c r="E1111" s="7"/>
      <c r="F1111" s="24"/>
      <c r="G1111" s="9"/>
      <c r="H1111" s="7"/>
      <c r="I1111" s="7"/>
      <c r="J1111" s="7"/>
      <c r="K1111" s="7"/>
      <c r="L1111" s="25"/>
      <c r="M1111" s="11"/>
      <c r="N1111" s="7"/>
      <c r="O1111" s="7"/>
      <c r="P1111" s="26"/>
      <c r="Q1111" s="55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</row>
    <row r="1112" spans="1:159" x14ac:dyDescent="0.2">
      <c r="A1112" s="91"/>
      <c r="B1112" s="4"/>
      <c r="C1112" s="7"/>
      <c r="D1112" s="6"/>
      <c r="E1112" s="7"/>
      <c r="F1112" s="24"/>
      <c r="G1112" s="9"/>
      <c r="H1112" s="7"/>
      <c r="I1112" s="7"/>
      <c r="J1112" s="7"/>
      <c r="K1112" s="7"/>
      <c r="L1112" s="25"/>
      <c r="M1112" s="11"/>
      <c r="N1112" s="7"/>
      <c r="O1112" s="7"/>
      <c r="P1112" s="26"/>
      <c r="Q1112" s="55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</row>
    <row r="1113" spans="1:159" x14ac:dyDescent="0.2">
      <c r="A1113" s="91"/>
      <c r="B1113" s="4"/>
      <c r="C1113" s="7"/>
      <c r="D1113" s="6"/>
      <c r="E1113" s="7"/>
      <c r="F1113" s="24"/>
      <c r="G1113" s="9"/>
      <c r="H1113" s="7"/>
      <c r="I1113" s="7"/>
      <c r="J1113" s="7"/>
      <c r="K1113" s="7"/>
      <c r="L1113" s="25"/>
      <c r="M1113" s="11"/>
      <c r="N1113" s="7"/>
      <c r="O1113" s="7"/>
      <c r="P1113" s="26"/>
      <c r="Q1113" s="55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</row>
    <row r="1114" spans="1:159" x14ac:dyDescent="0.2">
      <c r="A1114" s="91"/>
      <c r="B1114" s="4"/>
      <c r="C1114" s="7"/>
      <c r="D1114" s="6"/>
      <c r="E1114" s="7"/>
      <c r="F1114" s="24"/>
      <c r="G1114" s="9"/>
      <c r="H1114" s="7"/>
      <c r="I1114" s="7"/>
      <c r="J1114" s="7"/>
      <c r="K1114" s="7"/>
      <c r="L1114" s="25"/>
      <c r="M1114" s="11"/>
      <c r="N1114" s="7"/>
      <c r="O1114" s="7"/>
      <c r="P1114" s="26"/>
      <c r="Q1114" s="55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</row>
    <row r="1115" spans="1:159" x14ac:dyDescent="0.2">
      <c r="A1115" s="91"/>
      <c r="B1115" s="4"/>
      <c r="C1115" s="7"/>
      <c r="D1115" s="6"/>
      <c r="E1115" s="7"/>
      <c r="F1115" s="24"/>
      <c r="G1115" s="9"/>
      <c r="H1115" s="7"/>
      <c r="I1115" s="7"/>
      <c r="J1115" s="7"/>
      <c r="K1115" s="7"/>
      <c r="L1115" s="25"/>
      <c r="M1115" s="11"/>
      <c r="N1115" s="7"/>
      <c r="O1115" s="7"/>
      <c r="P1115" s="26"/>
      <c r="Q1115" s="55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  <c r="EV1115" s="21"/>
      <c r="EW1115" s="21"/>
      <c r="EX1115" s="21"/>
      <c r="EY1115" s="21"/>
      <c r="EZ1115" s="21"/>
    </row>
    <row r="1116" spans="1:159" x14ac:dyDescent="0.2">
      <c r="A1116" s="91"/>
      <c r="B1116" s="4"/>
      <c r="C1116" s="7"/>
      <c r="D1116" s="6"/>
      <c r="E1116" s="7"/>
      <c r="F1116" s="24"/>
      <c r="G1116" s="9"/>
      <c r="H1116" s="7"/>
      <c r="I1116" s="7"/>
      <c r="J1116" s="7"/>
      <c r="K1116" s="7"/>
      <c r="L1116" s="25"/>
      <c r="M1116" s="11"/>
      <c r="N1116" s="7"/>
      <c r="O1116" s="7"/>
      <c r="P1116" s="26"/>
      <c r="Q1116" s="55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  <c r="EV1116" s="21"/>
      <c r="EW1116" s="21"/>
      <c r="EX1116" s="21"/>
      <c r="EY1116" s="21"/>
      <c r="EZ1116" s="21"/>
    </row>
    <row r="1117" spans="1:159" x14ac:dyDescent="0.2">
      <c r="A1117" s="91"/>
      <c r="B1117" s="4"/>
      <c r="C1117" s="7"/>
      <c r="D1117" s="6"/>
      <c r="E1117" s="7"/>
      <c r="F1117" s="24"/>
      <c r="G1117" s="9"/>
      <c r="H1117" s="7"/>
      <c r="I1117" s="7"/>
      <c r="J1117" s="7"/>
      <c r="K1117" s="7"/>
      <c r="L1117" s="25"/>
      <c r="M1117" s="11"/>
      <c r="N1117" s="7"/>
      <c r="O1117" s="7"/>
      <c r="P1117" s="26"/>
      <c r="Q1117" s="55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  <c r="EV1117" s="21"/>
      <c r="EW1117" s="21"/>
      <c r="EX1117" s="21"/>
      <c r="EY1117" s="21"/>
      <c r="EZ1117" s="21"/>
    </row>
    <row r="1118" spans="1:159" x14ac:dyDescent="0.2">
      <c r="A1118" s="91"/>
      <c r="B1118" s="4"/>
      <c r="C1118" s="7"/>
      <c r="D1118" s="6"/>
      <c r="E1118" s="7"/>
      <c r="F1118" s="24"/>
      <c r="G1118" s="9"/>
      <c r="H1118" s="7"/>
      <c r="I1118" s="7"/>
      <c r="J1118" s="7"/>
      <c r="K1118" s="7"/>
      <c r="L1118" s="25"/>
      <c r="M1118" s="11"/>
      <c r="N1118" s="7"/>
      <c r="O1118" s="7"/>
      <c r="P1118" s="26"/>
      <c r="Q1118" s="55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  <c r="EV1118" s="21"/>
      <c r="EW1118" s="21"/>
      <c r="EX1118" s="21"/>
      <c r="EY1118" s="21"/>
      <c r="EZ1118" s="21"/>
    </row>
    <row r="1119" spans="1:159" x14ac:dyDescent="0.2">
      <c r="A1119" s="92"/>
      <c r="B1119" s="4"/>
      <c r="C1119" s="7"/>
      <c r="D1119" s="6"/>
      <c r="E1119" s="7"/>
      <c r="F1119" s="24"/>
      <c r="G1119" s="9"/>
      <c r="H1119" s="7"/>
      <c r="I1119" s="7"/>
      <c r="J1119" s="7"/>
      <c r="K1119" s="7"/>
      <c r="L1119" s="25"/>
      <c r="M1119" s="11"/>
      <c r="N1119" s="7"/>
      <c r="O1119" s="7"/>
      <c r="P1119" s="26"/>
      <c r="Q1119" s="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  <c r="EV1119" s="21"/>
      <c r="EW1119" s="21"/>
      <c r="EX1119" s="21"/>
      <c r="EY1119" s="21"/>
      <c r="EZ1119" s="21"/>
    </row>
    <row r="1120" spans="1:159" x14ac:dyDescent="0.2">
      <c r="A1120" s="92"/>
      <c r="B1120" s="4"/>
      <c r="C1120" s="7"/>
      <c r="D1120" s="6"/>
      <c r="E1120" s="7"/>
      <c r="F1120" s="24"/>
      <c r="G1120" s="9"/>
      <c r="H1120" s="7"/>
      <c r="I1120" s="7"/>
      <c r="J1120" s="7"/>
      <c r="K1120" s="7"/>
      <c r="L1120" s="25"/>
      <c r="M1120" s="11"/>
      <c r="N1120" s="7"/>
      <c r="O1120" s="7"/>
      <c r="P1120" s="26"/>
      <c r="Q1120" s="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  <c r="EV1120" s="21"/>
      <c r="EW1120" s="21"/>
      <c r="EX1120" s="21"/>
      <c r="EY1120" s="21"/>
      <c r="EZ1120" s="21"/>
    </row>
    <row r="1121" spans="1:156" x14ac:dyDescent="0.2">
      <c r="A1121" s="92"/>
      <c r="B1121" s="4"/>
      <c r="C1121" s="7"/>
      <c r="D1121" s="6"/>
      <c r="E1121" s="7"/>
      <c r="F1121" s="24"/>
      <c r="G1121" s="9"/>
      <c r="H1121" s="7"/>
      <c r="I1121" s="7"/>
      <c r="J1121" s="7"/>
      <c r="K1121" s="7"/>
      <c r="L1121" s="25"/>
      <c r="M1121" s="11"/>
      <c r="N1121" s="7"/>
      <c r="O1121" s="7"/>
      <c r="P1121" s="26"/>
      <c r="Q1121" s="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</row>
    <row r="1122" spans="1:156" x14ac:dyDescent="0.2">
      <c r="A1122" s="92"/>
      <c r="B1122" s="4"/>
      <c r="C1122" s="7"/>
      <c r="D1122" s="6"/>
      <c r="E1122" s="7"/>
      <c r="F1122" s="24"/>
      <c r="G1122" s="9"/>
      <c r="H1122" s="7"/>
      <c r="I1122" s="7"/>
      <c r="J1122" s="7"/>
      <c r="K1122" s="7"/>
      <c r="L1122" s="25"/>
      <c r="M1122" s="11"/>
      <c r="N1122" s="7"/>
      <c r="O1122" s="7"/>
      <c r="P1122" s="26"/>
      <c r="Q1122" s="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</row>
    <row r="1123" spans="1:156" x14ac:dyDescent="0.2">
      <c r="A1123" s="92"/>
      <c r="B1123" s="4"/>
      <c r="C1123" s="7"/>
      <c r="D1123" s="6"/>
      <c r="E1123" s="7"/>
      <c r="F1123" s="24"/>
      <c r="G1123" s="9"/>
      <c r="H1123" s="7"/>
      <c r="I1123" s="7"/>
      <c r="J1123" s="7"/>
      <c r="K1123" s="7"/>
      <c r="L1123" s="25"/>
      <c r="M1123" s="11"/>
      <c r="N1123" s="7"/>
      <c r="O1123" s="7"/>
      <c r="P1123" s="26"/>
      <c r="Q1123" s="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  <c r="EV1123" s="21"/>
      <c r="EW1123" s="21"/>
      <c r="EX1123" s="21"/>
      <c r="EY1123" s="21"/>
      <c r="EZ1123" s="21"/>
    </row>
    <row r="1124" spans="1:156" x14ac:dyDescent="0.2">
      <c r="A1124" s="92"/>
      <c r="B1124" s="4"/>
      <c r="C1124" s="7"/>
      <c r="D1124" s="6"/>
      <c r="E1124" s="7"/>
      <c r="F1124" s="24"/>
      <c r="G1124" s="9"/>
      <c r="H1124" s="7"/>
      <c r="I1124" s="7"/>
      <c r="J1124" s="7"/>
      <c r="K1124" s="7"/>
      <c r="L1124" s="25"/>
      <c r="M1124" s="11"/>
      <c r="N1124" s="7"/>
      <c r="O1124" s="7"/>
      <c r="P1124" s="26"/>
      <c r="Q1124" s="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  <c r="EV1124" s="21"/>
      <c r="EW1124" s="21"/>
      <c r="EX1124" s="21"/>
      <c r="EY1124" s="21"/>
      <c r="EZ1124" s="21"/>
    </row>
    <row r="1125" spans="1:156" x14ac:dyDescent="0.2">
      <c r="A1125" s="92"/>
      <c r="B1125" s="4"/>
      <c r="C1125" s="7"/>
      <c r="D1125" s="6"/>
      <c r="E1125" s="7"/>
      <c r="F1125" s="24"/>
      <c r="G1125" s="9"/>
      <c r="H1125" s="7"/>
      <c r="I1125" s="7"/>
      <c r="J1125" s="7"/>
      <c r="K1125" s="7"/>
      <c r="L1125" s="25"/>
      <c r="M1125" s="11"/>
      <c r="N1125" s="7"/>
      <c r="O1125" s="7"/>
      <c r="P1125" s="26"/>
      <c r="Q1125" s="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</row>
    <row r="1126" spans="1:156" x14ac:dyDescent="0.2">
      <c r="A1126" s="92"/>
      <c r="B1126" s="4"/>
      <c r="C1126" s="7"/>
      <c r="D1126" s="6"/>
      <c r="E1126" s="7"/>
      <c r="F1126" s="24"/>
      <c r="G1126" s="9"/>
      <c r="H1126" s="7"/>
      <c r="I1126" s="7"/>
      <c r="J1126" s="7"/>
      <c r="K1126" s="7"/>
      <c r="L1126" s="25"/>
      <c r="M1126" s="11"/>
      <c r="N1126" s="7"/>
      <c r="O1126" s="7"/>
      <c r="P1126" s="26"/>
      <c r="Q1126" s="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  <c r="EU1126" s="21"/>
      <c r="EV1126" s="21"/>
      <c r="EW1126" s="21"/>
      <c r="EX1126" s="21"/>
      <c r="EY1126" s="21"/>
      <c r="EZ1126" s="21"/>
    </row>
    <row r="1127" spans="1:156" x14ac:dyDescent="0.2">
      <c r="A1127" s="92"/>
      <c r="B1127" s="4"/>
      <c r="C1127" s="7"/>
      <c r="D1127" s="6"/>
      <c r="E1127" s="7"/>
      <c r="F1127" s="24"/>
      <c r="G1127" s="9"/>
      <c r="H1127" s="7"/>
      <c r="I1127" s="7"/>
      <c r="J1127" s="7"/>
      <c r="K1127" s="7"/>
      <c r="L1127" s="25"/>
      <c r="M1127" s="11"/>
      <c r="N1127" s="7"/>
      <c r="O1127" s="7"/>
      <c r="P1127" s="26"/>
      <c r="Q1127" s="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  <c r="EU1127" s="21"/>
      <c r="EV1127" s="21"/>
      <c r="EW1127" s="21"/>
      <c r="EX1127" s="21"/>
      <c r="EY1127" s="21"/>
      <c r="EZ1127" s="21"/>
    </row>
    <row r="1128" spans="1:156" x14ac:dyDescent="0.2">
      <c r="A1128" s="92"/>
      <c r="B1128" s="4"/>
      <c r="C1128" s="7"/>
      <c r="D1128" s="6"/>
      <c r="E1128" s="7"/>
      <c r="F1128" s="24"/>
      <c r="G1128" s="9"/>
      <c r="H1128" s="7"/>
      <c r="I1128" s="7"/>
      <c r="J1128" s="7"/>
      <c r="K1128" s="7"/>
      <c r="L1128" s="25"/>
      <c r="M1128" s="11"/>
      <c r="N1128" s="7"/>
      <c r="O1128" s="7"/>
      <c r="P1128" s="26"/>
      <c r="Q1128" s="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  <c r="EU1128" s="21"/>
      <c r="EV1128" s="21"/>
      <c r="EW1128" s="21"/>
      <c r="EX1128" s="21"/>
      <c r="EY1128" s="21"/>
      <c r="EZ1128" s="21"/>
    </row>
    <row r="1129" spans="1:156" x14ac:dyDescent="0.2">
      <c r="A1129" s="92"/>
      <c r="B1129" s="4"/>
      <c r="C1129" s="7"/>
      <c r="D1129" s="6"/>
      <c r="E1129" s="7"/>
      <c r="F1129" s="24"/>
      <c r="G1129" s="9"/>
      <c r="H1129" s="7"/>
      <c r="I1129" s="7"/>
      <c r="J1129" s="7"/>
      <c r="K1129" s="7"/>
      <c r="L1129" s="25"/>
      <c r="M1129" s="11"/>
      <c r="N1129" s="7"/>
      <c r="O1129" s="7"/>
      <c r="P1129" s="26"/>
      <c r="Q1129" s="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</row>
    <row r="1130" spans="1:156" x14ac:dyDescent="0.2">
      <c r="A1130" s="92"/>
      <c r="B1130" s="4"/>
      <c r="C1130" s="7"/>
      <c r="D1130" s="6"/>
      <c r="E1130" s="7"/>
      <c r="F1130" s="24"/>
      <c r="G1130" s="9"/>
      <c r="H1130" s="7"/>
      <c r="I1130" s="7"/>
      <c r="J1130" s="7"/>
      <c r="K1130" s="7"/>
      <c r="L1130" s="25"/>
      <c r="M1130" s="11"/>
      <c r="N1130" s="7"/>
      <c r="O1130" s="7"/>
      <c r="P1130" s="26"/>
      <c r="Q1130" s="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  <c r="EU1130" s="21"/>
      <c r="EV1130" s="21"/>
      <c r="EW1130" s="21"/>
      <c r="EX1130" s="21"/>
      <c r="EY1130" s="21"/>
      <c r="EZ1130" s="21"/>
    </row>
    <row r="1131" spans="1:156" x14ac:dyDescent="0.2">
      <c r="A1131" s="92"/>
      <c r="B1131" s="4"/>
      <c r="C1131" s="7"/>
      <c r="D1131" s="6"/>
      <c r="E1131" s="7"/>
      <c r="F1131" s="24"/>
      <c r="G1131" s="9"/>
      <c r="H1131" s="7"/>
      <c r="I1131" s="7"/>
      <c r="J1131" s="7"/>
      <c r="K1131" s="7"/>
      <c r="L1131" s="25"/>
      <c r="M1131" s="11"/>
      <c r="N1131" s="7"/>
      <c r="O1131" s="7"/>
      <c r="P1131" s="26"/>
      <c r="Q1131" s="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</row>
    <row r="1132" spans="1:156" x14ac:dyDescent="0.2">
      <c r="A1132" s="92"/>
      <c r="B1132" s="4"/>
      <c r="C1132" s="7"/>
      <c r="D1132" s="6"/>
      <c r="E1132" s="7"/>
      <c r="F1132" s="24"/>
      <c r="G1132" s="9"/>
      <c r="H1132" s="7"/>
      <c r="I1132" s="7"/>
      <c r="J1132" s="7"/>
      <c r="K1132" s="7"/>
      <c r="L1132" s="25"/>
      <c r="M1132" s="11"/>
      <c r="N1132" s="7"/>
      <c r="O1132" s="7"/>
      <c r="P1132" s="26"/>
      <c r="Q1132" s="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</row>
    <row r="1133" spans="1:156" x14ac:dyDescent="0.2">
      <c r="A1133" s="92"/>
      <c r="B1133" s="4"/>
      <c r="C1133" s="7"/>
      <c r="D1133" s="6"/>
      <c r="E1133" s="7"/>
      <c r="F1133" s="24"/>
      <c r="G1133" s="9"/>
      <c r="H1133" s="7"/>
      <c r="I1133" s="7"/>
      <c r="J1133" s="7"/>
      <c r="K1133" s="7"/>
      <c r="L1133" s="25"/>
      <c r="M1133" s="11"/>
      <c r="N1133" s="7"/>
      <c r="O1133" s="7"/>
      <c r="P1133" s="26"/>
      <c r="Q1133" s="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  <c r="EV1133" s="21"/>
      <c r="EW1133" s="21"/>
      <c r="EX1133" s="21"/>
      <c r="EY1133" s="21"/>
      <c r="EZ1133" s="21"/>
    </row>
    <row r="1134" spans="1:156" x14ac:dyDescent="0.2">
      <c r="A1134" s="92"/>
      <c r="B1134" s="4"/>
      <c r="C1134" s="7"/>
      <c r="D1134" s="6"/>
      <c r="E1134" s="7"/>
      <c r="F1134" s="24"/>
      <c r="G1134" s="9"/>
      <c r="H1134" s="7"/>
      <c r="I1134" s="7"/>
      <c r="J1134" s="7"/>
      <c r="K1134" s="7"/>
      <c r="L1134" s="25"/>
      <c r="M1134" s="11"/>
      <c r="N1134" s="7"/>
      <c r="O1134" s="7"/>
      <c r="P1134" s="26"/>
      <c r="Q1134" s="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</row>
    <row r="1135" spans="1:156" x14ac:dyDescent="0.2">
      <c r="A1135" s="92"/>
      <c r="B1135" s="4"/>
      <c r="C1135" s="7"/>
      <c r="D1135" s="6"/>
      <c r="E1135" s="7"/>
      <c r="F1135" s="24"/>
      <c r="G1135" s="9"/>
      <c r="H1135" s="7"/>
      <c r="I1135" s="7"/>
      <c r="J1135" s="7"/>
      <c r="K1135" s="7"/>
      <c r="L1135" s="25"/>
      <c r="M1135" s="11"/>
      <c r="N1135" s="7"/>
      <c r="O1135" s="7"/>
      <c r="P1135" s="26"/>
      <c r="Q1135" s="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  <c r="EV1135" s="21"/>
      <c r="EW1135" s="21"/>
      <c r="EX1135" s="21"/>
      <c r="EY1135" s="21"/>
      <c r="EZ1135" s="21"/>
    </row>
    <row r="1136" spans="1:156" x14ac:dyDescent="0.2">
      <c r="A1136" s="92"/>
      <c r="B1136" s="4"/>
      <c r="C1136" s="7"/>
      <c r="D1136" s="6"/>
      <c r="E1136" s="7"/>
      <c r="F1136" s="24"/>
      <c r="G1136" s="9"/>
      <c r="H1136" s="7"/>
      <c r="I1136" s="7"/>
      <c r="J1136" s="7"/>
      <c r="K1136" s="7"/>
      <c r="L1136" s="25"/>
      <c r="M1136" s="11"/>
      <c r="N1136" s="7"/>
      <c r="O1136" s="7"/>
      <c r="P1136" s="26"/>
      <c r="Q1136" s="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  <c r="EV1136" s="21"/>
      <c r="EW1136" s="21"/>
      <c r="EX1136" s="21"/>
      <c r="EY1136" s="21"/>
      <c r="EZ1136" s="21"/>
    </row>
    <row r="1137" spans="1:159" x14ac:dyDescent="0.2">
      <c r="A1137" s="92"/>
      <c r="B1137" s="4"/>
      <c r="C1137" s="7"/>
      <c r="D1137" s="6"/>
      <c r="E1137" s="7"/>
      <c r="F1137" s="24"/>
      <c r="G1137" s="9"/>
      <c r="H1137" s="7"/>
      <c r="I1137" s="7"/>
      <c r="J1137" s="7"/>
      <c r="K1137" s="7"/>
      <c r="L1137" s="25"/>
      <c r="M1137" s="11"/>
      <c r="N1137" s="7"/>
      <c r="O1137" s="7"/>
      <c r="P1137" s="26"/>
      <c r="Q1137" s="3"/>
      <c r="R1137" s="13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9"/>
      <c r="AF1137" s="39"/>
      <c r="AG1137" s="39"/>
      <c r="AH1137" s="39"/>
      <c r="AI1137" s="39"/>
      <c r="AJ1137" s="39"/>
      <c r="AK1137" s="39"/>
      <c r="AL1137" s="39"/>
      <c r="AM1137" s="39"/>
      <c r="AN1137" s="39"/>
      <c r="AO1137" s="39"/>
      <c r="AP1137" s="39"/>
      <c r="AQ1137" s="39"/>
      <c r="AR1137" s="39"/>
      <c r="AS1137" s="39"/>
      <c r="AT1137" s="39"/>
      <c r="AU1137" s="39"/>
      <c r="AV1137" s="39"/>
      <c r="AW1137" s="39"/>
      <c r="AX1137" s="39"/>
      <c r="AY1137" s="39"/>
      <c r="AZ1137" s="39"/>
      <c r="BA1137" s="39"/>
      <c r="BB1137" s="39"/>
      <c r="BC1137" s="39"/>
      <c r="BD1137" s="39"/>
      <c r="BE1137" s="39"/>
      <c r="BF1137" s="39"/>
      <c r="BG1137" s="39"/>
      <c r="BH1137" s="39"/>
      <c r="BI1137" s="39"/>
      <c r="BJ1137" s="39"/>
      <c r="BK1137" s="39"/>
      <c r="BL1137" s="39"/>
      <c r="BM1137" s="39"/>
      <c r="BN1137" s="39"/>
      <c r="BO1137" s="39"/>
      <c r="BP1137" s="39"/>
      <c r="BQ1137" s="39"/>
      <c r="BR1137" s="39"/>
      <c r="BS1137" s="39"/>
      <c r="BT1137" s="39"/>
      <c r="BU1137" s="39"/>
      <c r="BV1137" s="39"/>
      <c r="BW1137" s="39"/>
      <c r="BX1137" s="39"/>
      <c r="BY1137" s="39"/>
      <c r="BZ1137" s="39"/>
      <c r="CA1137" s="39"/>
      <c r="CB1137" s="39"/>
      <c r="CC1137" s="39"/>
      <c r="CD1137" s="39"/>
      <c r="CE1137" s="39"/>
      <c r="CF1137" s="39"/>
      <c r="CG1137" s="39"/>
      <c r="CH1137" s="39"/>
      <c r="CI1137" s="39"/>
      <c r="CJ1137" s="39"/>
      <c r="CK1137" s="39"/>
      <c r="CL1137" s="39"/>
      <c r="CM1137" s="39"/>
      <c r="CN1137" s="39"/>
      <c r="CO1137" s="39"/>
      <c r="CP1137" s="39"/>
      <c r="CQ1137" s="39"/>
      <c r="CR1137" s="39"/>
      <c r="CS1137" s="39"/>
      <c r="CT1137" s="39"/>
      <c r="CU1137" s="39"/>
      <c r="CV1137" s="39"/>
      <c r="CW1137" s="39"/>
      <c r="CX1137" s="39"/>
      <c r="CY1137" s="39"/>
      <c r="CZ1137" s="39"/>
      <c r="DA1137" s="39"/>
      <c r="DB1137" s="39"/>
      <c r="DC1137" s="39"/>
      <c r="DD1137" s="39"/>
      <c r="DE1137" s="39"/>
      <c r="DF1137" s="39"/>
      <c r="DG1137" s="39"/>
      <c r="DH1137" s="39"/>
      <c r="DI1137" s="39"/>
      <c r="DJ1137" s="39"/>
      <c r="DK1137" s="39"/>
      <c r="DL1137" s="39"/>
      <c r="DM1137" s="39"/>
      <c r="DN1137" s="39"/>
      <c r="DO1137" s="39"/>
      <c r="DP1137" s="39"/>
      <c r="DQ1137" s="39"/>
      <c r="DR1137" s="39"/>
      <c r="DS1137" s="39"/>
      <c r="DT1137" s="39"/>
      <c r="DU1137" s="39"/>
      <c r="DV1137" s="39"/>
      <c r="DW1137" s="39"/>
      <c r="DX1137" s="39"/>
      <c r="DY1137" s="39"/>
      <c r="DZ1137" s="39"/>
      <c r="EA1137" s="39"/>
      <c r="EB1137" s="39"/>
      <c r="EC1137" s="39"/>
      <c r="ED1137" s="39"/>
      <c r="EE1137" s="39"/>
      <c r="EF1137" s="39"/>
      <c r="EG1137" s="39"/>
      <c r="EH1137" s="39"/>
      <c r="EI1137" s="39"/>
      <c r="EJ1137" s="39"/>
      <c r="EK1137" s="39"/>
      <c r="EL1137" s="39"/>
      <c r="EM1137" s="39"/>
      <c r="EN1137" s="39"/>
      <c r="EO1137" s="39"/>
      <c r="EP1137" s="39"/>
      <c r="EQ1137" s="39"/>
      <c r="ER1137" s="39"/>
      <c r="ES1137" s="39"/>
      <c r="ET1137" s="39"/>
      <c r="EU1137" s="39"/>
      <c r="EV1137" s="39"/>
      <c r="EW1137" s="39"/>
      <c r="EX1137" s="39"/>
      <c r="EY1137" s="39"/>
      <c r="EZ1137" s="39"/>
      <c r="FA1137" s="39"/>
      <c r="FB1137" s="39"/>
      <c r="FC1137" s="39"/>
    </row>
    <row r="1138" spans="1:159" x14ac:dyDescent="0.2">
      <c r="A1138" s="92"/>
      <c r="B1138" s="4"/>
      <c r="C1138" s="7"/>
      <c r="D1138" s="6"/>
      <c r="E1138" s="7"/>
      <c r="F1138" s="24"/>
      <c r="G1138" s="9"/>
      <c r="H1138" s="7"/>
      <c r="I1138" s="7"/>
      <c r="J1138" s="7"/>
      <c r="K1138" s="7"/>
      <c r="L1138" s="25"/>
      <c r="M1138" s="11"/>
      <c r="N1138" s="7"/>
      <c r="O1138" s="7"/>
      <c r="P1138" s="26"/>
      <c r="Q1138" s="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  <c r="EU1138" s="21"/>
      <c r="EV1138" s="21"/>
      <c r="EW1138" s="21"/>
      <c r="EX1138" s="21"/>
      <c r="EY1138" s="21"/>
      <c r="EZ1138" s="21"/>
    </row>
    <row r="1139" spans="1:159" x14ac:dyDescent="0.2">
      <c r="A1139" s="92"/>
      <c r="B1139" s="4"/>
      <c r="C1139" s="7"/>
      <c r="D1139" s="6"/>
      <c r="E1139" s="7"/>
      <c r="F1139" s="24"/>
      <c r="G1139" s="9"/>
      <c r="H1139" s="7"/>
      <c r="I1139" s="7"/>
      <c r="J1139" s="7"/>
      <c r="K1139" s="7"/>
      <c r="L1139" s="25"/>
      <c r="M1139" s="11"/>
      <c r="N1139" s="7"/>
      <c r="O1139" s="7"/>
      <c r="P1139" s="26"/>
      <c r="Q1139" s="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  <c r="EU1139" s="21"/>
      <c r="EV1139" s="21"/>
      <c r="EW1139" s="21"/>
      <c r="EX1139" s="21"/>
      <c r="EY1139" s="21"/>
      <c r="EZ1139" s="21"/>
    </row>
    <row r="1140" spans="1:159" x14ac:dyDescent="0.2">
      <c r="A1140" s="92"/>
      <c r="B1140" s="4"/>
      <c r="C1140" s="7"/>
      <c r="D1140" s="6"/>
      <c r="E1140" s="7"/>
      <c r="F1140" s="24"/>
      <c r="G1140" s="9"/>
      <c r="H1140" s="7"/>
      <c r="I1140" s="7"/>
      <c r="J1140" s="7"/>
      <c r="K1140" s="7"/>
      <c r="L1140" s="25"/>
      <c r="M1140" s="11"/>
      <c r="N1140" s="7"/>
      <c r="O1140" s="7"/>
      <c r="P1140" s="26"/>
      <c r="Q1140" s="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  <c r="EV1140" s="21"/>
      <c r="EW1140" s="21"/>
      <c r="EX1140" s="21"/>
      <c r="EY1140" s="21"/>
      <c r="EZ1140" s="21"/>
    </row>
    <row r="1141" spans="1:159" x14ac:dyDescent="0.2">
      <c r="A1141" s="92"/>
      <c r="B1141" s="4"/>
      <c r="C1141" s="7"/>
      <c r="D1141" s="6"/>
      <c r="E1141" s="7"/>
      <c r="F1141" s="24"/>
      <c r="G1141" s="9"/>
      <c r="H1141" s="7"/>
      <c r="I1141" s="7"/>
      <c r="J1141" s="7"/>
      <c r="K1141" s="7"/>
      <c r="L1141" s="25"/>
      <c r="M1141" s="11"/>
      <c r="N1141" s="7"/>
      <c r="O1141" s="7"/>
      <c r="P1141" s="26"/>
      <c r="Q1141" s="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  <c r="EU1141" s="21"/>
      <c r="EV1141" s="21"/>
      <c r="EW1141" s="21"/>
      <c r="EX1141" s="21"/>
      <c r="EY1141" s="21"/>
      <c r="EZ1141" s="21"/>
    </row>
    <row r="1142" spans="1:159" x14ac:dyDescent="0.2">
      <c r="A1142" s="92"/>
      <c r="B1142" s="4"/>
      <c r="C1142" s="7"/>
      <c r="D1142" s="6"/>
      <c r="E1142" s="7"/>
      <c r="F1142" s="24"/>
      <c r="G1142" s="9"/>
      <c r="H1142" s="7"/>
      <c r="I1142" s="7"/>
      <c r="J1142" s="7"/>
      <c r="K1142" s="7"/>
      <c r="L1142" s="25"/>
      <c r="M1142" s="11"/>
      <c r="N1142" s="7"/>
      <c r="O1142" s="7"/>
      <c r="P1142" s="26"/>
      <c r="Q1142" s="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  <c r="EU1142" s="21"/>
      <c r="EV1142" s="21"/>
      <c r="EW1142" s="21"/>
      <c r="EX1142" s="21"/>
      <c r="EY1142" s="21"/>
      <c r="EZ1142" s="21"/>
    </row>
    <row r="1143" spans="1:159" x14ac:dyDescent="0.2">
      <c r="A1143" s="92"/>
      <c r="B1143" s="4"/>
      <c r="C1143" s="7"/>
      <c r="D1143" s="6"/>
      <c r="E1143" s="7"/>
      <c r="F1143" s="24"/>
      <c r="G1143" s="9"/>
      <c r="H1143" s="7"/>
      <c r="I1143" s="7"/>
      <c r="J1143" s="7"/>
      <c r="K1143" s="7"/>
      <c r="L1143" s="25"/>
      <c r="M1143" s="11"/>
      <c r="N1143" s="7"/>
      <c r="O1143" s="7"/>
      <c r="P1143" s="26"/>
      <c r="Q1143" s="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  <c r="EV1143" s="21"/>
      <c r="EW1143" s="21"/>
      <c r="EX1143" s="21"/>
      <c r="EY1143" s="21"/>
      <c r="EZ1143" s="21"/>
    </row>
    <row r="1144" spans="1:159" x14ac:dyDescent="0.2">
      <c r="A1144" s="92"/>
      <c r="B1144" s="4"/>
      <c r="C1144" s="7"/>
      <c r="D1144" s="6"/>
      <c r="E1144" s="7"/>
      <c r="F1144" s="24"/>
      <c r="G1144" s="9"/>
      <c r="H1144" s="7"/>
      <c r="I1144" s="7"/>
      <c r="J1144" s="7"/>
      <c r="K1144" s="7"/>
      <c r="L1144" s="25"/>
      <c r="M1144" s="11"/>
      <c r="N1144" s="7"/>
      <c r="O1144" s="7"/>
      <c r="P1144" s="26"/>
      <c r="Q1144" s="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  <c r="EV1144" s="21"/>
      <c r="EW1144" s="21"/>
      <c r="EX1144" s="21"/>
      <c r="EY1144" s="21"/>
      <c r="EZ1144" s="21"/>
    </row>
    <row r="1145" spans="1:159" x14ac:dyDescent="0.2">
      <c r="A1145" s="92"/>
      <c r="B1145" s="4"/>
      <c r="C1145" s="7"/>
      <c r="D1145" s="6"/>
      <c r="E1145" s="7"/>
      <c r="F1145" s="24"/>
      <c r="G1145" s="9"/>
      <c r="H1145" s="7"/>
      <c r="I1145" s="7"/>
      <c r="J1145" s="7"/>
      <c r="K1145" s="7"/>
      <c r="L1145" s="25"/>
      <c r="M1145" s="11"/>
      <c r="N1145" s="7"/>
      <c r="O1145" s="7"/>
      <c r="P1145" s="26"/>
      <c r="Q1145" s="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  <c r="EV1145" s="21"/>
      <c r="EW1145" s="21"/>
      <c r="EX1145" s="21"/>
      <c r="EY1145" s="21"/>
      <c r="EZ1145" s="21"/>
    </row>
    <row r="1146" spans="1:159" x14ac:dyDescent="0.2">
      <c r="A1146" s="92"/>
      <c r="B1146" s="4"/>
      <c r="C1146" s="7"/>
      <c r="D1146" s="6"/>
      <c r="E1146" s="7"/>
      <c r="F1146" s="24"/>
      <c r="G1146" s="9"/>
      <c r="H1146" s="7"/>
      <c r="I1146" s="7"/>
      <c r="J1146" s="7"/>
      <c r="K1146" s="7"/>
      <c r="L1146" s="25"/>
      <c r="M1146" s="11"/>
      <c r="N1146" s="7"/>
      <c r="O1146" s="7"/>
      <c r="P1146" s="26"/>
      <c r="Q1146" s="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</row>
    <row r="1147" spans="1:159" x14ac:dyDescent="0.2">
      <c r="A1147" s="92"/>
      <c r="B1147" s="4"/>
      <c r="C1147" s="7"/>
      <c r="D1147" s="6"/>
      <c r="E1147" s="7"/>
      <c r="F1147" s="24"/>
      <c r="G1147" s="9"/>
      <c r="H1147" s="7"/>
      <c r="I1147" s="7"/>
      <c r="J1147" s="7"/>
      <c r="K1147" s="7"/>
      <c r="L1147" s="25"/>
      <c r="M1147" s="11"/>
      <c r="N1147" s="7"/>
      <c r="O1147" s="7"/>
      <c r="P1147" s="26"/>
      <c r="Q1147" s="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  <c r="EU1147" s="21"/>
      <c r="EV1147" s="21"/>
      <c r="EW1147" s="21"/>
      <c r="EX1147" s="21"/>
      <c r="EY1147" s="21"/>
      <c r="EZ1147" s="21"/>
    </row>
    <row r="1148" spans="1:159" x14ac:dyDescent="0.2">
      <c r="A1148" s="92"/>
      <c r="B1148" s="4"/>
      <c r="C1148" s="7"/>
      <c r="D1148" s="6"/>
      <c r="E1148" s="7"/>
      <c r="F1148" s="24"/>
      <c r="G1148" s="9"/>
      <c r="H1148" s="7"/>
      <c r="I1148" s="7"/>
      <c r="J1148" s="7"/>
      <c r="K1148" s="7"/>
      <c r="L1148" s="25"/>
      <c r="M1148" s="11"/>
      <c r="N1148" s="7"/>
      <c r="O1148" s="7"/>
      <c r="P1148" s="26"/>
      <c r="Q1148" s="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  <c r="EU1148" s="21"/>
      <c r="EV1148" s="21"/>
      <c r="EW1148" s="21"/>
      <c r="EX1148" s="21"/>
      <c r="EY1148" s="21"/>
      <c r="EZ1148" s="21"/>
    </row>
    <row r="1149" spans="1:159" x14ac:dyDescent="0.2">
      <c r="A1149" s="92"/>
      <c r="B1149" s="4"/>
      <c r="C1149" s="7"/>
      <c r="D1149" s="6"/>
      <c r="E1149" s="7"/>
      <c r="F1149" s="24"/>
      <c r="G1149" s="9"/>
      <c r="H1149" s="7"/>
      <c r="I1149" s="7"/>
      <c r="J1149" s="7"/>
      <c r="K1149" s="7"/>
      <c r="L1149" s="25"/>
      <c r="M1149" s="11"/>
      <c r="N1149" s="7"/>
      <c r="O1149" s="7"/>
      <c r="P1149" s="26"/>
      <c r="Q1149" s="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  <c r="EU1149" s="21"/>
      <c r="EV1149" s="21"/>
      <c r="EW1149" s="21"/>
      <c r="EX1149" s="21"/>
      <c r="EY1149" s="21"/>
      <c r="EZ1149" s="21"/>
    </row>
    <row r="1150" spans="1:159" x14ac:dyDescent="0.2">
      <c r="A1150" s="92"/>
      <c r="B1150" s="4"/>
      <c r="C1150" s="7"/>
      <c r="D1150" s="6"/>
      <c r="E1150" s="7"/>
      <c r="F1150" s="24"/>
      <c r="G1150" s="9"/>
      <c r="H1150" s="7"/>
      <c r="I1150" s="7"/>
      <c r="J1150" s="7"/>
      <c r="K1150" s="7"/>
      <c r="L1150" s="25"/>
      <c r="M1150" s="11"/>
      <c r="N1150" s="7"/>
      <c r="O1150" s="7"/>
      <c r="P1150" s="26"/>
      <c r="Q1150" s="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  <c r="EU1150" s="21"/>
      <c r="EV1150" s="21"/>
      <c r="EW1150" s="21"/>
      <c r="EX1150" s="21"/>
      <c r="EY1150" s="21"/>
      <c r="EZ1150" s="21"/>
    </row>
    <row r="1151" spans="1:159" x14ac:dyDescent="0.2">
      <c r="A1151" s="92"/>
      <c r="B1151" s="4"/>
      <c r="C1151" s="7"/>
      <c r="D1151" s="6"/>
      <c r="E1151" s="7"/>
      <c r="F1151" s="24"/>
      <c r="G1151" s="9"/>
      <c r="H1151" s="7"/>
      <c r="I1151" s="7"/>
      <c r="J1151" s="7"/>
      <c r="K1151" s="7"/>
      <c r="L1151" s="25"/>
      <c r="M1151" s="11"/>
      <c r="N1151" s="7"/>
      <c r="O1151" s="7"/>
      <c r="P1151" s="26"/>
      <c r="Q1151" s="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  <c r="EU1151" s="21"/>
      <c r="EV1151" s="21"/>
      <c r="EW1151" s="21"/>
      <c r="EX1151" s="21"/>
      <c r="EY1151" s="21"/>
      <c r="EZ1151" s="21"/>
    </row>
    <row r="1152" spans="1:159" x14ac:dyDescent="0.2">
      <c r="A1152" s="92"/>
      <c r="B1152" s="4"/>
      <c r="C1152" s="7"/>
      <c r="D1152" s="6"/>
      <c r="E1152" s="7"/>
      <c r="F1152" s="24"/>
      <c r="G1152" s="9"/>
      <c r="H1152" s="7"/>
      <c r="I1152" s="7"/>
      <c r="J1152" s="7"/>
      <c r="K1152" s="7"/>
      <c r="L1152" s="25"/>
      <c r="M1152" s="11"/>
      <c r="N1152" s="7"/>
      <c r="O1152" s="7"/>
      <c r="P1152" s="26"/>
      <c r="Q1152" s="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  <c r="EU1152" s="21"/>
      <c r="EV1152" s="21"/>
      <c r="EW1152" s="21"/>
      <c r="EX1152" s="21"/>
      <c r="EY1152" s="21"/>
      <c r="EZ1152" s="21"/>
    </row>
    <row r="1153" spans="1:159" x14ac:dyDescent="0.2">
      <c r="A1153" s="92"/>
      <c r="B1153" s="4"/>
      <c r="C1153" s="7"/>
      <c r="D1153" s="6"/>
      <c r="E1153" s="7"/>
      <c r="F1153" s="24"/>
      <c r="G1153" s="9"/>
      <c r="H1153" s="7"/>
      <c r="I1153" s="7"/>
      <c r="J1153" s="7"/>
      <c r="K1153" s="7"/>
      <c r="L1153" s="25"/>
      <c r="M1153" s="11"/>
      <c r="N1153" s="7"/>
      <c r="O1153" s="7"/>
      <c r="P1153" s="26"/>
      <c r="Q1153" s="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  <c r="EU1153" s="21"/>
      <c r="EV1153" s="21"/>
      <c r="EW1153" s="21"/>
      <c r="EX1153" s="21"/>
      <c r="EY1153" s="21"/>
      <c r="EZ1153" s="21"/>
    </row>
    <row r="1154" spans="1:159" x14ac:dyDescent="0.2">
      <c r="A1154" s="92"/>
      <c r="B1154" s="4"/>
      <c r="C1154" s="7"/>
      <c r="D1154" s="6"/>
      <c r="E1154" s="7"/>
      <c r="F1154" s="24"/>
      <c r="G1154" s="9"/>
      <c r="H1154" s="7"/>
      <c r="I1154" s="7"/>
      <c r="J1154" s="7"/>
      <c r="K1154" s="7"/>
      <c r="L1154" s="25"/>
      <c r="M1154" s="11"/>
      <c r="N1154" s="7"/>
      <c r="O1154" s="7"/>
      <c r="P1154" s="26"/>
      <c r="Q1154" s="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  <c r="EV1154" s="21"/>
      <c r="EW1154" s="21"/>
      <c r="EX1154" s="21"/>
      <c r="EY1154" s="21"/>
      <c r="EZ1154" s="21"/>
    </row>
    <row r="1155" spans="1:159" x14ac:dyDescent="0.2">
      <c r="A1155" s="92"/>
      <c r="B1155" s="4"/>
      <c r="C1155" s="7"/>
      <c r="D1155" s="6"/>
      <c r="E1155" s="7"/>
      <c r="F1155" s="24"/>
      <c r="G1155" s="9"/>
      <c r="H1155" s="7"/>
      <c r="I1155" s="7"/>
      <c r="J1155" s="7"/>
      <c r="K1155" s="7"/>
      <c r="L1155" s="25"/>
      <c r="M1155" s="11"/>
      <c r="N1155" s="7"/>
      <c r="O1155" s="7"/>
      <c r="P1155" s="26"/>
      <c r="Q1155" s="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  <c r="EV1155" s="21"/>
      <c r="EW1155" s="21"/>
      <c r="EX1155" s="21"/>
      <c r="EY1155" s="21"/>
      <c r="EZ1155" s="21"/>
    </row>
    <row r="1156" spans="1:159" x14ac:dyDescent="0.2">
      <c r="A1156" s="92"/>
      <c r="B1156" s="4"/>
      <c r="C1156" s="7"/>
      <c r="D1156" s="6"/>
      <c r="E1156" s="7"/>
      <c r="F1156" s="24"/>
      <c r="G1156" s="9"/>
      <c r="H1156" s="7"/>
      <c r="I1156" s="7"/>
      <c r="J1156" s="7"/>
      <c r="K1156" s="7"/>
      <c r="L1156" s="25"/>
      <c r="M1156" s="11"/>
      <c r="N1156" s="7"/>
      <c r="O1156" s="7"/>
      <c r="P1156" s="26"/>
      <c r="Q1156" s="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  <c r="EV1156" s="21"/>
      <c r="EW1156" s="21"/>
      <c r="EX1156" s="21"/>
      <c r="EY1156" s="21"/>
      <c r="EZ1156" s="21"/>
    </row>
    <row r="1157" spans="1:159" x14ac:dyDescent="0.2">
      <c r="A1157" s="92"/>
      <c r="B1157" s="4"/>
      <c r="C1157" s="7"/>
      <c r="D1157" s="6"/>
      <c r="E1157" s="7"/>
      <c r="F1157" s="24"/>
      <c r="G1157" s="9"/>
      <c r="H1157" s="7"/>
      <c r="I1157" s="7"/>
      <c r="J1157" s="7"/>
      <c r="K1157" s="7"/>
      <c r="L1157" s="25"/>
      <c r="M1157" s="11"/>
      <c r="N1157" s="7"/>
      <c r="O1157" s="7"/>
      <c r="P1157" s="26"/>
      <c r="Q1157" s="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  <c r="EV1157" s="21"/>
      <c r="EW1157" s="21"/>
      <c r="EX1157" s="21"/>
      <c r="EY1157" s="21"/>
      <c r="EZ1157" s="21"/>
    </row>
    <row r="1158" spans="1:159" x14ac:dyDescent="0.2">
      <c r="A1158" s="92"/>
      <c r="B1158" s="4"/>
      <c r="C1158" s="7"/>
      <c r="D1158" s="6"/>
      <c r="E1158" s="7"/>
      <c r="F1158" s="24"/>
      <c r="G1158" s="9"/>
      <c r="H1158" s="7"/>
      <c r="I1158" s="7"/>
      <c r="J1158" s="7"/>
      <c r="K1158" s="7"/>
      <c r="L1158" s="25"/>
      <c r="M1158" s="11"/>
      <c r="N1158" s="7"/>
      <c r="O1158" s="7"/>
      <c r="P1158" s="26"/>
      <c r="Q1158" s="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  <c r="EU1158" s="21"/>
      <c r="EV1158" s="21"/>
      <c r="EW1158" s="21"/>
      <c r="EX1158" s="21"/>
      <c r="EY1158" s="21"/>
      <c r="EZ1158" s="21"/>
    </row>
    <row r="1159" spans="1:159" x14ac:dyDescent="0.2">
      <c r="A1159" s="92"/>
      <c r="B1159" s="4"/>
      <c r="C1159" s="7"/>
      <c r="D1159" s="6"/>
      <c r="E1159" s="7"/>
      <c r="F1159" s="24"/>
      <c r="G1159" s="9"/>
      <c r="H1159" s="7"/>
      <c r="I1159" s="7"/>
      <c r="J1159" s="7"/>
      <c r="K1159" s="7"/>
      <c r="L1159" s="25"/>
      <c r="M1159" s="11"/>
      <c r="N1159" s="7"/>
      <c r="O1159" s="7"/>
      <c r="P1159" s="26"/>
      <c r="Q1159" s="3"/>
      <c r="R1159" s="13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9"/>
      <c r="AF1159" s="39"/>
      <c r="AG1159" s="39"/>
      <c r="AH1159" s="39"/>
      <c r="AI1159" s="39"/>
      <c r="AJ1159" s="39"/>
      <c r="AK1159" s="39"/>
      <c r="AL1159" s="39"/>
      <c r="AM1159" s="39"/>
      <c r="AN1159" s="39"/>
      <c r="AO1159" s="39"/>
      <c r="AP1159" s="39"/>
      <c r="AQ1159" s="39"/>
      <c r="AR1159" s="39"/>
      <c r="AS1159" s="39"/>
      <c r="AT1159" s="39"/>
      <c r="AU1159" s="39"/>
      <c r="AV1159" s="39"/>
      <c r="AW1159" s="39"/>
      <c r="AX1159" s="39"/>
      <c r="AY1159" s="39"/>
      <c r="AZ1159" s="39"/>
      <c r="BA1159" s="39"/>
      <c r="BB1159" s="39"/>
      <c r="BC1159" s="39"/>
      <c r="BD1159" s="39"/>
      <c r="BE1159" s="39"/>
      <c r="BF1159" s="39"/>
      <c r="BG1159" s="39"/>
      <c r="BH1159" s="39"/>
      <c r="BI1159" s="39"/>
      <c r="BJ1159" s="39"/>
      <c r="BK1159" s="39"/>
      <c r="BL1159" s="39"/>
      <c r="BM1159" s="39"/>
      <c r="BN1159" s="39"/>
      <c r="BO1159" s="39"/>
      <c r="BP1159" s="39"/>
      <c r="BQ1159" s="39"/>
      <c r="BR1159" s="39"/>
      <c r="BS1159" s="39"/>
      <c r="BT1159" s="39"/>
      <c r="BU1159" s="39"/>
      <c r="BV1159" s="39"/>
      <c r="BW1159" s="39"/>
      <c r="BX1159" s="39"/>
      <c r="BY1159" s="39"/>
      <c r="BZ1159" s="39"/>
      <c r="CA1159" s="39"/>
      <c r="CB1159" s="39"/>
      <c r="CC1159" s="39"/>
      <c r="CD1159" s="39"/>
      <c r="CE1159" s="39"/>
      <c r="CF1159" s="39"/>
      <c r="CG1159" s="39"/>
      <c r="CH1159" s="39"/>
      <c r="CI1159" s="39"/>
      <c r="CJ1159" s="39"/>
      <c r="CK1159" s="39"/>
      <c r="CL1159" s="39"/>
      <c r="CM1159" s="39"/>
      <c r="CN1159" s="39"/>
      <c r="CO1159" s="39"/>
      <c r="CP1159" s="39"/>
      <c r="CQ1159" s="39"/>
      <c r="CR1159" s="39"/>
      <c r="CS1159" s="39"/>
      <c r="CT1159" s="39"/>
      <c r="CU1159" s="39"/>
      <c r="CV1159" s="39"/>
      <c r="CW1159" s="39"/>
      <c r="CX1159" s="39"/>
      <c r="CY1159" s="39"/>
      <c r="CZ1159" s="39"/>
      <c r="DA1159" s="39"/>
      <c r="DB1159" s="39"/>
      <c r="DC1159" s="39"/>
      <c r="DD1159" s="39"/>
      <c r="DE1159" s="39"/>
      <c r="DF1159" s="39"/>
      <c r="DG1159" s="39"/>
      <c r="DH1159" s="39"/>
      <c r="DI1159" s="39"/>
      <c r="DJ1159" s="39"/>
      <c r="DK1159" s="39"/>
      <c r="DL1159" s="39"/>
      <c r="DM1159" s="39"/>
      <c r="DN1159" s="39"/>
      <c r="DO1159" s="39"/>
      <c r="DP1159" s="39"/>
      <c r="DQ1159" s="39"/>
      <c r="DR1159" s="39"/>
      <c r="DS1159" s="39"/>
      <c r="DT1159" s="39"/>
      <c r="DU1159" s="39"/>
      <c r="DV1159" s="39"/>
      <c r="DW1159" s="39"/>
      <c r="DX1159" s="39"/>
      <c r="DY1159" s="39"/>
      <c r="DZ1159" s="39"/>
      <c r="EA1159" s="39"/>
      <c r="EB1159" s="39"/>
      <c r="EC1159" s="39"/>
      <c r="ED1159" s="39"/>
      <c r="EE1159" s="39"/>
      <c r="EF1159" s="39"/>
      <c r="EG1159" s="39"/>
      <c r="EH1159" s="39"/>
      <c r="EI1159" s="39"/>
      <c r="EJ1159" s="39"/>
      <c r="EK1159" s="39"/>
      <c r="EL1159" s="39"/>
      <c r="EM1159" s="39"/>
      <c r="EN1159" s="39"/>
      <c r="EO1159" s="39"/>
      <c r="EP1159" s="39"/>
      <c r="EQ1159" s="39"/>
      <c r="ER1159" s="39"/>
      <c r="ES1159" s="39"/>
      <c r="ET1159" s="39"/>
      <c r="EU1159" s="39"/>
      <c r="EV1159" s="39"/>
      <c r="EW1159" s="39"/>
      <c r="EX1159" s="39"/>
      <c r="EY1159" s="39"/>
      <c r="EZ1159" s="39"/>
      <c r="FA1159" s="39"/>
      <c r="FB1159" s="39"/>
      <c r="FC1159" s="39"/>
    </row>
    <row r="1160" spans="1:159" x14ac:dyDescent="0.2">
      <c r="A1160" s="92"/>
      <c r="B1160" s="4"/>
      <c r="C1160" s="7"/>
      <c r="D1160" s="6"/>
      <c r="E1160" s="7"/>
      <c r="F1160" s="24"/>
      <c r="G1160" s="9"/>
      <c r="H1160" s="7"/>
      <c r="I1160" s="7"/>
      <c r="J1160" s="7"/>
      <c r="K1160" s="7"/>
      <c r="L1160" s="25"/>
      <c r="M1160" s="11"/>
      <c r="N1160" s="7"/>
      <c r="O1160" s="7"/>
      <c r="P1160" s="26"/>
      <c r="Q1160" s="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</row>
    <row r="1161" spans="1:159" x14ac:dyDescent="0.2">
      <c r="A1161" s="92"/>
      <c r="B1161" s="4"/>
      <c r="C1161" s="7"/>
      <c r="D1161" s="6"/>
      <c r="E1161" s="7"/>
      <c r="F1161" s="24"/>
      <c r="G1161" s="9"/>
      <c r="H1161" s="7"/>
      <c r="I1161" s="7"/>
      <c r="J1161" s="7"/>
      <c r="K1161" s="7"/>
      <c r="L1161" s="25"/>
      <c r="M1161" s="11"/>
      <c r="N1161" s="7"/>
      <c r="O1161" s="7"/>
      <c r="P1161" s="26"/>
      <c r="Q1161" s="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  <c r="EV1161" s="21"/>
      <c r="EW1161" s="21"/>
      <c r="EX1161" s="21"/>
      <c r="EY1161" s="21"/>
      <c r="EZ1161" s="21"/>
    </row>
    <row r="1162" spans="1:159" x14ac:dyDescent="0.2">
      <c r="A1162" s="92"/>
      <c r="B1162" s="4"/>
      <c r="C1162" s="7"/>
      <c r="D1162" s="6"/>
      <c r="E1162" s="7"/>
      <c r="F1162" s="24"/>
      <c r="G1162" s="9"/>
      <c r="H1162" s="7"/>
      <c r="I1162" s="7"/>
      <c r="J1162" s="7"/>
      <c r="K1162" s="7"/>
      <c r="L1162" s="25"/>
      <c r="M1162" s="11"/>
      <c r="N1162" s="7"/>
      <c r="O1162" s="7"/>
      <c r="P1162" s="26"/>
      <c r="Q1162" s="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  <c r="EU1162" s="21"/>
      <c r="EV1162" s="21"/>
      <c r="EW1162" s="21"/>
      <c r="EX1162" s="21"/>
      <c r="EY1162" s="21"/>
      <c r="EZ1162" s="21"/>
    </row>
    <row r="1163" spans="1:159" x14ac:dyDescent="0.2">
      <c r="A1163" s="92"/>
      <c r="B1163" s="4"/>
      <c r="C1163" s="7"/>
      <c r="D1163" s="6"/>
      <c r="E1163" s="7"/>
      <c r="F1163" s="24"/>
      <c r="G1163" s="9"/>
      <c r="H1163" s="7"/>
      <c r="I1163" s="7"/>
      <c r="J1163" s="7"/>
      <c r="K1163" s="7"/>
      <c r="L1163" s="25"/>
      <c r="M1163" s="11"/>
      <c r="N1163" s="7"/>
      <c r="O1163" s="7"/>
      <c r="P1163" s="26"/>
      <c r="Q1163" s="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  <c r="EU1163" s="21"/>
      <c r="EV1163" s="21"/>
      <c r="EW1163" s="21"/>
      <c r="EX1163" s="21"/>
      <c r="EY1163" s="21"/>
      <c r="EZ1163" s="21"/>
    </row>
    <row r="1164" spans="1:159" x14ac:dyDescent="0.2">
      <c r="A1164" s="92"/>
      <c r="B1164" s="4"/>
      <c r="C1164" s="7"/>
      <c r="D1164" s="6"/>
      <c r="E1164" s="7"/>
      <c r="F1164" s="24"/>
      <c r="G1164" s="9"/>
      <c r="H1164" s="7"/>
      <c r="I1164" s="7"/>
      <c r="J1164" s="7"/>
      <c r="K1164" s="7"/>
      <c r="L1164" s="25"/>
      <c r="M1164" s="11"/>
      <c r="N1164" s="7"/>
      <c r="O1164" s="7"/>
      <c r="P1164" s="26"/>
      <c r="Q1164" s="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  <c r="EV1164" s="21"/>
      <c r="EW1164" s="21"/>
      <c r="EX1164" s="21"/>
      <c r="EY1164" s="21"/>
      <c r="EZ1164" s="21"/>
    </row>
    <row r="1165" spans="1:159" x14ac:dyDescent="0.2">
      <c r="A1165" s="92"/>
      <c r="B1165" s="4"/>
      <c r="C1165" s="7"/>
      <c r="D1165" s="6"/>
      <c r="E1165" s="7"/>
      <c r="F1165" s="24"/>
      <c r="G1165" s="9"/>
      <c r="H1165" s="7"/>
      <c r="I1165" s="7"/>
      <c r="J1165" s="7"/>
      <c r="K1165" s="7"/>
      <c r="L1165" s="25"/>
      <c r="M1165" s="11"/>
      <c r="N1165" s="7"/>
      <c r="O1165" s="7"/>
      <c r="P1165" s="26"/>
      <c r="Q1165" s="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  <c r="EV1165" s="21"/>
      <c r="EW1165" s="21"/>
      <c r="EX1165" s="21"/>
      <c r="EY1165" s="21"/>
      <c r="EZ1165" s="21"/>
    </row>
    <row r="1166" spans="1:159" x14ac:dyDescent="0.2">
      <c r="A1166" s="92"/>
      <c r="B1166" s="4"/>
      <c r="C1166" s="7"/>
      <c r="D1166" s="6"/>
      <c r="E1166" s="7"/>
      <c r="F1166" s="24"/>
      <c r="G1166" s="9"/>
      <c r="H1166" s="7"/>
      <c r="I1166" s="7"/>
      <c r="J1166" s="7"/>
      <c r="K1166" s="7"/>
      <c r="L1166" s="25"/>
      <c r="M1166" s="11"/>
      <c r="N1166" s="7"/>
      <c r="O1166" s="7"/>
      <c r="P1166" s="26"/>
      <c r="Q1166" s="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  <c r="EV1166" s="21"/>
      <c r="EW1166" s="21"/>
      <c r="EX1166" s="21"/>
      <c r="EY1166" s="21"/>
      <c r="EZ1166" s="21"/>
    </row>
    <row r="1167" spans="1:159" x14ac:dyDescent="0.2">
      <c r="A1167" s="92"/>
      <c r="B1167" s="4"/>
      <c r="C1167" s="7"/>
      <c r="D1167" s="6"/>
      <c r="E1167" s="7"/>
      <c r="F1167" s="24"/>
      <c r="G1167" s="9"/>
      <c r="H1167" s="7"/>
      <c r="I1167" s="7"/>
      <c r="J1167" s="7"/>
      <c r="K1167" s="7"/>
      <c r="L1167" s="25"/>
      <c r="M1167" s="11"/>
      <c r="N1167" s="7"/>
      <c r="O1167" s="7"/>
      <c r="P1167" s="26"/>
      <c r="Q1167" s="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</row>
    <row r="1168" spans="1:159" x14ac:dyDescent="0.2">
      <c r="A1168" s="92"/>
      <c r="B1168" s="4"/>
      <c r="C1168" s="7"/>
      <c r="D1168" s="6"/>
      <c r="E1168" s="7"/>
      <c r="F1168" s="24"/>
      <c r="G1168" s="9"/>
      <c r="H1168" s="7"/>
      <c r="I1168" s="7"/>
      <c r="J1168" s="7"/>
      <c r="K1168" s="7"/>
      <c r="L1168" s="25"/>
      <c r="M1168" s="11"/>
      <c r="N1168" s="7"/>
      <c r="O1168" s="7"/>
      <c r="P1168" s="26"/>
      <c r="Q1168" s="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  <c r="EV1168" s="21"/>
      <c r="EW1168" s="21"/>
      <c r="EX1168" s="21"/>
      <c r="EY1168" s="21"/>
      <c r="EZ1168" s="21"/>
    </row>
    <row r="1169" spans="1:159" x14ac:dyDescent="0.2">
      <c r="A1169" s="92"/>
      <c r="B1169" s="4"/>
      <c r="C1169" s="7"/>
      <c r="D1169" s="6"/>
      <c r="E1169" s="7"/>
      <c r="F1169" s="24"/>
      <c r="G1169" s="9"/>
      <c r="H1169" s="7"/>
      <c r="I1169" s="7"/>
      <c r="J1169" s="7"/>
      <c r="K1169" s="7"/>
      <c r="L1169" s="25"/>
      <c r="M1169" s="11"/>
      <c r="N1169" s="7"/>
      <c r="O1169" s="7"/>
      <c r="P1169" s="26"/>
      <c r="Q1169" s="3"/>
      <c r="R1169" s="13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  <c r="CE1169" s="39"/>
      <c r="CF1169" s="39"/>
      <c r="CG1169" s="39"/>
      <c r="CH1169" s="39"/>
      <c r="CI1169" s="39"/>
      <c r="CJ1169" s="39"/>
      <c r="CK1169" s="39"/>
      <c r="CL1169" s="39"/>
      <c r="CM1169" s="39"/>
      <c r="CN1169" s="39"/>
      <c r="CO1169" s="39"/>
      <c r="CP1169" s="39"/>
      <c r="CQ1169" s="39"/>
      <c r="CR1169" s="39"/>
      <c r="CS1169" s="39"/>
      <c r="CT1169" s="39"/>
      <c r="CU1169" s="39"/>
      <c r="CV1169" s="39"/>
      <c r="CW1169" s="39"/>
      <c r="CX1169" s="39"/>
      <c r="CY1169" s="39"/>
      <c r="CZ1169" s="39"/>
      <c r="DA1169" s="39"/>
      <c r="DB1169" s="39"/>
      <c r="DC1169" s="39"/>
      <c r="DD1169" s="39"/>
      <c r="DE1169" s="39"/>
      <c r="DF1169" s="39"/>
      <c r="DG1169" s="39"/>
      <c r="DH1169" s="39"/>
      <c r="DI1169" s="39"/>
      <c r="DJ1169" s="39"/>
      <c r="DK1169" s="39"/>
      <c r="DL1169" s="39"/>
      <c r="DM1169" s="39"/>
      <c r="DN1169" s="39"/>
      <c r="DO1169" s="39"/>
      <c r="DP1169" s="39"/>
      <c r="DQ1169" s="39"/>
      <c r="DR1169" s="39"/>
      <c r="DS1169" s="39"/>
      <c r="DT1169" s="39"/>
      <c r="DU1169" s="39"/>
      <c r="DV1169" s="39"/>
      <c r="DW1169" s="39"/>
      <c r="DX1169" s="39"/>
      <c r="DY1169" s="39"/>
      <c r="DZ1169" s="39"/>
      <c r="EA1169" s="39"/>
      <c r="EB1169" s="39"/>
      <c r="EC1169" s="39"/>
      <c r="ED1169" s="39"/>
      <c r="EE1169" s="39"/>
      <c r="EF1169" s="39"/>
      <c r="EG1169" s="39"/>
      <c r="EH1169" s="39"/>
      <c r="EI1169" s="39"/>
      <c r="EJ1169" s="39"/>
      <c r="EK1169" s="39"/>
      <c r="EL1169" s="39"/>
      <c r="EM1169" s="39"/>
      <c r="EN1169" s="39"/>
      <c r="EO1169" s="39"/>
      <c r="EP1169" s="39"/>
      <c r="EQ1169" s="39"/>
      <c r="ER1169" s="39"/>
      <c r="ES1169" s="39"/>
      <c r="ET1169" s="39"/>
      <c r="EU1169" s="39"/>
      <c r="EV1169" s="39"/>
      <c r="EW1169" s="39"/>
      <c r="EX1169" s="39"/>
      <c r="EY1169" s="39"/>
      <c r="EZ1169" s="39"/>
      <c r="FA1169" s="39"/>
      <c r="FB1169" s="39"/>
      <c r="FC1169" s="39"/>
    </row>
    <row r="1170" spans="1:159" x14ac:dyDescent="0.2">
      <c r="A1170" s="92"/>
      <c r="B1170" s="4"/>
      <c r="C1170" s="7"/>
      <c r="D1170" s="6"/>
      <c r="E1170" s="7"/>
      <c r="F1170" s="24"/>
      <c r="G1170" s="9"/>
      <c r="H1170" s="7"/>
      <c r="I1170" s="7"/>
      <c r="J1170" s="7"/>
      <c r="K1170" s="7"/>
      <c r="L1170" s="25"/>
      <c r="M1170" s="11"/>
      <c r="N1170" s="7"/>
      <c r="O1170" s="7"/>
      <c r="P1170" s="26"/>
      <c r="Q1170" s="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  <c r="EU1170" s="21"/>
      <c r="EV1170" s="21"/>
      <c r="EW1170" s="21"/>
      <c r="EX1170" s="21"/>
      <c r="EY1170" s="21"/>
      <c r="EZ1170" s="21"/>
    </row>
    <row r="1171" spans="1:159" x14ac:dyDescent="0.2">
      <c r="A1171" s="92"/>
      <c r="B1171" s="4"/>
      <c r="C1171" s="7"/>
      <c r="D1171" s="6"/>
      <c r="E1171" s="7"/>
      <c r="F1171" s="24"/>
      <c r="G1171" s="9"/>
      <c r="H1171" s="7"/>
      <c r="I1171" s="7"/>
      <c r="J1171" s="7"/>
      <c r="K1171" s="7"/>
      <c r="L1171" s="25"/>
      <c r="M1171" s="11"/>
      <c r="N1171" s="7"/>
      <c r="O1171" s="7"/>
      <c r="P1171" s="26"/>
      <c r="Q1171" s="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  <c r="EV1171" s="21"/>
      <c r="EW1171" s="21"/>
      <c r="EX1171" s="21"/>
      <c r="EY1171" s="21"/>
      <c r="EZ1171" s="21"/>
    </row>
    <row r="1172" spans="1:159" x14ac:dyDescent="0.2">
      <c r="A1172" s="92"/>
      <c r="B1172" s="4"/>
      <c r="C1172" s="7"/>
      <c r="D1172" s="6"/>
      <c r="E1172" s="7"/>
      <c r="F1172" s="24"/>
      <c r="G1172" s="9"/>
      <c r="H1172" s="7"/>
      <c r="I1172" s="7"/>
      <c r="J1172" s="7"/>
      <c r="K1172" s="7"/>
      <c r="L1172" s="25"/>
      <c r="M1172" s="11"/>
      <c r="N1172" s="7"/>
      <c r="O1172" s="7"/>
      <c r="P1172" s="26"/>
      <c r="Q1172" s="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  <c r="EU1172" s="21"/>
      <c r="EV1172" s="21"/>
      <c r="EW1172" s="21"/>
      <c r="EX1172" s="21"/>
      <c r="EY1172" s="21"/>
      <c r="EZ1172" s="21"/>
    </row>
    <row r="1173" spans="1:159" x14ac:dyDescent="0.2">
      <c r="A1173" s="92"/>
      <c r="B1173" s="4"/>
      <c r="C1173" s="7"/>
      <c r="D1173" s="6"/>
      <c r="E1173" s="7"/>
      <c r="F1173" s="24"/>
      <c r="G1173" s="9"/>
      <c r="H1173" s="7"/>
      <c r="I1173" s="7"/>
      <c r="J1173" s="7"/>
      <c r="K1173" s="7"/>
      <c r="L1173" s="25"/>
      <c r="M1173" s="11"/>
      <c r="N1173" s="7"/>
      <c r="O1173" s="7"/>
      <c r="P1173" s="26"/>
      <c r="Q1173" s="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  <c r="EV1173" s="21"/>
      <c r="EW1173" s="21"/>
      <c r="EX1173" s="21"/>
      <c r="EY1173" s="21"/>
      <c r="EZ1173" s="21"/>
    </row>
    <row r="1174" spans="1:159" x14ac:dyDescent="0.2">
      <c r="A1174" s="92"/>
      <c r="B1174" s="4"/>
      <c r="C1174" s="7"/>
      <c r="D1174" s="6"/>
      <c r="E1174" s="7"/>
      <c r="F1174" s="24"/>
      <c r="G1174" s="9"/>
      <c r="H1174" s="7"/>
      <c r="I1174" s="7"/>
      <c r="J1174" s="7"/>
      <c r="K1174" s="7"/>
      <c r="L1174" s="25"/>
      <c r="M1174" s="11"/>
      <c r="N1174" s="7"/>
      <c r="O1174" s="7"/>
      <c r="P1174" s="26"/>
      <c r="Q1174" s="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  <c r="EV1174" s="21"/>
      <c r="EW1174" s="21"/>
      <c r="EX1174" s="21"/>
      <c r="EY1174" s="21"/>
      <c r="EZ1174" s="21"/>
    </row>
    <row r="1175" spans="1:159" x14ac:dyDescent="0.2">
      <c r="A1175" s="92"/>
      <c r="B1175" s="4"/>
      <c r="C1175" s="7"/>
      <c r="D1175" s="6"/>
      <c r="E1175" s="7"/>
      <c r="F1175" s="24"/>
      <c r="G1175" s="9"/>
      <c r="H1175" s="7"/>
      <c r="I1175" s="7"/>
      <c r="J1175" s="7"/>
      <c r="K1175" s="7"/>
      <c r="L1175" s="25"/>
      <c r="M1175" s="11"/>
      <c r="N1175" s="7"/>
      <c r="O1175" s="7"/>
      <c r="P1175" s="26"/>
      <c r="Q1175" s="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  <c r="EV1175" s="21"/>
      <c r="EW1175" s="21"/>
      <c r="EX1175" s="21"/>
      <c r="EY1175" s="21"/>
      <c r="EZ1175" s="21"/>
    </row>
    <row r="1176" spans="1:159" x14ac:dyDescent="0.2">
      <c r="A1176" s="92"/>
      <c r="B1176" s="4"/>
      <c r="C1176" s="7"/>
      <c r="D1176" s="6"/>
      <c r="E1176" s="7"/>
      <c r="F1176" s="24"/>
      <c r="G1176" s="9"/>
      <c r="H1176" s="7"/>
      <c r="I1176" s="7"/>
      <c r="J1176" s="7"/>
      <c r="K1176" s="7"/>
      <c r="L1176" s="25"/>
      <c r="M1176" s="11"/>
      <c r="N1176" s="7"/>
      <c r="O1176" s="7"/>
      <c r="P1176" s="26"/>
      <c r="Q1176" s="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</row>
    <row r="1177" spans="1:159" x14ac:dyDescent="0.2">
      <c r="A1177" s="92"/>
      <c r="B1177" s="4"/>
      <c r="C1177" s="7"/>
      <c r="D1177" s="6"/>
      <c r="E1177" s="7"/>
      <c r="F1177" s="24"/>
      <c r="G1177" s="9"/>
      <c r="H1177" s="7"/>
      <c r="I1177" s="7"/>
      <c r="J1177" s="7"/>
      <c r="K1177" s="7"/>
      <c r="L1177" s="25"/>
      <c r="M1177" s="11"/>
      <c r="N1177" s="7"/>
      <c r="O1177" s="7"/>
      <c r="P1177" s="26"/>
      <c r="Q1177" s="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  <c r="EV1177" s="21"/>
      <c r="EW1177" s="21"/>
      <c r="EX1177" s="21"/>
      <c r="EY1177" s="21"/>
      <c r="EZ1177" s="21"/>
    </row>
    <row r="1178" spans="1:159" x14ac:dyDescent="0.2">
      <c r="A1178" s="92"/>
      <c r="B1178" s="4"/>
      <c r="C1178" s="7"/>
      <c r="D1178" s="6"/>
      <c r="E1178" s="7"/>
      <c r="F1178" s="24"/>
      <c r="G1178" s="9"/>
      <c r="H1178" s="7"/>
      <c r="I1178" s="7"/>
      <c r="J1178" s="7"/>
      <c r="K1178" s="7"/>
      <c r="L1178" s="25"/>
      <c r="M1178" s="11"/>
      <c r="N1178" s="7"/>
      <c r="O1178" s="7"/>
      <c r="P1178" s="26"/>
      <c r="Q1178" s="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  <c r="EV1178" s="21"/>
      <c r="EW1178" s="21"/>
      <c r="EX1178" s="21"/>
      <c r="EY1178" s="21"/>
      <c r="EZ1178" s="21"/>
    </row>
    <row r="1179" spans="1:159" x14ac:dyDescent="0.2">
      <c r="A1179" s="92"/>
      <c r="B1179" s="4"/>
      <c r="C1179" s="7"/>
      <c r="D1179" s="6"/>
      <c r="E1179" s="7"/>
      <c r="F1179" s="24"/>
      <c r="G1179" s="9"/>
      <c r="H1179" s="7"/>
      <c r="I1179" s="7"/>
      <c r="J1179" s="7"/>
      <c r="K1179" s="7"/>
      <c r="L1179" s="25"/>
      <c r="M1179" s="11"/>
      <c r="N1179" s="7"/>
      <c r="O1179" s="7"/>
      <c r="P1179" s="26"/>
      <c r="Q1179" s="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  <c r="EV1179" s="21"/>
      <c r="EW1179" s="21"/>
      <c r="EX1179" s="21"/>
      <c r="EY1179" s="21"/>
      <c r="EZ1179" s="21"/>
    </row>
    <row r="1180" spans="1:159" x14ac:dyDescent="0.2">
      <c r="A1180" s="92"/>
      <c r="B1180" s="4"/>
      <c r="C1180" s="7"/>
      <c r="D1180" s="6"/>
      <c r="E1180" s="7"/>
      <c r="F1180" s="24"/>
      <c r="G1180" s="9"/>
      <c r="H1180" s="7"/>
      <c r="I1180" s="7"/>
      <c r="J1180" s="7"/>
      <c r="K1180" s="7"/>
      <c r="L1180" s="25"/>
      <c r="M1180" s="11"/>
      <c r="N1180" s="7"/>
      <c r="O1180" s="7"/>
      <c r="P1180" s="26"/>
      <c r="Q1180" s="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  <c r="EU1180" s="21"/>
      <c r="EV1180" s="21"/>
      <c r="EW1180" s="21"/>
      <c r="EX1180" s="21"/>
      <c r="EY1180" s="21"/>
      <c r="EZ1180" s="21"/>
    </row>
    <row r="1181" spans="1:159" x14ac:dyDescent="0.2">
      <c r="A1181" s="92"/>
      <c r="B1181" s="4"/>
      <c r="C1181" s="7"/>
      <c r="D1181" s="6"/>
      <c r="E1181" s="7"/>
      <c r="F1181" s="24"/>
      <c r="G1181" s="9"/>
      <c r="H1181" s="7"/>
      <c r="I1181" s="7"/>
      <c r="J1181" s="7"/>
      <c r="K1181" s="7"/>
      <c r="L1181" s="25"/>
      <c r="M1181" s="11"/>
      <c r="N1181" s="7"/>
      <c r="O1181" s="7"/>
      <c r="P1181" s="26"/>
      <c r="Q1181" s="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  <c r="EU1181" s="21"/>
      <c r="EV1181" s="21"/>
      <c r="EW1181" s="21"/>
      <c r="EX1181" s="21"/>
      <c r="EY1181" s="21"/>
      <c r="EZ1181" s="21"/>
    </row>
    <row r="1182" spans="1:159" x14ac:dyDescent="0.2">
      <c r="A1182" s="92"/>
      <c r="B1182" s="4"/>
      <c r="C1182" s="7"/>
      <c r="D1182" s="6"/>
      <c r="E1182" s="7"/>
      <c r="F1182" s="24"/>
      <c r="G1182" s="9"/>
      <c r="H1182" s="7"/>
      <c r="I1182" s="7"/>
      <c r="J1182" s="7"/>
      <c r="K1182" s="7"/>
      <c r="L1182" s="25"/>
      <c r="M1182" s="11"/>
      <c r="N1182" s="7"/>
      <c r="O1182" s="7"/>
      <c r="P1182" s="26"/>
      <c r="Q1182" s="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  <c r="EU1182" s="21"/>
      <c r="EV1182" s="21"/>
      <c r="EW1182" s="21"/>
      <c r="EX1182" s="21"/>
      <c r="EY1182" s="21"/>
      <c r="EZ1182" s="21"/>
    </row>
    <row r="1183" spans="1:159" x14ac:dyDescent="0.2">
      <c r="A1183" s="92"/>
      <c r="B1183" s="4"/>
      <c r="C1183" s="7"/>
      <c r="D1183" s="6"/>
      <c r="E1183" s="7"/>
      <c r="F1183" s="24"/>
      <c r="G1183" s="9"/>
      <c r="H1183" s="7"/>
      <c r="I1183" s="7"/>
      <c r="J1183" s="7"/>
      <c r="K1183" s="7"/>
      <c r="L1183" s="25"/>
      <c r="M1183" s="11"/>
      <c r="N1183" s="7"/>
      <c r="O1183" s="7"/>
      <c r="P1183" s="26"/>
      <c r="Q1183" s="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  <c r="EV1183" s="21"/>
      <c r="EW1183" s="21"/>
      <c r="EX1183" s="21"/>
      <c r="EY1183" s="21"/>
      <c r="EZ1183" s="21"/>
    </row>
    <row r="1184" spans="1:159" x14ac:dyDescent="0.2">
      <c r="A1184" s="92"/>
      <c r="B1184" s="4"/>
      <c r="C1184" s="7"/>
      <c r="D1184" s="6"/>
      <c r="E1184" s="7"/>
      <c r="F1184" s="24"/>
      <c r="G1184" s="9"/>
      <c r="H1184" s="7"/>
      <c r="I1184" s="7"/>
      <c r="J1184" s="7"/>
      <c r="K1184" s="7"/>
      <c r="L1184" s="25"/>
      <c r="M1184" s="11"/>
      <c r="N1184" s="7"/>
      <c r="O1184" s="7"/>
      <c r="P1184" s="26"/>
      <c r="Q1184" s="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  <c r="EV1184" s="21"/>
      <c r="EW1184" s="21"/>
      <c r="EX1184" s="21"/>
      <c r="EY1184" s="21"/>
      <c r="EZ1184" s="21"/>
    </row>
    <row r="1185" spans="1:159" x14ac:dyDescent="0.2">
      <c r="A1185" s="92"/>
      <c r="B1185" s="4"/>
      <c r="C1185" s="7"/>
      <c r="D1185" s="6"/>
      <c r="E1185" s="7"/>
      <c r="F1185" s="24"/>
      <c r="G1185" s="9"/>
      <c r="H1185" s="7"/>
      <c r="I1185" s="7"/>
      <c r="J1185" s="7"/>
      <c r="K1185" s="7"/>
      <c r="L1185" s="25"/>
      <c r="M1185" s="11"/>
      <c r="N1185" s="7"/>
      <c r="O1185" s="7"/>
      <c r="P1185" s="26"/>
      <c r="Q1185" s="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  <c r="EU1185" s="21"/>
      <c r="EV1185" s="21"/>
      <c r="EW1185" s="21"/>
      <c r="EX1185" s="21"/>
      <c r="EY1185" s="21"/>
      <c r="EZ1185" s="21"/>
    </row>
    <row r="1186" spans="1:159" x14ac:dyDescent="0.2">
      <c r="A1186" s="92"/>
      <c r="B1186" s="4"/>
      <c r="C1186" s="7"/>
      <c r="D1186" s="6"/>
      <c r="E1186" s="7"/>
      <c r="F1186" s="24"/>
      <c r="G1186" s="9"/>
      <c r="H1186" s="7"/>
      <c r="I1186" s="7"/>
      <c r="J1186" s="7"/>
      <c r="K1186" s="7"/>
      <c r="L1186" s="25"/>
      <c r="M1186" s="11"/>
      <c r="N1186" s="7"/>
      <c r="O1186" s="7"/>
      <c r="P1186" s="26"/>
      <c r="Q1186" s="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  <c r="EU1186" s="21"/>
      <c r="EV1186" s="21"/>
      <c r="EW1186" s="21"/>
      <c r="EX1186" s="21"/>
      <c r="EY1186" s="21"/>
      <c r="EZ1186" s="21"/>
    </row>
    <row r="1187" spans="1:159" x14ac:dyDescent="0.2">
      <c r="A1187" s="92"/>
      <c r="B1187" s="4"/>
      <c r="C1187" s="7"/>
      <c r="D1187" s="6"/>
      <c r="E1187" s="7"/>
      <c r="F1187" s="24"/>
      <c r="G1187" s="9"/>
      <c r="H1187" s="7"/>
      <c r="I1187" s="7"/>
      <c r="J1187" s="7"/>
      <c r="K1187" s="7"/>
      <c r="L1187" s="25"/>
      <c r="M1187" s="11"/>
      <c r="N1187" s="7"/>
      <c r="O1187" s="7"/>
      <c r="P1187" s="26"/>
      <c r="Q1187" s="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  <c r="EV1187" s="21"/>
      <c r="EW1187" s="21"/>
      <c r="EX1187" s="21"/>
      <c r="EY1187" s="21"/>
      <c r="EZ1187" s="21"/>
    </row>
    <row r="1188" spans="1:159" x14ac:dyDescent="0.2">
      <c r="A1188" s="92"/>
      <c r="B1188" s="4"/>
      <c r="C1188" s="7"/>
      <c r="D1188" s="6"/>
      <c r="E1188" s="7"/>
      <c r="F1188" s="24"/>
      <c r="G1188" s="9"/>
      <c r="H1188" s="7"/>
      <c r="I1188" s="7"/>
      <c r="J1188" s="7"/>
      <c r="K1188" s="7"/>
      <c r="L1188" s="25"/>
      <c r="M1188" s="11"/>
      <c r="N1188" s="7"/>
      <c r="O1188" s="7"/>
      <c r="P1188" s="26"/>
      <c r="Q1188" s="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</row>
    <row r="1189" spans="1:159" x14ac:dyDescent="0.2">
      <c r="A1189" s="92"/>
      <c r="B1189" s="4"/>
      <c r="C1189" s="7"/>
      <c r="D1189" s="6"/>
      <c r="E1189" s="7"/>
      <c r="F1189" s="24"/>
      <c r="G1189" s="9"/>
      <c r="H1189" s="7"/>
      <c r="I1189" s="7"/>
      <c r="J1189" s="7"/>
      <c r="K1189" s="7"/>
      <c r="L1189" s="25"/>
      <c r="M1189" s="11"/>
      <c r="N1189" s="7"/>
      <c r="O1189" s="7"/>
      <c r="P1189" s="26"/>
      <c r="Q1189" s="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</row>
    <row r="1190" spans="1:159" x14ac:dyDescent="0.2">
      <c r="A1190" s="92"/>
      <c r="B1190" s="4"/>
      <c r="C1190" s="7"/>
      <c r="D1190" s="6"/>
      <c r="E1190" s="7"/>
      <c r="F1190" s="24"/>
      <c r="G1190" s="9"/>
      <c r="H1190" s="7"/>
      <c r="I1190" s="7"/>
      <c r="J1190" s="7"/>
      <c r="K1190" s="7"/>
      <c r="L1190" s="25"/>
      <c r="M1190" s="11"/>
      <c r="N1190" s="7"/>
      <c r="O1190" s="7"/>
      <c r="P1190" s="26"/>
      <c r="Q1190" s="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  <c r="EV1190" s="21"/>
      <c r="EW1190" s="21"/>
      <c r="EX1190" s="21"/>
      <c r="EY1190" s="21"/>
      <c r="EZ1190" s="21"/>
    </row>
    <row r="1191" spans="1:159" x14ac:dyDescent="0.2">
      <c r="A1191" s="92"/>
      <c r="B1191" s="4"/>
      <c r="C1191" s="7"/>
      <c r="D1191" s="6"/>
      <c r="E1191" s="7"/>
      <c r="F1191" s="24"/>
      <c r="G1191" s="9"/>
      <c r="H1191" s="7"/>
      <c r="I1191" s="7"/>
      <c r="J1191" s="7"/>
      <c r="K1191" s="7"/>
      <c r="L1191" s="25"/>
      <c r="M1191" s="11"/>
      <c r="N1191" s="7"/>
      <c r="O1191" s="7"/>
      <c r="P1191" s="26"/>
      <c r="Q1191" s="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  <c r="EU1191" s="21"/>
      <c r="EV1191" s="21"/>
      <c r="EW1191" s="21"/>
      <c r="EX1191" s="21"/>
      <c r="EY1191" s="21"/>
      <c r="EZ1191" s="21"/>
    </row>
    <row r="1192" spans="1:159" x14ac:dyDescent="0.2">
      <c r="A1192" s="92"/>
      <c r="B1192" s="4"/>
      <c r="C1192" s="7"/>
      <c r="D1192" s="6"/>
      <c r="E1192" s="7"/>
      <c r="F1192" s="24"/>
      <c r="G1192" s="9"/>
      <c r="H1192" s="7"/>
      <c r="I1192" s="7"/>
      <c r="J1192" s="7"/>
      <c r="K1192" s="7"/>
      <c r="L1192" s="25"/>
      <c r="M1192" s="11"/>
      <c r="N1192" s="7"/>
      <c r="O1192" s="7"/>
      <c r="P1192" s="26"/>
      <c r="Q1192" s="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  <c r="EU1192" s="21"/>
      <c r="EV1192" s="21"/>
      <c r="EW1192" s="21"/>
      <c r="EX1192" s="21"/>
      <c r="EY1192" s="21"/>
      <c r="EZ1192" s="21"/>
    </row>
    <row r="1193" spans="1:159" x14ac:dyDescent="0.2">
      <c r="A1193" s="92"/>
      <c r="B1193" s="4"/>
      <c r="C1193" s="7"/>
      <c r="D1193" s="6"/>
      <c r="E1193" s="7"/>
      <c r="F1193" s="24"/>
      <c r="G1193" s="9"/>
      <c r="H1193" s="7"/>
      <c r="I1193" s="7"/>
      <c r="J1193" s="7"/>
      <c r="K1193" s="7"/>
      <c r="L1193" s="25"/>
      <c r="M1193" s="11"/>
      <c r="N1193" s="7"/>
      <c r="O1193" s="7"/>
      <c r="P1193" s="26"/>
      <c r="Q1193" s="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  <c r="EU1193" s="21"/>
      <c r="EV1193" s="21"/>
      <c r="EW1193" s="21"/>
      <c r="EX1193" s="21"/>
      <c r="EY1193" s="21"/>
      <c r="EZ1193" s="21"/>
    </row>
    <row r="1194" spans="1:159" x14ac:dyDescent="0.2">
      <c r="A1194" s="92"/>
      <c r="B1194" s="4"/>
      <c r="C1194" s="7"/>
      <c r="D1194" s="6"/>
      <c r="E1194" s="7"/>
      <c r="F1194" s="24"/>
      <c r="G1194" s="9"/>
      <c r="H1194" s="7"/>
      <c r="I1194" s="7"/>
      <c r="J1194" s="7"/>
      <c r="K1194" s="7"/>
      <c r="L1194" s="25"/>
      <c r="M1194" s="11"/>
      <c r="N1194" s="7"/>
      <c r="O1194" s="7"/>
      <c r="P1194" s="26"/>
      <c r="Q1194" s="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  <c r="EU1194" s="21"/>
      <c r="EV1194" s="21"/>
      <c r="EW1194" s="21"/>
      <c r="EX1194" s="21"/>
      <c r="EY1194" s="21"/>
      <c r="EZ1194" s="21"/>
    </row>
    <row r="1195" spans="1:159" x14ac:dyDescent="0.2">
      <c r="A1195" s="92"/>
      <c r="B1195" s="4"/>
      <c r="C1195" s="7"/>
      <c r="D1195" s="6"/>
      <c r="E1195" s="7"/>
      <c r="F1195" s="24"/>
      <c r="G1195" s="9"/>
      <c r="H1195" s="7"/>
      <c r="I1195" s="7"/>
      <c r="J1195" s="7"/>
      <c r="K1195" s="7"/>
      <c r="L1195" s="25"/>
      <c r="M1195" s="11"/>
      <c r="N1195" s="7"/>
      <c r="O1195" s="7"/>
      <c r="P1195" s="26"/>
      <c r="Q1195" s="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  <c r="EU1195" s="21"/>
      <c r="EV1195" s="21"/>
      <c r="EW1195" s="21"/>
      <c r="EX1195" s="21"/>
      <c r="EY1195" s="21"/>
      <c r="EZ1195" s="21"/>
    </row>
    <row r="1196" spans="1:159" x14ac:dyDescent="0.2">
      <c r="A1196" s="92"/>
      <c r="B1196" s="4"/>
      <c r="C1196" s="7"/>
      <c r="D1196" s="6"/>
      <c r="E1196" s="7"/>
      <c r="F1196" s="24"/>
      <c r="G1196" s="9"/>
      <c r="H1196" s="7"/>
      <c r="I1196" s="7"/>
      <c r="J1196" s="7"/>
      <c r="K1196" s="7"/>
      <c r="L1196" s="25"/>
      <c r="M1196" s="11"/>
      <c r="N1196" s="7"/>
      <c r="O1196" s="7"/>
      <c r="P1196" s="26"/>
      <c r="Q1196" s="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  <c r="EU1196" s="21"/>
      <c r="EV1196" s="21"/>
      <c r="EW1196" s="21"/>
      <c r="EX1196" s="21"/>
      <c r="EY1196" s="21"/>
      <c r="EZ1196" s="21"/>
    </row>
    <row r="1197" spans="1:159" x14ac:dyDescent="0.2">
      <c r="A1197" s="92"/>
      <c r="B1197" s="4"/>
      <c r="C1197" s="7"/>
      <c r="D1197" s="6"/>
      <c r="E1197" s="7"/>
      <c r="F1197" s="24"/>
      <c r="G1197" s="9"/>
      <c r="H1197" s="7"/>
      <c r="I1197" s="7"/>
      <c r="J1197" s="7"/>
      <c r="K1197" s="7"/>
      <c r="L1197" s="25"/>
      <c r="M1197" s="11"/>
      <c r="N1197" s="7"/>
      <c r="O1197" s="7"/>
      <c r="P1197" s="26"/>
      <c r="Q1197" s="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  <c r="EU1197" s="21"/>
      <c r="EV1197" s="21"/>
      <c r="EW1197" s="21"/>
      <c r="EX1197" s="21"/>
      <c r="EY1197" s="21"/>
      <c r="EZ1197" s="21"/>
    </row>
    <row r="1198" spans="1:159" x14ac:dyDescent="0.2">
      <c r="A1198" s="92"/>
      <c r="B1198" s="4"/>
      <c r="C1198" s="7"/>
      <c r="D1198" s="6"/>
      <c r="E1198" s="7"/>
      <c r="F1198" s="24"/>
      <c r="G1198" s="9"/>
      <c r="H1198" s="7"/>
      <c r="I1198" s="7"/>
      <c r="J1198" s="7"/>
      <c r="K1198" s="7"/>
      <c r="L1198" s="25"/>
      <c r="M1198" s="11"/>
      <c r="N1198" s="7"/>
      <c r="O1198" s="7"/>
      <c r="P1198" s="26"/>
      <c r="Q1198" s="3"/>
      <c r="R1198" s="13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9"/>
      <c r="AF1198" s="39"/>
      <c r="AG1198" s="39"/>
      <c r="AH1198" s="39"/>
      <c r="AI1198" s="39"/>
      <c r="AJ1198" s="39"/>
      <c r="AK1198" s="39"/>
      <c r="AL1198" s="39"/>
      <c r="AM1198" s="39"/>
      <c r="AN1198" s="39"/>
      <c r="AO1198" s="39"/>
      <c r="AP1198" s="39"/>
      <c r="AQ1198" s="39"/>
      <c r="AR1198" s="39"/>
      <c r="AS1198" s="39"/>
      <c r="AT1198" s="39"/>
      <c r="AU1198" s="39"/>
      <c r="AV1198" s="39"/>
      <c r="AW1198" s="39"/>
      <c r="AX1198" s="39"/>
      <c r="AY1198" s="39"/>
      <c r="AZ1198" s="39"/>
      <c r="BA1198" s="39"/>
      <c r="BB1198" s="39"/>
      <c r="BC1198" s="39"/>
      <c r="BD1198" s="39"/>
      <c r="BE1198" s="39"/>
      <c r="BF1198" s="39"/>
      <c r="BG1198" s="39"/>
      <c r="BH1198" s="39"/>
      <c r="BI1198" s="39"/>
      <c r="BJ1198" s="39"/>
      <c r="BK1198" s="39"/>
      <c r="BL1198" s="39"/>
      <c r="BM1198" s="39"/>
      <c r="BN1198" s="39"/>
      <c r="BO1198" s="39"/>
      <c r="BP1198" s="39"/>
      <c r="BQ1198" s="39"/>
      <c r="BR1198" s="39"/>
      <c r="BS1198" s="39"/>
      <c r="BT1198" s="39"/>
      <c r="BU1198" s="39"/>
      <c r="BV1198" s="39"/>
      <c r="BW1198" s="39"/>
      <c r="BX1198" s="39"/>
      <c r="BY1198" s="39"/>
      <c r="BZ1198" s="39"/>
      <c r="CA1198" s="39"/>
      <c r="CB1198" s="39"/>
      <c r="CC1198" s="39"/>
      <c r="CD1198" s="39"/>
      <c r="CE1198" s="39"/>
      <c r="CF1198" s="39"/>
      <c r="CG1198" s="39"/>
      <c r="CH1198" s="39"/>
      <c r="CI1198" s="39"/>
      <c r="CJ1198" s="39"/>
      <c r="CK1198" s="39"/>
      <c r="CL1198" s="39"/>
      <c r="CM1198" s="39"/>
      <c r="CN1198" s="39"/>
      <c r="CO1198" s="39"/>
      <c r="CP1198" s="39"/>
      <c r="CQ1198" s="39"/>
      <c r="CR1198" s="39"/>
      <c r="CS1198" s="39"/>
      <c r="CT1198" s="39"/>
      <c r="CU1198" s="39"/>
      <c r="CV1198" s="39"/>
      <c r="CW1198" s="39"/>
      <c r="CX1198" s="39"/>
      <c r="CY1198" s="39"/>
      <c r="CZ1198" s="39"/>
      <c r="DA1198" s="39"/>
      <c r="DB1198" s="39"/>
      <c r="DC1198" s="39"/>
      <c r="DD1198" s="39"/>
      <c r="DE1198" s="39"/>
      <c r="DF1198" s="39"/>
      <c r="DG1198" s="39"/>
      <c r="DH1198" s="39"/>
      <c r="DI1198" s="39"/>
      <c r="DJ1198" s="39"/>
      <c r="DK1198" s="39"/>
      <c r="DL1198" s="39"/>
      <c r="DM1198" s="39"/>
      <c r="DN1198" s="39"/>
      <c r="DO1198" s="39"/>
      <c r="DP1198" s="39"/>
      <c r="DQ1198" s="39"/>
      <c r="DR1198" s="39"/>
      <c r="DS1198" s="39"/>
      <c r="DT1198" s="39"/>
      <c r="DU1198" s="39"/>
      <c r="DV1198" s="39"/>
      <c r="DW1198" s="39"/>
      <c r="DX1198" s="39"/>
      <c r="DY1198" s="39"/>
      <c r="DZ1198" s="39"/>
      <c r="EA1198" s="39"/>
      <c r="EB1198" s="39"/>
      <c r="EC1198" s="39"/>
      <c r="ED1198" s="39"/>
      <c r="EE1198" s="39"/>
      <c r="EF1198" s="39"/>
      <c r="EG1198" s="39"/>
      <c r="EH1198" s="39"/>
      <c r="EI1198" s="39"/>
      <c r="EJ1198" s="39"/>
      <c r="EK1198" s="39"/>
      <c r="EL1198" s="39"/>
      <c r="EM1198" s="39"/>
      <c r="EN1198" s="39"/>
      <c r="EO1198" s="39"/>
      <c r="EP1198" s="39"/>
      <c r="EQ1198" s="39"/>
      <c r="ER1198" s="39"/>
      <c r="ES1198" s="39"/>
      <c r="ET1198" s="39"/>
      <c r="EU1198" s="39"/>
      <c r="EV1198" s="39"/>
      <c r="EW1198" s="39"/>
      <c r="EX1198" s="39"/>
      <c r="EY1198" s="39"/>
      <c r="EZ1198" s="39"/>
      <c r="FA1198" s="39"/>
      <c r="FB1198" s="39"/>
      <c r="FC1198" s="39"/>
    </row>
    <row r="1199" spans="1:159" x14ac:dyDescent="0.2">
      <c r="A1199" s="92"/>
      <c r="B1199" s="4"/>
      <c r="C1199" s="7"/>
      <c r="D1199" s="6"/>
      <c r="E1199" s="7"/>
      <c r="F1199" s="24"/>
      <c r="G1199" s="9"/>
      <c r="H1199" s="7"/>
      <c r="I1199" s="7"/>
      <c r="J1199" s="7"/>
      <c r="K1199" s="7"/>
      <c r="L1199" s="25"/>
      <c r="M1199" s="11"/>
      <c r="N1199" s="7"/>
      <c r="O1199" s="7"/>
      <c r="P1199" s="26"/>
      <c r="Q1199" s="3"/>
      <c r="R1199" s="13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9"/>
      <c r="AF1199" s="39"/>
      <c r="AG1199" s="39"/>
      <c r="AH1199" s="39"/>
      <c r="AI1199" s="39"/>
      <c r="AJ1199" s="39"/>
      <c r="AK1199" s="39"/>
      <c r="AL1199" s="39"/>
      <c r="AM1199" s="39"/>
      <c r="AN1199" s="39"/>
      <c r="AO1199" s="39"/>
      <c r="AP1199" s="39"/>
      <c r="AQ1199" s="39"/>
      <c r="AR1199" s="39"/>
      <c r="AS1199" s="39"/>
      <c r="AT1199" s="39"/>
      <c r="AU1199" s="39"/>
      <c r="AV1199" s="39"/>
      <c r="AW1199" s="39"/>
      <c r="AX1199" s="39"/>
      <c r="AY1199" s="39"/>
      <c r="AZ1199" s="39"/>
      <c r="BA1199" s="39"/>
      <c r="BB1199" s="39"/>
      <c r="BC1199" s="39"/>
      <c r="BD1199" s="39"/>
      <c r="BE1199" s="39"/>
      <c r="BF1199" s="39"/>
      <c r="BG1199" s="39"/>
      <c r="BH1199" s="39"/>
      <c r="BI1199" s="39"/>
      <c r="BJ1199" s="39"/>
      <c r="BK1199" s="39"/>
      <c r="BL1199" s="39"/>
      <c r="BM1199" s="39"/>
      <c r="BN1199" s="39"/>
      <c r="BO1199" s="39"/>
      <c r="BP1199" s="39"/>
      <c r="BQ1199" s="39"/>
      <c r="BR1199" s="39"/>
      <c r="BS1199" s="39"/>
      <c r="BT1199" s="39"/>
      <c r="BU1199" s="39"/>
      <c r="BV1199" s="39"/>
      <c r="BW1199" s="39"/>
      <c r="BX1199" s="39"/>
      <c r="BY1199" s="39"/>
      <c r="BZ1199" s="39"/>
      <c r="CA1199" s="39"/>
      <c r="CB1199" s="39"/>
      <c r="CC1199" s="39"/>
      <c r="CD1199" s="39"/>
      <c r="CE1199" s="39"/>
      <c r="CF1199" s="39"/>
      <c r="CG1199" s="39"/>
      <c r="CH1199" s="39"/>
      <c r="CI1199" s="39"/>
      <c r="CJ1199" s="39"/>
      <c r="CK1199" s="39"/>
      <c r="CL1199" s="39"/>
      <c r="CM1199" s="39"/>
      <c r="CN1199" s="39"/>
      <c r="CO1199" s="39"/>
      <c r="CP1199" s="39"/>
      <c r="CQ1199" s="39"/>
      <c r="CR1199" s="39"/>
      <c r="CS1199" s="39"/>
      <c r="CT1199" s="39"/>
      <c r="CU1199" s="39"/>
      <c r="CV1199" s="39"/>
      <c r="CW1199" s="39"/>
      <c r="CX1199" s="39"/>
      <c r="CY1199" s="39"/>
      <c r="CZ1199" s="39"/>
      <c r="DA1199" s="39"/>
      <c r="DB1199" s="39"/>
      <c r="DC1199" s="39"/>
      <c r="DD1199" s="39"/>
      <c r="DE1199" s="39"/>
      <c r="DF1199" s="39"/>
      <c r="DG1199" s="39"/>
      <c r="DH1199" s="39"/>
      <c r="DI1199" s="39"/>
      <c r="DJ1199" s="39"/>
      <c r="DK1199" s="39"/>
      <c r="DL1199" s="39"/>
      <c r="DM1199" s="39"/>
      <c r="DN1199" s="39"/>
      <c r="DO1199" s="39"/>
      <c r="DP1199" s="39"/>
      <c r="DQ1199" s="39"/>
      <c r="DR1199" s="39"/>
      <c r="DS1199" s="39"/>
      <c r="DT1199" s="39"/>
      <c r="DU1199" s="39"/>
      <c r="DV1199" s="39"/>
      <c r="DW1199" s="39"/>
      <c r="DX1199" s="39"/>
      <c r="DY1199" s="39"/>
      <c r="DZ1199" s="39"/>
      <c r="EA1199" s="39"/>
      <c r="EB1199" s="39"/>
      <c r="EC1199" s="39"/>
      <c r="ED1199" s="39"/>
      <c r="EE1199" s="39"/>
      <c r="EF1199" s="39"/>
      <c r="EG1199" s="39"/>
      <c r="EH1199" s="39"/>
      <c r="EI1199" s="39"/>
      <c r="EJ1199" s="39"/>
      <c r="EK1199" s="39"/>
      <c r="EL1199" s="39"/>
      <c r="EM1199" s="39"/>
      <c r="EN1199" s="39"/>
      <c r="EO1199" s="39"/>
      <c r="EP1199" s="39"/>
      <c r="EQ1199" s="39"/>
      <c r="ER1199" s="39"/>
      <c r="ES1199" s="39"/>
      <c r="ET1199" s="39"/>
      <c r="EU1199" s="39"/>
      <c r="EV1199" s="39"/>
      <c r="EW1199" s="39"/>
      <c r="EX1199" s="39"/>
      <c r="EY1199" s="39"/>
      <c r="EZ1199" s="39"/>
      <c r="FA1199" s="39"/>
      <c r="FB1199" s="39"/>
      <c r="FC1199" s="39"/>
    </row>
    <row r="1200" spans="1:159" x14ac:dyDescent="0.2">
      <c r="A1200" s="92"/>
      <c r="B1200" s="4"/>
      <c r="C1200" s="7"/>
      <c r="D1200" s="6"/>
      <c r="E1200" s="7"/>
      <c r="F1200" s="24"/>
      <c r="G1200" s="9"/>
      <c r="H1200" s="7"/>
      <c r="I1200" s="7"/>
      <c r="J1200" s="7"/>
      <c r="K1200" s="7"/>
      <c r="L1200" s="25"/>
      <c r="M1200" s="11"/>
      <c r="N1200" s="7"/>
      <c r="O1200" s="7"/>
      <c r="P1200" s="26"/>
      <c r="Q1200" s="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  <c r="EV1200" s="21"/>
      <c r="EW1200" s="21"/>
      <c r="EX1200" s="21"/>
      <c r="EY1200" s="21"/>
      <c r="EZ1200" s="21"/>
    </row>
    <row r="1201" spans="1:156" x14ac:dyDescent="0.2">
      <c r="A1201" s="92"/>
      <c r="B1201" s="4"/>
      <c r="C1201" s="7"/>
      <c r="D1201" s="6"/>
      <c r="E1201" s="7"/>
      <c r="F1201" s="24"/>
      <c r="G1201" s="9"/>
      <c r="H1201" s="7"/>
      <c r="I1201" s="7"/>
      <c r="J1201" s="7"/>
      <c r="K1201" s="7"/>
      <c r="L1201" s="25"/>
      <c r="M1201" s="11"/>
      <c r="N1201" s="7"/>
      <c r="O1201" s="7"/>
      <c r="P1201" s="26"/>
      <c r="Q1201" s="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  <c r="EV1201" s="21"/>
      <c r="EW1201" s="21"/>
      <c r="EX1201" s="21"/>
      <c r="EY1201" s="21"/>
      <c r="EZ1201" s="21"/>
    </row>
    <row r="1202" spans="1:156" x14ac:dyDescent="0.2">
      <c r="A1202" s="92"/>
      <c r="B1202" s="4"/>
      <c r="C1202" s="7"/>
      <c r="D1202" s="6"/>
      <c r="E1202" s="7"/>
      <c r="F1202" s="24"/>
      <c r="G1202" s="9"/>
      <c r="H1202" s="7"/>
      <c r="I1202" s="7"/>
      <c r="J1202" s="7"/>
      <c r="K1202" s="7"/>
      <c r="L1202" s="25"/>
      <c r="M1202" s="11"/>
      <c r="N1202" s="7"/>
      <c r="O1202" s="7"/>
      <c r="P1202" s="26"/>
      <c r="Q1202" s="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  <c r="EU1202" s="21"/>
      <c r="EV1202" s="21"/>
      <c r="EW1202" s="21"/>
      <c r="EX1202" s="21"/>
      <c r="EY1202" s="21"/>
      <c r="EZ1202" s="21"/>
    </row>
    <row r="1203" spans="1:156" x14ac:dyDescent="0.2">
      <c r="A1203" s="92"/>
      <c r="B1203" s="4"/>
      <c r="C1203" s="7"/>
      <c r="D1203" s="6"/>
      <c r="E1203" s="7"/>
      <c r="F1203" s="24"/>
      <c r="G1203" s="9"/>
      <c r="H1203" s="7"/>
      <c r="I1203" s="7"/>
      <c r="J1203" s="7"/>
      <c r="K1203" s="7"/>
      <c r="L1203" s="25"/>
      <c r="M1203" s="11"/>
      <c r="N1203" s="7"/>
      <c r="O1203" s="7"/>
      <c r="P1203" s="26"/>
      <c r="Q1203" s="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  <c r="EU1203" s="21"/>
      <c r="EV1203" s="21"/>
      <c r="EW1203" s="21"/>
      <c r="EX1203" s="21"/>
      <c r="EY1203" s="21"/>
      <c r="EZ1203" s="21"/>
    </row>
    <row r="1204" spans="1:156" x14ac:dyDescent="0.2">
      <c r="A1204" s="92"/>
      <c r="B1204" s="4"/>
      <c r="C1204" s="7"/>
      <c r="D1204" s="6"/>
      <c r="E1204" s="7"/>
      <c r="F1204" s="24"/>
      <c r="G1204" s="9"/>
      <c r="H1204" s="7"/>
      <c r="I1204" s="7"/>
      <c r="J1204" s="7"/>
      <c r="K1204" s="7"/>
      <c r="L1204" s="25"/>
      <c r="M1204" s="11"/>
      <c r="N1204" s="7"/>
      <c r="O1204" s="7"/>
      <c r="P1204" s="26"/>
      <c r="Q1204" s="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  <c r="EU1204" s="21"/>
      <c r="EV1204" s="21"/>
      <c r="EW1204" s="21"/>
      <c r="EX1204" s="21"/>
      <c r="EY1204" s="21"/>
      <c r="EZ1204" s="21"/>
    </row>
    <row r="1205" spans="1:156" x14ac:dyDescent="0.2">
      <c r="A1205" s="92"/>
      <c r="B1205" s="4"/>
      <c r="C1205" s="7"/>
      <c r="D1205" s="6"/>
      <c r="E1205" s="7"/>
      <c r="F1205" s="24"/>
      <c r="G1205" s="9"/>
      <c r="H1205" s="7"/>
      <c r="I1205" s="7"/>
      <c r="J1205" s="7"/>
      <c r="K1205" s="7"/>
      <c r="L1205" s="25"/>
      <c r="M1205" s="11"/>
      <c r="N1205" s="7"/>
      <c r="O1205" s="7"/>
      <c r="P1205" s="26"/>
      <c r="Q1205" s="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  <c r="EU1205" s="21"/>
      <c r="EV1205" s="21"/>
      <c r="EW1205" s="21"/>
      <c r="EX1205" s="21"/>
      <c r="EY1205" s="21"/>
      <c r="EZ1205" s="21"/>
    </row>
    <row r="1206" spans="1:156" x14ac:dyDescent="0.2">
      <c r="A1206" s="92"/>
      <c r="B1206" s="4"/>
      <c r="C1206" s="7"/>
      <c r="D1206" s="6"/>
      <c r="E1206" s="7"/>
      <c r="F1206" s="24"/>
      <c r="G1206" s="9"/>
      <c r="H1206" s="7"/>
      <c r="I1206" s="7"/>
      <c r="J1206" s="7"/>
      <c r="K1206" s="7"/>
      <c r="L1206" s="25"/>
      <c r="M1206" s="11"/>
      <c r="N1206" s="7"/>
      <c r="O1206" s="7"/>
      <c r="P1206" s="26"/>
      <c r="Q1206" s="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  <c r="EV1206" s="21"/>
      <c r="EW1206" s="21"/>
      <c r="EX1206" s="21"/>
      <c r="EY1206" s="21"/>
      <c r="EZ1206" s="21"/>
    </row>
    <row r="1207" spans="1:156" x14ac:dyDescent="0.2">
      <c r="A1207" s="92"/>
      <c r="B1207" s="4"/>
      <c r="C1207" s="7"/>
      <c r="D1207" s="6"/>
      <c r="E1207" s="7"/>
      <c r="F1207" s="24"/>
      <c r="G1207" s="9"/>
      <c r="H1207" s="7"/>
      <c r="I1207" s="7"/>
      <c r="J1207" s="7"/>
      <c r="K1207" s="7"/>
      <c r="L1207" s="25"/>
      <c r="M1207" s="11"/>
      <c r="N1207" s="7"/>
      <c r="O1207" s="7"/>
      <c r="P1207" s="26"/>
      <c r="Q1207" s="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  <c r="EU1207" s="21"/>
      <c r="EV1207" s="21"/>
      <c r="EW1207" s="21"/>
      <c r="EX1207" s="21"/>
      <c r="EY1207" s="21"/>
      <c r="EZ1207" s="21"/>
    </row>
    <row r="1208" spans="1:156" x14ac:dyDescent="0.2">
      <c r="A1208" s="92"/>
      <c r="B1208" s="4"/>
      <c r="C1208" s="7"/>
      <c r="D1208" s="6"/>
      <c r="E1208" s="7"/>
      <c r="F1208" s="24"/>
      <c r="G1208" s="9"/>
      <c r="H1208" s="7"/>
      <c r="I1208" s="7"/>
      <c r="J1208" s="7"/>
      <c r="K1208" s="7"/>
      <c r="L1208" s="25"/>
      <c r="M1208" s="11"/>
      <c r="N1208" s="7"/>
      <c r="O1208" s="7"/>
      <c r="P1208" s="26"/>
      <c r="Q1208" s="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  <c r="EU1208" s="21"/>
      <c r="EV1208" s="21"/>
      <c r="EW1208" s="21"/>
      <c r="EX1208" s="21"/>
      <c r="EY1208" s="21"/>
      <c r="EZ1208" s="21"/>
    </row>
    <row r="1209" spans="1:156" x14ac:dyDescent="0.2">
      <c r="A1209" s="92"/>
      <c r="B1209" s="4"/>
      <c r="C1209" s="7"/>
      <c r="D1209" s="6"/>
      <c r="E1209" s="7"/>
      <c r="F1209" s="24"/>
      <c r="G1209" s="9"/>
      <c r="H1209" s="7"/>
      <c r="I1209" s="7"/>
      <c r="J1209" s="7"/>
      <c r="K1209" s="7"/>
      <c r="L1209" s="25"/>
      <c r="M1209" s="11"/>
      <c r="N1209" s="7"/>
      <c r="O1209" s="7"/>
      <c r="P1209" s="26"/>
      <c r="Q1209" s="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  <c r="EV1209" s="21"/>
      <c r="EW1209" s="21"/>
      <c r="EX1209" s="21"/>
      <c r="EY1209" s="21"/>
      <c r="EZ1209" s="21"/>
    </row>
    <row r="1210" spans="1:156" x14ac:dyDescent="0.2">
      <c r="A1210" s="92"/>
      <c r="B1210" s="4"/>
      <c r="C1210" s="7"/>
      <c r="D1210" s="6"/>
      <c r="E1210" s="7"/>
      <c r="F1210" s="24"/>
      <c r="G1210" s="9"/>
      <c r="H1210" s="7"/>
      <c r="I1210" s="7"/>
      <c r="J1210" s="7"/>
      <c r="K1210" s="7"/>
      <c r="L1210" s="25"/>
      <c r="M1210" s="11"/>
      <c r="N1210" s="7"/>
      <c r="O1210" s="7"/>
      <c r="P1210" s="26"/>
      <c r="Q1210" s="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  <c r="EV1210" s="21"/>
      <c r="EW1210" s="21"/>
      <c r="EX1210" s="21"/>
      <c r="EY1210" s="21"/>
      <c r="EZ1210" s="21"/>
    </row>
    <row r="1211" spans="1:156" x14ac:dyDescent="0.2">
      <c r="A1211" s="92"/>
      <c r="B1211" s="4"/>
      <c r="C1211" s="7"/>
      <c r="D1211" s="6"/>
      <c r="E1211" s="7"/>
      <c r="F1211" s="24"/>
      <c r="G1211" s="9"/>
      <c r="H1211" s="7"/>
      <c r="I1211" s="7"/>
      <c r="J1211" s="7"/>
      <c r="K1211" s="7"/>
      <c r="L1211" s="25"/>
      <c r="M1211" s="11"/>
      <c r="N1211" s="7"/>
      <c r="O1211" s="7"/>
      <c r="P1211" s="26"/>
      <c r="Q1211" s="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  <c r="EV1211" s="21"/>
      <c r="EW1211" s="21"/>
      <c r="EX1211" s="21"/>
      <c r="EY1211" s="21"/>
      <c r="EZ1211" s="21"/>
    </row>
    <row r="1212" spans="1:156" x14ac:dyDescent="0.2">
      <c r="A1212" s="92"/>
      <c r="B1212" s="4"/>
      <c r="C1212" s="7"/>
      <c r="D1212" s="6"/>
      <c r="E1212" s="7"/>
      <c r="F1212" s="24"/>
      <c r="G1212" s="9"/>
      <c r="H1212" s="7"/>
      <c r="I1212" s="7"/>
      <c r="J1212" s="7"/>
      <c r="K1212" s="7"/>
      <c r="L1212" s="25"/>
      <c r="M1212" s="11"/>
      <c r="N1212" s="7"/>
      <c r="O1212" s="7"/>
      <c r="P1212" s="26"/>
      <c r="Q1212" s="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</row>
    <row r="1213" spans="1:156" x14ac:dyDescent="0.2">
      <c r="A1213" s="92"/>
      <c r="B1213" s="4"/>
      <c r="C1213" s="7"/>
      <c r="D1213" s="6"/>
      <c r="E1213" s="7"/>
      <c r="F1213" s="24"/>
      <c r="G1213" s="9"/>
      <c r="H1213" s="7"/>
      <c r="I1213" s="7"/>
      <c r="J1213" s="7"/>
      <c r="K1213" s="7"/>
      <c r="L1213" s="25"/>
      <c r="M1213" s="11"/>
      <c r="N1213" s="7"/>
      <c r="O1213" s="7"/>
      <c r="P1213" s="26"/>
      <c r="Q1213" s="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  <c r="EU1213" s="21"/>
      <c r="EV1213" s="21"/>
      <c r="EW1213" s="21"/>
      <c r="EX1213" s="21"/>
      <c r="EY1213" s="21"/>
      <c r="EZ1213" s="21"/>
    </row>
    <row r="1214" spans="1:156" x14ac:dyDescent="0.2">
      <c r="A1214" s="92"/>
      <c r="B1214" s="4"/>
      <c r="C1214" s="7"/>
      <c r="D1214" s="6"/>
      <c r="E1214" s="7"/>
      <c r="F1214" s="24"/>
      <c r="G1214" s="9"/>
      <c r="H1214" s="7"/>
      <c r="I1214" s="7"/>
      <c r="J1214" s="7"/>
      <c r="K1214" s="7"/>
      <c r="L1214" s="25"/>
      <c r="M1214" s="11"/>
      <c r="N1214" s="7"/>
      <c r="O1214" s="7"/>
      <c r="P1214" s="26"/>
      <c r="Q1214" s="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  <c r="EV1214" s="21"/>
      <c r="EW1214" s="21"/>
      <c r="EX1214" s="21"/>
      <c r="EY1214" s="21"/>
      <c r="EZ1214" s="21"/>
    </row>
    <row r="1215" spans="1:156" x14ac:dyDescent="0.2">
      <c r="A1215" s="92"/>
      <c r="B1215" s="4"/>
      <c r="C1215" s="7"/>
      <c r="D1215" s="6"/>
      <c r="E1215" s="7"/>
      <c r="F1215" s="24"/>
      <c r="G1215" s="9"/>
      <c r="H1215" s="7"/>
      <c r="I1215" s="7"/>
      <c r="J1215" s="7"/>
      <c r="K1215" s="7"/>
      <c r="L1215" s="25"/>
      <c r="M1215" s="11"/>
      <c r="N1215" s="7"/>
      <c r="O1215" s="7"/>
      <c r="P1215" s="26"/>
      <c r="Q1215" s="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  <c r="EU1215" s="21"/>
      <c r="EV1215" s="21"/>
      <c r="EW1215" s="21"/>
      <c r="EX1215" s="21"/>
      <c r="EY1215" s="21"/>
      <c r="EZ1215" s="21"/>
    </row>
    <row r="1216" spans="1:156" x14ac:dyDescent="0.2">
      <c r="A1216" s="92"/>
      <c r="B1216" s="4"/>
      <c r="C1216" s="7"/>
      <c r="D1216" s="6"/>
      <c r="E1216" s="7"/>
      <c r="F1216" s="24"/>
      <c r="G1216" s="9"/>
      <c r="H1216" s="7"/>
      <c r="I1216" s="7"/>
      <c r="J1216" s="7"/>
      <c r="K1216" s="7"/>
      <c r="L1216" s="25"/>
      <c r="M1216" s="11"/>
      <c r="N1216" s="7"/>
      <c r="O1216" s="7"/>
      <c r="P1216" s="26"/>
      <c r="Q1216" s="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  <c r="EU1216" s="21"/>
      <c r="EV1216" s="21"/>
      <c r="EW1216" s="21"/>
      <c r="EX1216" s="21"/>
      <c r="EY1216" s="21"/>
      <c r="EZ1216" s="21"/>
    </row>
    <row r="1217" spans="1:159" x14ac:dyDescent="0.2">
      <c r="A1217" s="92"/>
      <c r="B1217" s="4"/>
      <c r="C1217" s="7"/>
      <c r="D1217" s="6"/>
      <c r="E1217" s="7"/>
      <c r="F1217" s="24"/>
      <c r="G1217" s="9"/>
      <c r="H1217" s="7"/>
      <c r="I1217" s="7"/>
      <c r="J1217" s="7"/>
      <c r="K1217" s="7"/>
      <c r="L1217" s="25"/>
      <c r="M1217" s="11"/>
      <c r="N1217" s="7"/>
      <c r="O1217" s="7"/>
      <c r="P1217" s="26"/>
      <c r="Q1217" s="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  <c r="EU1217" s="21"/>
      <c r="EV1217" s="21"/>
      <c r="EW1217" s="21"/>
      <c r="EX1217" s="21"/>
      <c r="EY1217" s="21"/>
      <c r="EZ1217" s="21"/>
    </row>
    <row r="1218" spans="1:159" x14ac:dyDescent="0.2">
      <c r="A1218" s="92"/>
      <c r="B1218" s="4"/>
      <c r="C1218" s="7"/>
      <c r="D1218" s="6"/>
      <c r="E1218" s="7"/>
      <c r="F1218" s="24"/>
      <c r="G1218" s="9"/>
      <c r="H1218" s="7"/>
      <c r="I1218" s="7"/>
      <c r="J1218" s="7"/>
      <c r="K1218" s="7"/>
      <c r="L1218" s="25"/>
      <c r="M1218" s="11"/>
      <c r="N1218" s="7"/>
      <c r="O1218" s="7"/>
      <c r="P1218" s="26"/>
      <c r="Q1218" s="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  <c r="EU1218" s="21"/>
      <c r="EV1218" s="21"/>
      <c r="EW1218" s="21"/>
      <c r="EX1218" s="21"/>
      <c r="EY1218" s="21"/>
      <c r="EZ1218" s="21"/>
    </row>
    <row r="1219" spans="1:159" x14ac:dyDescent="0.2">
      <c r="A1219" s="92"/>
      <c r="B1219" s="4"/>
      <c r="C1219" s="7"/>
      <c r="D1219" s="6"/>
      <c r="E1219" s="7"/>
      <c r="F1219" s="24"/>
      <c r="G1219" s="9"/>
      <c r="H1219" s="7"/>
      <c r="I1219" s="7"/>
      <c r="J1219" s="7"/>
      <c r="K1219" s="7"/>
      <c r="L1219" s="25"/>
      <c r="M1219" s="11"/>
      <c r="N1219" s="7"/>
      <c r="O1219" s="7"/>
      <c r="P1219" s="26"/>
      <c r="Q1219" s="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  <c r="EU1219" s="21"/>
      <c r="EV1219" s="21"/>
      <c r="EW1219" s="21"/>
      <c r="EX1219" s="21"/>
      <c r="EY1219" s="21"/>
      <c r="EZ1219" s="21"/>
    </row>
    <row r="1220" spans="1:159" x14ac:dyDescent="0.2">
      <c r="A1220" s="92"/>
      <c r="B1220" s="4"/>
      <c r="C1220" s="7"/>
      <c r="D1220" s="6"/>
      <c r="E1220" s="7"/>
      <c r="F1220" s="24"/>
      <c r="G1220" s="9"/>
      <c r="H1220" s="7"/>
      <c r="I1220" s="7"/>
      <c r="J1220" s="7"/>
      <c r="K1220" s="7"/>
      <c r="L1220" s="25"/>
      <c r="M1220" s="11"/>
      <c r="N1220" s="7"/>
      <c r="O1220" s="7"/>
      <c r="P1220" s="26"/>
      <c r="Q1220" s="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  <c r="EV1220" s="21"/>
      <c r="EW1220" s="21"/>
      <c r="EX1220" s="21"/>
      <c r="EY1220" s="21"/>
      <c r="EZ1220" s="21"/>
    </row>
    <row r="1221" spans="1:159" x14ac:dyDescent="0.2">
      <c r="A1221" s="92"/>
      <c r="B1221" s="4"/>
      <c r="C1221" s="7"/>
      <c r="D1221" s="6"/>
      <c r="E1221" s="7"/>
      <c r="F1221" s="24"/>
      <c r="G1221" s="9"/>
      <c r="H1221" s="7"/>
      <c r="I1221" s="7"/>
      <c r="J1221" s="7"/>
      <c r="K1221" s="7"/>
      <c r="L1221" s="25"/>
      <c r="M1221" s="11"/>
      <c r="N1221" s="7"/>
      <c r="O1221" s="7"/>
      <c r="P1221" s="26"/>
      <c r="Q1221" s="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  <c r="EV1221" s="21"/>
      <c r="EW1221" s="21"/>
      <c r="EX1221" s="21"/>
      <c r="EY1221" s="21"/>
      <c r="EZ1221" s="21"/>
    </row>
    <row r="1222" spans="1:159" x14ac:dyDescent="0.2">
      <c r="A1222" s="92"/>
      <c r="B1222" s="4"/>
      <c r="C1222" s="7"/>
      <c r="D1222" s="6"/>
      <c r="E1222" s="7"/>
      <c r="F1222" s="24"/>
      <c r="G1222" s="9"/>
      <c r="H1222" s="7"/>
      <c r="I1222" s="7"/>
      <c r="J1222" s="7"/>
      <c r="K1222" s="7"/>
      <c r="L1222" s="25"/>
      <c r="M1222" s="11"/>
      <c r="N1222" s="7"/>
      <c r="O1222" s="7"/>
      <c r="P1222" s="26"/>
      <c r="Q1222" s="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  <c r="EV1222" s="21"/>
      <c r="EW1222" s="21"/>
      <c r="EX1222" s="21"/>
      <c r="EY1222" s="21"/>
      <c r="EZ1222" s="21"/>
    </row>
    <row r="1223" spans="1:159" x14ac:dyDescent="0.2">
      <c r="A1223" s="92"/>
      <c r="B1223" s="4"/>
      <c r="C1223" s="7"/>
      <c r="D1223" s="6"/>
      <c r="E1223" s="7"/>
      <c r="F1223" s="24"/>
      <c r="G1223" s="9"/>
      <c r="H1223" s="7"/>
      <c r="I1223" s="7"/>
      <c r="J1223" s="7"/>
      <c r="K1223" s="7"/>
      <c r="L1223" s="25"/>
      <c r="M1223" s="11"/>
      <c r="N1223" s="7"/>
      <c r="O1223" s="7"/>
      <c r="P1223" s="26"/>
      <c r="Q1223" s="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  <c r="EV1223" s="21"/>
      <c r="EW1223" s="21"/>
      <c r="EX1223" s="21"/>
      <c r="EY1223" s="21"/>
      <c r="EZ1223" s="21"/>
    </row>
    <row r="1224" spans="1:159" x14ac:dyDescent="0.2">
      <c r="A1224" s="92"/>
      <c r="B1224" s="4"/>
      <c r="C1224" s="7"/>
      <c r="D1224" s="6"/>
      <c r="E1224" s="7"/>
      <c r="F1224" s="24"/>
      <c r="G1224" s="9"/>
      <c r="H1224" s="7"/>
      <c r="I1224" s="7"/>
      <c r="J1224" s="7"/>
      <c r="K1224" s="7"/>
      <c r="L1224" s="25"/>
      <c r="M1224" s="11"/>
      <c r="N1224" s="7"/>
      <c r="O1224" s="7"/>
      <c r="P1224" s="26"/>
      <c r="Q1224" s="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  <c r="EU1224" s="21"/>
      <c r="EV1224" s="21"/>
      <c r="EW1224" s="21"/>
      <c r="EX1224" s="21"/>
      <c r="EY1224" s="21"/>
      <c r="EZ1224" s="21"/>
    </row>
    <row r="1225" spans="1:159" x14ac:dyDescent="0.2">
      <c r="A1225" s="92"/>
      <c r="B1225" s="4"/>
      <c r="C1225" s="7"/>
      <c r="D1225" s="6"/>
      <c r="E1225" s="7"/>
      <c r="F1225" s="24"/>
      <c r="G1225" s="9"/>
      <c r="H1225" s="7"/>
      <c r="I1225" s="7"/>
      <c r="J1225" s="7"/>
      <c r="K1225" s="7"/>
      <c r="L1225" s="25"/>
      <c r="M1225" s="11"/>
      <c r="N1225" s="7"/>
      <c r="O1225" s="7"/>
      <c r="P1225" s="26"/>
      <c r="Q1225" s="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  <c r="EU1225" s="21"/>
      <c r="EV1225" s="21"/>
      <c r="EW1225" s="21"/>
      <c r="EX1225" s="21"/>
      <c r="EY1225" s="21"/>
      <c r="EZ1225" s="21"/>
    </row>
    <row r="1226" spans="1:159" x14ac:dyDescent="0.2">
      <c r="A1226" s="92"/>
      <c r="B1226" s="4"/>
      <c r="C1226" s="7"/>
      <c r="D1226" s="6"/>
      <c r="E1226" s="7"/>
      <c r="F1226" s="24"/>
      <c r="G1226" s="9"/>
      <c r="H1226" s="7"/>
      <c r="I1226" s="7"/>
      <c r="J1226" s="7"/>
      <c r="K1226" s="7"/>
      <c r="L1226" s="25"/>
      <c r="M1226" s="11"/>
      <c r="N1226" s="7"/>
      <c r="O1226" s="7"/>
      <c r="P1226" s="26"/>
      <c r="Q1226" s="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  <c r="EU1226" s="21"/>
      <c r="EV1226" s="21"/>
      <c r="EW1226" s="21"/>
      <c r="EX1226" s="21"/>
      <c r="EY1226" s="21"/>
      <c r="EZ1226" s="21"/>
    </row>
    <row r="1227" spans="1:159" x14ac:dyDescent="0.2">
      <c r="A1227" s="92"/>
      <c r="B1227" s="4"/>
      <c r="C1227" s="7"/>
      <c r="D1227" s="6"/>
      <c r="E1227" s="7"/>
      <c r="F1227" s="24"/>
      <c r="G1227" s="9"/>
      <c r="H1227" s="7"/>
      <c r="I1227" s="7"/>
      <c r="J1227" s="7"/>
      <c r="K1227" s="7"/>
      <c r="L1227" s="25"/>
      <c r="M1227" s="11"/>
      <c r="N1227" s="7"/>
      <c r="O1227" s="7"/>
      <c r="P1227" s="26"/>
      <c r="Q1227" s="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  <c r="EU1227" s="21"/>
      <c r="EV1227" s="21"/>
      <c r="EW1227" s="21"/>
      <c r="EX1227" s="21"/>
      <c r="EY1227" s="21"/>
      <c r="EZ1227" s="21"/>
    </row>
    <row r="1228" spans="1:159" x14ac:dyDescent="0.2">
      <c r="A1228" s="92"/>
      <c r="B1228" s="4"/>
      <c r="C1228" s="7"/>
      <c r="D1228" s="6"/>
      <c r="E1228" s="7"/>
      <c r="F1228" s="24"/>
      <c r="G1228" s="9"/>
      <c r="H1228" s="7"/>
      <c r="I1228" s="7"/>
      <c r="J1228" s="7"/>
      <c r="K1228" s="7"/>
      <c r="L1228" s="25"/>
      <c r="M1228" s="11"/>
      <c r="N1228" s="7"/>
      <c r="O1228" s="7"/>
      <c r="P1228" s="26"/>
      <c r="Q1228" s="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  <c r="EV1228" s="21"/>
      <c r="EW1228" s="21"/>
      <c r="EX1228" s="21"/>
      <c r="EY1228" s="21"/>
      <c r="EZ1228" s="21"/>
    </row>
    <row r="1229" spans="1:159" x14ac:dyDescent="0.2">
      <c r="A1229" s="92"/>
      <c r="B1229" s="4"/>
      <c r="C1229" s="7"/>
      <c r="D1229" s="6"/>
      <c r="E1229" s="7"/>
      <c r="F1229" s="24"/>
      <c r="G1229" s="9"/>
      <c r="H1229" s="7"/>
      <c r="I1229" s="7"/>
      <c r="J1229" s="7"/>
      <c r="K1229" s="7"/>
      <c r="L1229" s="25"/>
      <c r="M1229" s="11"/>
      <c r="N1229" s="7"/>
      <c r="O1229" s="7"/>
      <c r="P1229" s="26"/>
      <c r="Q1229" s="3"/>
      <c r="R1229" s="13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9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  <c r="CD1229" s="39"/>
      <c r="CE1229" s="39"/>
      <c r="CF1229" s="39"/>
      <c r="CG1229" s="39"/>
      <c r="CH1229" s="39"/>
      <c r="CI1229" s="39"/>
      <c r="CJ1229" s="39"/>
      <c r="CK1229" s="39"/>
      <c r="CL1229" s="39"/>
      <c r="CM1229" s="39"/>
      <c r="CN1229" s="39"/>
      <c r="CO1229" s="39"/>
      <c r="CP1229" s="39"/>
      <c r="CQ1229" s="39"/>
      <c r="CR1229" s="39"/>
      <c r="CS1229" s="39"/>
      <c r="CT1229" s="39"/>
      <c r="CU1229" s="39"/>
      <c r="CV1229" s="39"/>
      <c r="CW1229" s="39"/>
      <c r="CX1229" s="39"/>
      <c r="CY1229" s="39"/>
      <c r="CZ1229" s="39"/>
      <c r="DA1229" s="39"/>
      <c r="DB1229" s="39"/>
      <c r="DC1229" s="39"/>
      <c r="DD1229" s="39"/>
      <c r="DE1229" s="39"/>
      <c r="DF1229" s="39"/>
      <c r="DG1229" s="39"/>
      <c r="DH1229" s="39"/>
      <c r="DI1229" s="39"/>
      <c r="DJ1229" s="39"/>
      <c r="DK1229" s="39"/>
      <c r="DL1229" s="39"/>
      <c r="DM1229" s="39"/>
      <c r="DN1229" s="39"/>
      <c r="DO1229" s="39"/>
      <c r="DP1229" s="39"/>
      <c r="DQ1229" s="39"/>
      <c r="DR1229" s="39"/>
      <c r="DS1229" s="39"/>
      <c r="DT1229" s="39"/>
      <c r="DU1229" s="39"/>
      <c r="DV1229" s="39"/>
      <c r="DW1229" s="39"/>
      <c r="DX1229" s="39"/>
      <c r="DY1229" s="39"/>
      <c r="DZ1229" s="39"/>
      <c r="EA1229" s="39"/>
      <c r="EB1229" s="39"/>
      <c r="EC1229" s="39"/>
      <c r="ED1229" s="39"/>
      <c r="EE1229" s="39"/>
      <c r="EF1229" s="39"/>
      <c r="EG1229" s="39"/>
      <c r="EH1229" s="39"/>
      <c r="EI1229" s="39"/>
      <c r="EJ1229" s="39"/>
      <c r="EK1229" s="39"/>
      <c r="EL1229" s="39"/>
      <c r="EM1229" s="39"/>
      <c r="EN1229" s="39"/>
      <c r="EO1229" s="39"/>
      <c r="EP1229" s="39"/>
      <c r="EQ1229" s="39"/>
      <c r="ER1229" s="39"/>
      <c r="ES1229" s="39"/>
      <c r="ET1229" s="39"/>
      <c r="EU1229" s="39"/>
      <c r="EV1229" s="39"/>
      <c r="EW1229" s="39"/>
      <c r="EX1229" s="39"/>
      <c r="EY1229" s="39"/>
      <c r="EZ1229" s="39"/>
      <c r="FA1229" s="39"/>
      <c r="FB1229" s="39"/>
      <c r="FC1229" s="39"/>
    </row>
    <row r="1230" spans="1:159" x14ac:dyDescent="0.2">
      <c r="A1230" s="92"/>
      <c r="B1230" s="4"/>
      <c r="C1230" s="7"/>
      <c r="D1230" s="6"/>
      <c r="E1230" s="7"/>
      <c r="F1230" s="24"/>
      <c r="G1230" s="9"/>
      <c r="H1230" s="7"/>
      <c r="I1230" s="7"/>
      <c r="J1230" s="7"/>
      <c r="K1230" s="7"/>
      <c r="L1230" s="25"/>
      <c r="M1230" s="11"/>
      <c r="N1230" s="7"/>
      <c r="O1230" s="7"/>
      <c r="P1230" s="26"/>
      <c r="Q1230" s="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  <c r="EV1230" s="21"/>
      <c r="EW1230" s="21"/>
      <c r="EX1230" s="21"/>
      <c r="EY1230" s="21"/>
      <c r="EZ1230" s="21"/>
    </row>
    <row r="1231" spans="1:159" x14ac:dyDescent="0.2">
      <c r="A1231" s="92"/>
      <c r="B1231" s="4"/>
      <c r="C1231" s="7"/>
      <c r="D1231" s="6"/>
      <c r="E1231" s="7"/>
      <c r="F1231" s="24"/>
      <c r="G1231" s="9"/>
      <c r="H1231" s="7"/>
      <c r="I1231" s="7"/>
      <c r="J1231" s="7"/>
      <c r="K1231" s="7"/>
      <c r="L1231" s="25"/>
      <c r="M1231" s="11"/>
      <c r="N1231" s="7"/>
      <c r="O1231" s="7"/>
      <c r="P1231" s="26"/>
      <c r="Q1231" s="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  <c r="EV1231" s="21"/>
      <c r="EW1231" s="21"/>
      <c r="EX1231" s="21"/>
      <c r="EY1231" s="21"/>
      <c r="EZ1231" s="21"/>
    </row>
    <row r="1232" spans="1:159" x14ac:dyDescent="0.2">
      <c r="A1232" s="92"/>
      <c r="B1232" s="4"/>
      <c r="C1232" s="7"/>
      <c r="D1232" s="6"/>
      <c r="E1232" s="7"/>
      <c r="F1232" s="24"/>
      <c r="G1232" s="9"/>
      <c r="H1232" s="7"/>
      <c r="I1232" s="7"/>
      <c r="J1232" s="7"/>
      <c r="K1232" s="7"/>
      <c r="L1232" s="25"/>
      <c r="M1232" s="11"/>
      <c r="N1232" s="7"/>
      <c r="O1232" s="7"/>
      <c r="P1232" s="26"/>
      <c r="Q1232" s="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  <c r="EV1232" s="21"/>
      <c r="EW1232" s="21"/>
      <c r="EX1232" s="21"/>
      <c r="EY1232" s="21"/>
      <c r="EZ1232" s="21"/>
    </row>
    <row r="1233" spans="1:156" x14ac:dyDescent="0.2">
      <c r="A1233" s="92"/>
      <c r="B1233" s="4"/>
      <c r="C1233" s="7"/>
      <c r="D1233" s="6"/>
      <c r="E1233" s="7"/>
      <c r="F1233" s="24"/>
      <c r="G1233" s="9"/>
      <c r="H1233" s="7"/>
      <c r="I1233" s="7"/>
      <c r="J1233" s="7"/>
      <c r="K1233" s="7"/>
      <c r="L1233" s="25"/>
      <c r="M1233" s="11"/>
      <c r="N1233" s="7"/>
      <c r="O1233" s="7"/>
      <c r="P1233" s="26"/>
      <c r="Q1233" s="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  <c r="EV1233" s="21"/>
      <c r="EW1233" s="21"/>
      <c r="EX1233" s="21"/>
      <c r="EY1233" s="21"/>
      <c r="EZ1233" s="21"/>
    </row>
    <row r="1234" spans="1:156" x14ac:dyDescent="0.2">
      <c r="A1234" s="92"/>
      <c r="B1234" s="4"/>
      <c r="C1234" s="7"/>
      <c r="D1234" s="6"/>
      <c r="E1234" s="7"/>
      <c r="F1234" s="24"/>
      <c r="G1234" s="9"/>
      <c r="H1234" s="7"/>
      <c r="I1234" s="7"/>
      <c r="J1234" s="7"/>
      <c r="K1234" s="7"/>
      <c r="L1234" s="25"/>
      <c r="M1234" s="11"/>
      <c r="N1234" s="7"/>
      <c r="O1234" s="7"/>
      <c r="P1234" s="26"/>
      <c r="Q1234" s="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  <c r="EV1234" s="21"/>
      <c r="EW1234" s="21"/>
      <c r="EX1234" s="21"/>
      <c r="EY1234" s="21"/>
      <c r="EZ1234" s="21"/>
    </row>
    <row r="1235" spans="1:156" x14ac:dyDescent="0.2">
      <c r="A1235" s="92"/>
      <c r="B1235" s="4"/>
      <c r="C1235" s="7"/>
      <c r="D1235" s="6"/>
      <c r="E1235" s="7"/>
      <c r="F1235" s="24"/>
      <c r="G1235" s="9"/>
      <c r="H1235" s="7"/>
      <c r="I1235" s="7"/>
      <c r="J1235" s="7"/>
      <c r="K1235" s="7"/>
      <c r="L1235" s="25"/>
      <c r="M1235" s="11"/>
      <c r="N1235" s="7"/>
      <c r="O1235" s="7"/>
      <c r="P1235" s="26"/>
      <c r="Q1235" s="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  <c r="EU1235" s="21"/>
      <c r="EV1235" s="21"/>
      <c r="EW1235" s="21"/>
      <c r="EX1235" s="21"/>
      <c r="EY1235" s="21"/>
      <c r="EZ1235" s="21"/>
    </row>
    <row r="1236" spans="1:156" x14ac:dyDescent="0.2">
      <c r="A1236" s="92"/>
      <c r="B1236" s="4"/>
      <c r="C1236" s="7"/>
      <c r="D1236" s="6"/>
      <c r="E1236" s="7"/>
      <c r="F1236" s="24"/>
      <c r="G1236" s="9"/>
      <c r="H1236" s="7"/>
      <c r="I1236" s="7"/>
      <c r="J1236" s="7"/>
      <c r="K1236" s="7"/>
      <c r="L1236" s="25"/>
      <c r="M1236" s="11"/>
      <c r="N1236" s="7"/>
      <c r="O1236" s="7"/>
      <c r="P1236" s="26"/>
      <c r="Q1236" s="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  <c r="EU1236" s="21"/>
      <c r="EV1236" s="21"/>
      <c r="EW1236" s="21"/>
      <c r="EX1236" s="21"/>
      <c r="EY1236" s="21"/>
      <c r="EZ1236" s="21"/>
    </row>
    <row r="1237" spans="1:156" x14ac:dyDescent="0.2">
      <c r="A1237" s="92"/>
      <c r="B1237" s="4"/>
      <c r="C1237" s="7"/>
      <c r="D1237" s="6"/>
      <c r="E1237" s="7"/>
      <c r="F1237" s="24"/>
      <c r="G1237" s="9"/>
      <c r="H1237" s="7"/>
      <c r="I1237" s="7"/>
      <c r="J1237" s="7"/>
      <c r="K1237" s="7"/>
      <c r="L1237" s="25"/>
      <c r="M1237" s="11"/>
      <c r="N1237" s="7"/>
      <c r="O1237" s="7"/>
      <c r="P1237" s="26"/>
      <c r="Q1237" s="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  <c r="EU1237" s="21"/>
      <c r="EV1237" s="21"/>
      <c r="EW1237" s="21"/>
      <c r="EX1237" s="21"/>
      <c r="EY1237" s="21"/>
      <c r="EZ1237" s="21"/>
    </row>
    <row r="1238" spans="1:156" x14ac:dyDescent="0.2">
      <c r="A1238" s="92"/>
      <c r="B1238" s="4"/>
      <c r="C1238" s="7"/>
      <c r="D1238" s="6"/>
      <c r="E1238" s="7"/>
      <c r="F1238" s="24"/>
      <c r="G1238" s="9"/>
      <c r="H1238" s="7"/>
      <c r="I1238" s="7"/>
      <c r="J1238" s="7"/>
      <c r="K1238" s="7"/>
      <c r="L1238" s="25"/>
      <c r="M1238" s="11"/>
      <c r="N1238" s="7"/>
      <c r="O1238" s="7"/>
      <c r="P1238" s="26"/>
      <c r="Q1238" s="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  <c r="EU1238" s="21"/>
      <c r="EV1238" s="21"/>
      <c r="EW1238" s="21"/>
      <c r="EX1238" s="21"/>
      <c r="EY1238" s="21"/>
      <c r="EZ1238" s="21"/>
    </row>
    <row r="1239" spans="1:156" x14ac:dyDescent="0.2">
      <c r="A1239" s="92"/>
      <c r="B1239" s="4"/>
      <c r="C1239" s="7"/>
      <c r="D1239" s="6"/>
      <c r="E1239" s="7"/>
      <c r="F1239" s="24"/>
      <c r="G1239" s="9"/>
      <c r="H1239" s="7"/>
      <c r="I1239" s="7"/>
      <c r="J1239" s="7"/>
      <c r="K1239" s="7"/>
      <c r="L1239" s="25"/>
      <c r="M1239" s="11"/>
      <c r="N1239" s="7"/>
      <c r="O1239" s="7"/>
      <c r="P1239" s="26"/>
      <c r="Q1239" s="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  <c r="EU1239" s="21"/>
      <c r="EV1239" s="21"/>
      <c r="EW1239" s="21"/>
      <c r="EX1239" s="21"/>
      <c r="EY1239" s="21"/>
      <c r="EZ1239" s="21"/>
    </row>
    <row r="1240" spans="1:156" x14ac:dyDescent="0.2">
      <c r="A1240" s="92"/>
      <c r="B1240" s="4"/>
      <c r="C1240" s="7"/>
      <c r="D1240" s="6"/>
      <c r="E1240" s="7"/>
      <c r="F1240" s="24"/>
      <c r="G1240" s="9"/>
      <c r="H1240" s="7"/>
      <c r="I1240" s="7"/>
      <c r="J1240" s="7"/>
      <c r="K1240" s="7"/>
      <c r="L1240" s="25"/>
      <c r="M1240" s="11"/>
      <c r="N1240" s="7"/>
      <c r="O1240" s="7"/>
      <c r="P1240" s="26"/>
      <c r="Q1240" s="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  <c r="EU1240" s="21"/>
      <c r="EV1240" s="21"/>
      <c r="EW1240" s="21"/>
      <c r="EX1240" s="21"/>
      <c r="EY1240" s="21"/>
      <c r="EZ1240" s="21"/>
    </row>
    <row r="1241" spans="1:156" x14ac:dyDescent="0.2">
      <c r="A1241" s="92"/>
      <c r="B1241" s="4"/>
      <c r="C1241" s="7"/>
      <c r="D1241" s="6"/>
      <c r="E1241" s="7"/>
      <c r="F1241" s="24"/>
      <c r="G1241" s="9"/>
      <c r="H1241" s="7"/>
      <c r="I1241" s="7"/>
      <c r="J1241" s="7"/>
      <c r="K1241" s="7"/>
      <c r="L1241" s="25"/>
      <c r="M1241" s="11"/>
      <c r="N1241" s="7"/>
      <c r="O1241" s="7"/>
      <c r="P1241" s="26"/>
      <c r="Q1241" s="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  <c r="EU1241" s="21"/>
      <c r="EV1241" s="21"/>
      <c r="EW1241" s="21"/>
      <c r="EX1241" s="21"/>
      <c r="EY1241" s="21"/>
      <c r="EZ1241" s="21"/>
    </row>
    <row r="1242" spans="1:156" x14ac:dyDescent="0.2">
      <c r="A1242" s="92"/>
      <c r="B1242" s="4"/>
      <c r="C1242" s="7"/>
      <c r="D1242" s="6"/>
      <c r="E1242" s="7"/>
      <c r="F1242" s="24"/>
      <c r="G1242" s="9"/>
      <c r="H1242" s="7"/>
      <c r="I1242" s="7"/>
      <c r="J1242" s="7"/>
      <c r="K1242" s="7"/>
      <c r="L1242" s="25"/>
      <c r="M1242" s="11"/>
      <c r="N1242" s="7"/>
      <c r="O1242" s="7"/>
      <c r="P1242" s="26"/>
      <c r="Q1242" s="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</row>
    <row r="1243" spans="1:156" x14ac:dyDescent="0.2">
      <c r="A1243" s="92"/>
      <c r="B1243" s="4"/>
      <c r="C1243" s="7"/>
      <c r="D1243" s="6"/>
      <c r="E1243" s="7"/>
      <c r="F1243" s="24"/>
      <c r="G1243" s="9"/>
      <c r="H1243" s="7"/>
      <c r="I1243" s="7"/>
      <c r="J1243" s="7"/>
      <c r="K1243" s="7"/>
      <c r="L1243" s="25"/>
      <c r="M1243" s="11"/>
      <c r="N1243" s="7"/>
      <c r="O1243" s="7"/>
      <c r="P1243" s="26"/>
      <c r="Q1243" s="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  <c r="EV1243" s="21"/>
      <c r="EW1243" s="21"/>
      <c r="EX1243" s="21"/>
      <c r="EY1243" s="21"/>
      <c r="EZ1243" s="21"/>
    </row>
    <row r="1244" spans="1:156" x14ac:dyDescent="0.2">
      <c r="A1244" s="92"/>
      <c r="B1244" s="4"/>
      <c r="C1244" s="7"/>
      <c r="D1244" s="6"/>
      <c r="E1244" s="7"/>
      <c r="F1244" s="24"/>
      <c r="G1244" s="9"/>
      <c r="H1244" s="7"/>
      <c r="I1244" s="7"/>
      <c r="J1244" s="7"/>
      <c r="K1244" s="7"/>
      <c r="L1244" s="25"/>
      <c r="M1244" s="11"/>
      <c r="N1244" s="7"/>
      <c r="O1244" s="7"/>
      <c r="P1244" s="26"/>
      <c r="Q1244" s="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</row>
    <row r="1245" spans="1:156" x14ac:dyDescent="0.2">
      <c r="A1245" s="92"/>
      <c r="B1245" s="4"/>
      <c r="C1245" s="7"/>
      <c r="D1245" s="6"/>
      <c r="E1245" s="7"/>
      <c r="F1245" s="24"/>
      <c r="G1245" s="9"/>
      <c r="H1245" s="7"/>
      <c r="I1245" s="7"/>
      <c r="J1245" s="7"/>
      <c r="K1245" s="7"/>
      <c r="L1245" s="25"/>
      <c r="M1245" s="11"/>
      <c r="N1245" s="7"/>
      <c r="O1245" s="7"/>
      <c r="P1245" s="26"/>
      <c r="Q1245" s="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  <c r="EV1245" s="21"/>
      <c r="EW1245" s="21"/>
      <c r="EX1245" s="21"/>
      <c r="EY1245" s="21"/>
      <c r="EZ1245" s="21"/>
    </row>
    <row r="1246" spans="1:156" x14ac:dyDescent="0.2">
      <c r="A1246" s="92"/>
      <c r="B1246" s="4"/>
      <c r="C1246" s="7"/>
      <c r="D1246" s="6"/>
      <c r="E1246" s="7"/>
      <c r="F1246" s="24"/>
      <c r="G1246" s="9"/>
      <c r="H1246" s="7"/>
      <c r="I1246" s="7"/>
      <c r="J1246" s="7"/>
      <c r="K1246" s="7"/>
      <c r="L1246" s="25"/>
      <c r="M1246" s="11"/>
      <c r="N1246" s="7"/>
      <c r="O1246" s="7"/>
      <c r="P1246" s="26"/>
      <c r="Q1246" s="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  <c r="EU1246" s="21"/>
      <c r="EV1246" s="21"/>
      <c r="EW1246" s="21"/>
      <c r="EX1246" s="21"/>
      <c r="EY1246" s="21"/>
      <c r="EZ1246" s="21"/>
    </row>
    <row r="1247" spans="1:156" x14ac:dyDescent="0.2">
      <c r="A1247" s="92"/>
      <c r="B1247" s="4"/>
      <c r="C1247" s="7"/>
      <c r="D1247" s="6"/>
      <c r="E1247" s="7"/>
      <c r="F1247" s="24"/>
      <c r="G1247" s="9"/>
      <c r="H1247" s="7"/>
      <c r="I1247" s="7"/>
      <c r="J1247" s="7"/>
      <c r="K1247" s="7"/>
      <c r="L1247" s="25"/>
      <c r="M1247" s="11"/>
      <c r="N1247" s="7"/>
      <c r="O1247" s="7"/>
      <c r="P1247" s="26"/>
      <c r="Q1247" s="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  <c r="EU1247" s="21"/>
      <c r="EV1247" s="21"/>
      <c r="EW1247" s="21"/>
      <c r="EX1247" s="21"/>
      <c r="EY1247" s="21"/>
      <c r="EZ1247" s="21"/>
    </row>
    <row r="1248" spans="1:156" x14ac:dyDescent="0.2">
      <c r="A1248" s="92"/>
      <c r="B1248" s="4"/>
      <c r="C1248" s="7"/>
      <c r="D1248" s="6"/>
      <c r="E1248" s="7"/>
      <c r="F1248" s="24"/>
      <c r="G1248" s="9"/>
      <c r="H1248" s="7"/>
      <c r="I1248" s="7"/>
      <c r="J1248" s="7"/>
      <c r="K1248" s="7"/>
      <c r="L1248" s="25"/>
      <c r="M1248" s="11"/>
      <c r="N1248" s="7"/>
      <c r="O1248" s="7"/>
      <c r="P1248" s="26"/>
      <c r="Q1248" s="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</row>
    <row r="1249" spans="1:159" x14ac:dyDescent="0.2">
      <c r="A1249" s="92"/>
      <c r="B1249" s="4"/>
      <c r="C1249" s="7"/>
      <c r="D1249" s="6"/>
      <c r="E1249" s="7"/>
      <c r="F1249" s="24"/>
      <c r="G1249" s="9"/>
      <c r="H1249" s="7"/>
      <c r="I1249" s="7"/>
      <c r="J1249" s="7"/>
      <c r="K1249" s="7"/>
      <c r="L1249" s="25"/>
      <c r="M1249" s="11"/>
      <c r="N1249" s="7"/>
      <c r="O1249" s="7"/>
      <c r="P1249" s="26"/>
      <c r="Q1249" s="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  <c r="EU1249" s="21"/>
      <c r="EV1249" s="21"/>
      <c r="EW1249" s="21"/>
      <c r="EX1249" s="21"/>
      <c r="EY1249" s="21"/>
      <c r="EZ1249" s="21"/>
    </row>
    <row r="1250" spans="1:159" x14ac:dyDescent="0.2">
      <c r="A1250" s="92"/>
      <c r="B1250" s="4"/>
      <c r="C1250" s="7"/>
      <c r="D1250" s="6"/>
      <c r="E1250" s="7"/>
      <c r="F1250" s="24"/>
      <c r="G1250" s="9"/>
      <c r="H1250" s="7"/>
      <c r="I1250" s="7"/>
      <c r="J1250" s="7"/>
      <c r="K1250" s="7"/>
      <c r="L1250" s="25"/>
      <c r="M1250" s="11"/>
      <c r="N1250" s="7"/>
      <c r="O1250" s="7"/>
      <c r="P1250" s="26"/>
      <c r="Q1250" s="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  <c r="EV1250" s="21"/>
      <c r="EW1250" s="21"/>
      <c r="EX1250" s="21"/>
      <c r="EY1250" s="21"/>
      <c r="EZ1250" s="21"/>
    </row>
    <row r="1251" spans="1:159" x14ac:dyDescent="0.2">
      <c r="A1251" s="92"/>
      <c r="B1251" s="4"/>
      <c r="C1251" s="7"/>
      <c r="D1251" s="6"/>
      <c r="E1251" s="7"/>
      <c r="F1251" s="24"/>
      <c r="G1251" s="9"/>
      <c r="H1251" s="7"/>
      <c r="I1251" s="7"/>
      <c r="J1251" s="7"/>
      <c r="K1251" s="7"/>
      <c r="L1251" s="25"/>
      <c r="M1251" s="11"/>
      <c r="N1251" s="7"/>
      <c r="O1251" s="7"/>
      <c r="P1251" s="26"/>
      <c r="Q1251" s="3"/>
      <c r="R1251" s="13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9"/>
      <c r="AF1251" s="39"/>
      <c r="AG1251" s="39"/>
      <c r="AH1251" s="39"/>
      <c r="AI1251" s="39"/>
      <c r="AJ1251" s="39"/>
      <c r="AK1251" s="39"/>
      <c r="AL1251" s="39"/>
      <c r="AM1251" s="39"/>
      <c r="AN1251" s="39"/>
      <c r="AO1251" s="39"/>
      <c r="AP1251" s="39"/>
      <c r="AQ1251" s="39"/>
      <c r="AR1251" s="39"/>
      <c r="AS1251" s="39"/>
      <c r="AT1251" s="39"/>
      <c r="AU1251" s="39"/>
      <c r="AV1251" s="39"/>
      <c r="AW1251" s="39"/>
      <c r="AX1251" s="39"/>
      <c r="AY1251" s="39"/>
      <c r="AZ1251" s="39"/>
      <c r="BA1251" s="39"/>
      <c r="BB1251" s="39"/>
      <c r="BC1251" s="39"/>
      <c r="BD1251" s="39"/>
      <c r="BE1251" s="39"/>
      <c r="BF1251" s="39"/>
      <c r="BG1251" s="39"/>
      <c r="BH1251" s="39"/>
      <c r="BI1251" s="39"/>
      <c r="BJ1251" s="39"/>
      <c r="BK1251" s="39"/>
      <c r="BL1251" s="39"/>
      <c r="BM1251" s="39"/>
      <c r="BN1251" s="39"/>
      <c r="BO1251" s="39"/>
      <c r="BP1251" s="39"/>
      <c r="BQ1251" s="39"/>
      <c r="BR1251" s="39"/>
      <c r="BS1251" s="39"/>
      <c r="BT1251" s="39"/>
      <c r="BU1251" s="39"/>
      <c r="BV1251" s="39"/>
      <c r="BW1251" s="39"/>
      <c r="BX1251" s="39"/>
      <c r="BY1251" s="39"/>
      <c r="BZ1251" s="39"/>
      <c r="CA1251" s="39"/>
      <c r="CB1251" s="39"/>
      <c r="CC1251" s="39"/>
      <c r="CD1251" s="39"/>
      <c r="CE1251" s="39"/>
      <c r="CF1251" s="39"/>
      <c r="CG1251" s="39"/>
      <c r="CH1251" s="39"/>
      <c r="CI1251" s="39"/>
      <c r="CJ1251" s="39"/>
      <c r="CK1251" s="39"/>
      <c r="CL1251" s="39"/>
      <c r="CM1251" s="39"/>
      <c r="CN1251" s="39"/>
      <c r="CO1251" s="39"/>
      <c r="CP1251" s="39"/>
      <c r="CQ1251" s="39"/>
      <c r="CR1251" s="39"/>
      <c r="CS1251" s="39"/>
      <c r="CT1251" s="39"/>
      <c r="CU1251" s="39"/>
      <c r="CV1251" s="39"/>
      <c r="CW1251" s="39"/>
      <c r="CX1251" s="39"/>
      <c r="CY1251" s="39"/>
      <c r="CZ1251" s="39"/>
      <c r="DA1251" s="39"/>
      <c r="DB1251" s="39"/>
      <c r="DC1251" s="39"/>
      <c r="DD1251" s="39"/>
      <c r="DE1251" s="39"/>
      <c r="DF1251" s="39"/>
      <c r="DG1251" s="39"/>
      <c r="DH1251" s="39"/>
      <c r="DI1251" s="39"/>
      <c r="DJ1251" s="39"/>
      <c r="DK1251" s="39"/>
      <c r="DL1251" s="39"/>
      <c r="DM1251" s="39"/>
      <c r="DN1251" s="39"/>
      <c r="DO1251" s="39"/>
      <c r="DP1251" s="39"/>
      <c r="DQ1251" s="39"/>
      <c r="DR1251" s="39"/>
      <c r="DS1251" s="39"/>
      <c r="DT1251" s="39"/>
      <c r="DU1251" s="39"/>
      <c r="DV1251" s="39"/>
      <c r="DW1251" s="39"/>
      <c r="DX1251" s="39"/>
      <c r="DY1251" s="39"/>
      <c r="DZ1251" s="39"/>
      <c r="EA1251" s="39"/>
      <c r="EB1251" s="39"/>
      <c r="EC1251" s="39"/>
      <c r="ED1251" s="39"/>
      <c r="EE1251" s="39"/>
      <c r="EF1251" s="39"/>
      <c r="EG1251" s="39"/>
      <c r="EH1251" s="39"/>
      <c r="EI1251" s="39"/>
      <c r="EJ1251" s="39"/>
      <c r="EK1251" s="39"/>
      <c r="EL1251" s="39"/>
      <c r="EM1251" s="39"/>
      <c r="EN1251" s="39"/>
      <c r="EO1251" s="39"/>
      <c r="EP1251" s="39"/>
      <c r="EQ1251" s="39"/>
      <c r="ER1251" s="39"/>
      <c r="ES1251" s="39"/>
      <c r="ET1251" s="39"/>
      <c r="EU1251" s="39"/>
      <c r="EV1251" s="39"/>
      <c r="EW1251" s="39"/>
      <c r="EX1251" s="39"/>
      <c r="EY1251" s="39"/>
      <c r="EZ1251" s="39"/>
      <c r="FA1251" s="39"/>
      <c r="FB1251" s="39"/>
      <c r="FC1251" s="39"/>
    </row>
    <row r="1252" spans="1:159" x14ac:dyDescent="0.2">
      <c r="A1252" s="92"/>
      <c r="B1252" s="4"/>
      <c r="C1252" s="7"/>
      <c r="D1252" s="6"/>
      <c r="E1252" s="7"/>
      <c r="F1252" s="24"/>
      <c r="G1252" s="9"/>
      <c r="H1252" s="7"/>
      <c r="I1252" s="7"/>
      <c r="J1252" s="7"/>
      <c r="K1252" s="7"/>
      <c r="L1252" s="25"/>
      <c r="M1252" s="11"/>
      <c r="N1252" s="7"/>
      <c r="O1252" s="7"/>
      <c r="P1252" s="26"/>
      <c r="Q1252" s="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  <c r="EV1252" s="21"/>
      <c r="EW1252" s="21"/>
      <c r="EX1252" s="21"/>
      <c r="EY1252" s="21"/>
      <c r="EZ1252" s="21"/>
    </row>
    <row r="1253" spans="1:159" x14ac:dyDescent="0.2">
      <c r="A1253" s="92"/>
      <c r="B1253" s="4"/>
      <c r="C1253" s="7"/>
      <c r="D1253" s="6"/>
      <c r="E1253" s="7"/>
      <c r="F1253" s="24"/>
      <c r="G1253" s="9"/>
      <c r="H1253" s="7"/>
      <c r="I1253" s="7"/>
      <c r="J1253" s="7"/>
      <c r="K1253" s="7"/>
      <c r="L1253" s="25"/>
      <c r="M1253" s="11"/>
      <c r="N1253" s="7"/>
      <c r="O1253" s="7"/>
      <c r="P1253" s="26"/>
      <c r="Q1253" s="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</row>
    <row r="1254" spans="1:159" x14ac:dyDescent="0.2">
      <c r="A1254" s="92"/>
      <c r="B1254" s="4"/>
      <c r="C1254" s="7"/>
      <c r="D1254" s="6"/>
      <c r="E1254" s="7"/>
      <c r="F1254" s="24"/>
      <c r="G1254" s="9"/>
      <c r="H1254" s="7"/>
      <c r="I1254" s="7"/>
      <c r="J1254" s="7"/>
      <c r="K1254" s="7"/>
      <c r="L1254" s="25"/>
      <c r="M1254" s="11"/>
      <c r="N1254" s="7"/>
      <c r="O1254" s="7"/>
      <c r="P1254" s="26"/>
      <c r="Q1254" s="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</row>
    <row r="1255" spans="1:159" x14ac:dyDescent="0.2">
      <c r="A1255" s="92"/>
      <c r="B1255" s="4"/>
      <c r="C1255" s="7"/>
      <c r="D1255" s="6"/>
      <c r="E1255" s="7"/>
      <c r="F1255" s="24"/>
      <c r="G1255" s="9"/>
      <c r="H1255" s="7"/>
      <c r="I1255" s="7"/>
      <c r="J1255" s="7"/>
      <c r="K1255" s="7"/>
      <c r="L1255" s="25"/>
      <c r="M1255" s="11"/>
      <c r="N1255" s="7"/>
      <c r="O1255" s="7"/>
      <c r="P1255" s="26"/>
      <c r="Q1255" s="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  <c r="EV1255" s="21"/>
      <c r="EW1255" s="21"/>
      <c r="EX1255" s="21"/>
      <c r="EY1255" s="21"/>
      <c r="EZ1255" s="21"/>
    </row>
    <row r="1256" spans="1:159" x14ac:dyDescent="0.2">
      <c r="A1256" s="92"/>
      <c r="B1256" s="4"/>
      <c r="C1256" s="7"/>
      <c r="D1256" s="6"/>
      <c r="E1256" s="7"/>
      <c r="F1256" s="24"/>
      <c r="G1256" s="9"/>
      <c r="H1256" s="7"/>
      <c r="I1256" s="7"/>
      <c r="J1256" s="7"/>
      <c r="K1256" s="7"/>
      <c r="L1256" s="25"/>
      <c r="M1256" s="11"/>
      <c r="N1256" s="7"/>
      <c r="O1256" s="7"/>
      <c r="P1256" s="26"/>
      <c r="Q1256" s="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</row>
    <row r="1257" spans="1:159" x14ac:dyDescent="0.2">
      <c r="A1257" s="92"/>
      <c r="B1257" s="4"/>
      <c r="C1257" s="7"/>
      <c r="D1257" s="6"/>
      <c r="E1257" s="7"/>
      <c r="F1257" s="24"/>
      <c r="G1257" s="9"/>
      <c r="H1257" s="7"/>
      <c r="I1257" s="7"/>
      <c r="J1257" s="7"/>
      <c r="K1257" s="7"/>
      <c r="L1257" s="25"/>
      <c r="M1257" s="11"/>
      <c r="N1257" s="7"/>
      <c r="O1257" s="7"/>
      <c r="P1257" s="26"/>
      <c r="Q1257" s="3"/>
      <c r="R1257" s="13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9"/>
      <c r="AF1257" s="39"/>
      <c r="AG1257" s="39"/>
      <c r="AH1257" s="39"/>
      <c r="AI1257" s="39"/>
      <c r="AJ1257" s="39"/>
      <c r="AK1257" s="39"/>
      <c r="AL1257" s="39"/>
      <c r="AM1257" s="39"/>
      <c r="AN1257" s="39"/>
      <c r="AO1257" s="39"/>
      <c r="AP1257" s="39"/>
      <c r="AQ1257" s="39"/>
      <c r="AR1257" s="39"/>
      <c r="AS1257" s="39"/>
      <c r="AT1257" s="39"/>
      <c r="AU1257" s="39"/>
      <c r="AV1257" s="39"/>
      <c r="AW1257" s="39"/>
      <c r="AX1257" s="39"/>
      <c r="AY1257" s="39"/>
      <c r="AZ1257" s="39"/>
      <c r="BA1257" s="39"/>
      <c r="BB1257" s="39"/>
      <c r="BC1257" s="39"/>
      <c r="BD1257" s="39"/>
      <c r="BE1257" s="39"/>
      <c r="BF1257" s="39"/>
      <c r="BG1257" s="39"/>
      <c r="BH1257" s="39"/>
      <c r="BI1257" s="39"/>
      <c r="BJ1257" s="39"/>
      <c r="BK1257" s="39"/>
      <c r="BL1257" s="39"/>
      <c r="BM1257" s="39"/>
      <c r="BN1257" s="39"/>
      <c r="BO1257" s="39"/>
      <c r="BP1257" s="39"/>
      <c r="BQ1257" s="39"/>
      <c r="BR1257" s="39"/>
      <c r="BS1257" s="39"/>
      <c r="BT1257" s="39"/>
      <c r="BU1257" s="39"/>
      <c r="BV1257" s="39"/>
      <c r="BW1257" s="39"/>
      <c r="BX1257" s="39"/>
      <c r="BY1257" s="39"/>
      <c r="BZ1257" s="39"/>
      <c r="CA1257" s="39"/>
      <c r="CB1257" s="39"/>
      <c r="CC1257" s="39"/>
      <c r="CD1257" s="39"/>
      <c r="CE1257" s="39"/>
      <c r="CF1257" s="39"/>
      <c r="CG1257" s="39"/>
      <c r="CH1257" s="39"/>
      <c r="CI1257" s="39"/>
      <c r="CJ1257" s="39"/>
      <c r="CK1257" s="39"/>
      <c r="CL1257" s="39"/>
      <c r="CM1257" s="39"/>
      <c r="CN1257" s="39"/>
      <c r="CO1257" s="39"/>
      <c r="CP1257" s="39"/>
      <c r="CQ1257" s="39"/>
      <c r="CR1257" s="39"/>
      <c r="CS1257" s="39"/>
      <c r="CT1257" s="39"/>
      <c r="CU1257" s="39"/>
      <c r="CV1257" s="39"/>
      <c r="CW1257" s="39"/>
      <c r="CX1257" s="39"/>
      <c r="CY1257" s="39"/>
      <c r="CZ1257" s="39"/>
      <c r="DA1257" s="39"/>
      <c r="DB1257" s="39"/>
      <c r="DC1257" s="39"/>
      <c r="DD1257" s="39"/>
      <c r="DE1257" s="39"/>
      <c r="DF1257" s="39"/>
      <c r="DG1257" s="39"/>
      <c r="DH1257" s="39"/>
      <c r="DI1257" s="39"/>
      <c r="DJ1257" s="39"/>
      <c r="DK1257" s="39"/>
      <c r="DL1257" s="39"/>
      <c r="DM1257" s="39"/>
      <c r="DN1257" s="39"/>
      <c r="DO1257" s="39"/>
      <c r="DP1257" s="39"/>
      <c r="DQ1257" s="39"/>
      <c r="DR1257" s="39"/>
      <c r="DS1257" s="39"/>
      <c r="DT1257" s="39"/>
      <c r="DU1257" s="39"/>
      <c r="DV1257" s="39"/>
      <c r="DW1257" s="39"/>
      <c r="DX1257" s="39"/>
      <c r="DY1257" s="39"/>
      <c r="DZ1257" s="39"/>
      <c r="EA1257" s="39"/>
      <c r="EB1257" s="39"/>
      <c r="EC1257" s="39"/>
      <c r="ED1257" s="39"/>
      <c r="EE1257" s="39"/>
      <c r="EF1257" s="39"/>
      <c r="EG1257" s="39"/>
      <c r="EH1257" s="39"/>
      <c r="EI1257" s="39"/>
      <c r="EJ1257" s="39"/>
      <c r="EK1257" s="39"/>
      <c r="EL1257" s="39"/>
      <c r="EM1257" s="39"/>
      <c r="EN1257" s="39"/>
      <c r="EO1257" s="39"/>
      <c r="EP1257" s="39"/>
      <c r="EQ1257" s="39"/>
      <c r="ER1257" s="39"/>
      <c r="ES1257" s="39"/>
      <c r="ET1257" s="39"/>
      <c r="EU1257" s="39"/>
      <c r="EV1257" s="39"/>
      <c r="EW1257" s="39"/>
      <c r="EX1257" s="39"/>
      <c r="EY1257" s="39"/>
      <c r="EZ1257" s="39"/>
      <c r="FA1257" s="39"/>
      <c r="FB1257" s="39"/>
      <c r="FC1257" s="39"/>
    </row>
    <row r="1258" spans="1:159" x14ac:dyDescent="0.2">
      <c r="A1258" s="92"/>
      <c r="B1258" s="4"/>
      <c r="C1258" s="7"/>
      <c r="D1258" s="6"/>
      <c r="E1258" s="7"/>
      <c r="F1258" s="24"/>
      <c r="G1258" s="9"/>
      <c r="H1258" s="7"/>
      <c r="I1258" s="7"/>
      <c r="J1258" s="7"/>
      <c r="K1258" s="7"/>
      <c r="L1258" s="25"/>
      <c r="M1258" s="11"/>
      <c r="N1258" s="7"/>
      <c r="O1258" s="7"/>
      <c r="P1258" s="26"/>
      <c r="Q1258" s="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  <c r="EU1258" s="21"/>
      <c r="EV1258" s="21"/>
      <c r="EW1258" s="21"/>
      <c r="EX1258" s="21"/>
      <c r="EY1258" s="21"/>
      <c r="EZ1258" s="21"/>
    </row>
    <row r="1259" spans="1:159" x14ac:dyDescent="0.2">
      <c r="A1259" s="92"/>
      <c r="B1259" s="4"/>
      <c r="C1259" s="7"/>
      <c r="D1259" s="6"/>
      <c r="E1259" s="7"/>
      <c r="F1259" s="24"/>
      <c r="G1259" s="9"/>
      <c r="H1259" s="7"/>
      <c r="I1259" s="7"/>
      <c r="J1259" s="7"/>
      <c r="K1259" s="7"/>
      <c r="L1259" s="25"/>
      <c r="M1259" s="11"/>
      <c r="N1259" s="7"/>
      <c r="O1259" s="7"/>
      <c r="P1259" s="26"/>
      <c r="Q1259" s="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  <c r="EU1259" s="21"/>
      <c r="EV1259" s="21"/>
      <c r="EW1259" s="21"/>
      <c r="EX1259" s="21"/>
      <c r="EY1259" s="21"/>
      <c r="EZ1259" s="21"/>
    </row>
    <row r="1260" spans="1:159" x14ac:dyDescent="0.2">
      <c r="A1260" s="92"/>
      <c r="B1260" s="4"/>
      <c r="C1260" s="7"/>
      <c r="D1260" s="6"/>
      <c r="E1260" s="7"/>
      <c r="F1260" s="24"/>
      <c r="G1260" s="9"/>
      <c r="H1260" s="7"/>
      <c r="I1260" s="7"/>
      <c r="J1260" s="7"/>
      <c r="K1260" s="7"/>
      <c r="L1260" s="25"/>
      <c r="M1260" s="11"/>
      <c r="N1260" s="7"/>
      <c r="O1260" s="7"/>
      <c r="P1260" s="26"/>
      <c r="Q1260" s="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  <c r="EU1260" s="21"/>
      <c r="EV1260" s="21"/>
      <c r="EW1260" s="21"/>
      <c r="EX1260" s="21"/>
      <c r="EY1260" s="21"/>
      <c r="EZ1260" s="21"/>
    </row>
    <row r="1261" spans="1:159" x14ac:dyDescent="0.2">
      <c r="A1261" s="92"/>
      <c r="B1261" s="4"/>
      <c r="C1261" s="7"/>
      <c r="D1261" s="6"/>
      <c r="E1261" s="7"/>
      <c r="F1261" s="24"/>
      <c r="G1261" s="9"/>
      <c r="H1261" s="7"/>
      <c r="I1261" s="7"/>
      <c r="J1261" s="7"/>
      <c r="K1261" s="7"/>
      <c r="L1261" s="25"/>
      <c r="M1261" s="11"/>
      <c r="N1261" s="7"/>
      <c r="O1261" s="7"/>
      <c r="P1261" s="26"/>
      <c r="Q1261" s="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  <c r="EU1261" s="21"/>
      <c r="EV1261" s="21"/>
      <c r="EW1261" s="21"/>
      <c r="EX1261" s="21"/>
      <c r="EY1261" s="21"/>
      <c r="EZ1261" s="21"/>
    </row>
    <row r="1262" spans="1:159" x14ac:dyDescent="0.2">
      <c r="A1262" s="92"/>
      <c r="B1262" s="4"/>
      <c r="C1262" s="7"/>
      <c r="D1262" s="6"/>
      <c r="E1262" s="7"/>
      <c r="F1262" s="24"/>
      <c r="G1262" s="9"/>
      <c r="H1262" s="7"/>
      <c r="I1262" s="7"/>
      <c r="J1262" s="7"/>
      <c r="K1262" s="7"/>
      <c r="L1262" s="25"/>
      <c r="M1262" s="11"/>
      <c r="N1262" s="7"/>
      <c r="O1262" s="7"/>
      <c r="P1262" s="26"/>
      <c r="Q1262" s="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  <c r="EU1262" s="21"/>
      <c r="EV1262" s="21"/>
      <c r="EW1262" s="21"/>
      <c r="EX1262" s="21"/>
      <c r="EY1262" s="21"/>
      <c r="EZ1262" s="21"/>
    </row>
    <row r="1263" spans="1:159" x14ac:dyDescent="0.2">
      <c r="A1263" s="92"/>
      <c r="B1263" s="4"/>
      <c r="C1263" s="7"/>
      <c r="D1263" s="6"/>
      <c r="E1263" s="7"/>
      <c r="F1263" s="24"/>
      <c r="G1263" s="9"/>
      <c r="H1263" s="7"/>
      <c r="I1263" s="7"/>
      <c r="J1263" s="7"/>
      <c r="K1263" s="7"/>
      <c r="L1263" s="25"/>
      <c r="M1263" s="11"/>
      <c r="N1263" s="7"/>
      <c r="O1263" s="7"/>
      <c r="P1263" s="26"/>
      <c r="Q1263" s="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  <c r="ET1263" s="21"/>
      <c r="EU1263" s="21"/>
      <c r="EV1263" s="21"/>
      <c r="EW1263" s="21"/>
      <c r="EX1263" s="21"/>
      <c r="EY1263" s="21"/>
      <c r="EZ1263" s="21"/>
    </row>
    <row r="1264" spans="1:159" x14ac:dyDescent="0.2">
      <c r="A1264" s="92"/>
      <c r="B1264" s="4"/>
      <c r="C1264" s="7"/>
      <c r="D1264" s="6"/>
      <c r="E1264" s="7"/>
      <c r="F1264" s="24"/>
      <c r="G1264" s="9"/>
      <c r="H1264" s="7"/>
      <c r="I1264" s="7"/>
      <c r="J1264" s="7"/>
      <c r="K1264" s="7"/>
      <c r="L1264" s="25"/>
      <c r="M1264" s="11"/>
      <c r="N1264" s="7"/>
      <c r="O1264" s="7"/>
      <c r="P1264" s="26"/>
      <c r="Q1264" s="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  <c r="EU1264" s="21"/>
      <c r="EV1264" s="21"/>
      <c r="EW1264" s="21"/>
      <c r="EX1264" s="21"/>
      <c r="EY1264" s="21"/>
      <c r="EZ1264" s="21"/>
    </row>
    <row r="1265" spans="1:156" x14ac:dyDescent="0.2">
      <c r="A1265" s="92"/>
      <c r="B1265" s="4"/>
      <c r="C1265" s="7"/>
      <c r="D1265" s="6"/>
      <c r="E1265" s="7"/>
      <c r="F1265" s="24"/>
      <c r="G1265" s="9"/>
      <c r="H1265" s="7"/>
      <c r="I1265" s="7"/>
      <c r="J1265" s="7"/>
      <c r="K1265" s="7"/>
      <c r="L1265" s="25"/>
      <c r="M1265" s="11"/>
      <c r="N1265" s="7"/>
      <c r="O1265" s="7"/>
      <c r="P1265" s="26"/>
      <c r="Q1265" s="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  <c r="ET1265" s="21"/>
      <c r="EU1265" s="21"/>
      <c r="EV1265" s="21"/>
      <c r="EW1265" s="21"/>
      <c r="EX1265" s="21"/>
      <c r="EY1265" s="21"/>
      <c r="EZ1265" s="21"/>
    </row>
    <row r="1266" spans="1:156" x14ac:dyDescent="0.2">
      <c r="A1266" s="92"/>
      <c r="B1266" s="4"/>
      <c r="C1266" s="7"/>
      <c r="D1266" s="6"/>
      <c r="E1266" s="7"/>
      <c r="F1266" s="24"/>
      <c r="G1266" s="9"/>
      <c r="H1266" s="7"/>
      <c r="I1266" s="7"/>
      <c r="J1266" s="7"/>
      <c r="K1266" s="7"/>
      <c r="L1266" s="25"/>
      <c r="M1266" s="11"/>
      <c r="N1266" s="7"/>
      <c r="O1266" s="7"/>
      <c r="P1266" s="26"/>
      <c r="Q1266" s="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  <c r="ET1266" s="21"/>
      <c r="EU1266" s="21"/>
      <c r="EV1266" s="21"/>
      <c r="EW1266" s="21"/>
      <c r="EX1266" s="21"/>
      <c r="EY1266" s="21"/>
      <c r="EZ1266" s="21"/>
    </row>
    <row r="1267" spans="1:156" x14ac:dyDescent="0.2">
      <c r="A1267" s="92"/>
      <c r="B1267" s="4"/>
      <c r="C1267" s="7"/>
      <c r="D1267" s="6"/>
      <c r="E1267" s="7"/>
      <c r="F1267" s="24"/>
      <c r="G1267" s="9"/>
      <c r="H1267" s="7"/>
      <c r="I1267" s="7"/>
      <c r="J1267" s="7"/>
      <c r="K1267" s="7"/>
      <c r="L1267" s="25"/>
      <c r="M1267" s="11"/>
      <c r="N1267" s="7"/>
      <c r="O1267" s="7"/>
      <c r="P1267" s="26"/>
      <c r="Q1267" s="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  <c r="ET1267" s="21"/>
      <c r="EU1267" s="21"/>
      <c r="EV1267" s="21"/>
      <c r="EW1267" s="21"/>
      <c r="EX1267" s="21"/>
      <c r="EY1267" s="21"/>
      <c r="EZ1267" s="21"/>
    </row>
    <row r="1268" spans="1:156" x14ac:dyDescent="0.2">
      <c r="A1268" s="92"/>
      <c r="B1268" s="4"/>
      <c r="C1268" s="7"/>
      <c r="D1268" s="6"/>
      <c r="E1268" s="7"/>
      <c r="F1268" s="24"/>
      <c r="G1268" s="9"/>
      <c r="H1268" s="7"/>
      <c r="I1268" s="7"/>
      <c r="J1268" s="7"/>
      <c r="K1268" s="7"/>
      <c r="L1268" s="25"/>
      <c r="M1268" s="11"/>
      <c r="N1268" s="7"/>
      <c r="O1268" s="7"/>
      <c r="P1268" s="26"/>
      <c r="Q1268" s="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/>
      <c r="DK1268" s="21"/>
      <c r="DL1268" s="21"/>
      <c r="DM1268" s="21"/>
      <c r="DN1268" s="21"/>
      <c r="DO1268" s="21"/>
      <c r="DP1268" s="21"/>
      <c r="DQ1268" s="21"/>
      <c r="DR1268" s="21"/>
      <c r="DS1268" s="21"/>
      <c r="DT1268" s="21"/>
      <c r="DU1268" s="21"/>
      <c r="DV1268" s="21"/>
      <c r="DW1268" s="21"/>
      <c r="DX1268" s="21"/>
      <c r="DY1268" s="21"/>
      <c r="DZ1268" s="21"/>
      <c r="EA1268" s="21"/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/>
      <c r="EO1268" s="21"/>
      <c r="EP1268" s="21"/>
      <c r="EQ1268" s="21"/>
      <c r="ER1268" s="21"/>
      <c r="ES1268" s="21"/>
      <c r="ET1268" s="21"/>
      <c r="EU1268" s="21"/>
      <c r="EV1268" s="21"/>
      <c r="EW1268" s="21"/>
      <c r="EX1268" s="21"/>
      <c r="EY1268" s="21"/>
      <c r="EZ1268" s="21"/>
    </row>
    <row r="1269" spans="1:156" x14ac:dyDescent="0.2">
      <c r="A1269" s="92"/>
      <c r="B1269" s="4"/>
      <c r="C1269" s="7"/>
      <c r="D1269" s="6"/>
      <c r="E1269" s="7"/>
      <c r="F1269" s="24"/>
      <c r="G1269" s="9"/>
      <c r="H1269" s="7"/>
      <c r="I1269" s="7"/>
      <c r="J1269" s="7"/>
      <c r="K1269" s="7"/>
      <c r="L1269" s="25"/>
      <c r="M1269" s="11"/>
      <c r="N1269" s="7"/>
      <c r="O1269" s="7"/>
      <c r="P1269" s="26"/>
      <c r="Q1269" s="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21"/>
      <c r="DF1269" s="21"/>
      <c r="DG1269" s="21"/>
      <c r="DH1269" s="21"/>
      <c r="DI1269" s="21"/>
      <c r="DJ1269" s="21"/>
      <c r="DK1269" s="21"/>
      <c r="DL1269" s="21"/>
      <c r="DM1269" s="21"/>
      <c r="DN1269" s="21"/>
      <c r="DO1269" s="21"/>
      <c r="DP1269" s="21"/>
      <c r="DQ1269" s="21"/>
      <c r="DR1269" s="21"/>
      <c r="DS1269" s="21"/>
      <c r="DT1269" s="21"/>
      <c r="DU1269" s="21"/>
      <c r="DV1269" s="21"/>
      <c r="DW1269" s="21"/>
      <c r="DX1269" s="21"/>
      <c r="DY1269" s="21"/>
      <c r="DZ1269" s="21"/>
      <c r="EA1269" s="21"/>
      <c r="EB1269" s="21"/>
      <c r="EC1269" s="21"/>
      <c r="ED1269" s="21"/>
      <c r="EE1269" s="21"/>
      <c r="EF1269" s="21"/>
      <c r="EG1269" s="21"/>
      <c r="EH1269" s="21"/>
      <c r="EI1269" s="21"/>
      <c r="EJ1269" s="21"/>
      <c r="EK1269" s="21"/>
      <c r="EL1269" s="21"/>
      <c r="EM1269" s="21"/>
      <c r="EN1269" s="21"/>
      <c r="EO1269" s="21"/>
      <c r="EP1269" s="21"/>
      <c r="EQ1269" s="21"/>
      <c r="ER1269" s="21"/>
      <c r="ES1269" s="21"/>
      <c r="ET1269" s="21"/>
      <c r="EU1269" s="21"/>
      <c r="EV1269" s="21"/>
      <c r="EW1269" s="21"/>
      <c r="EX1269" s="21"/>
      <c r="EY1269" s="21"/>
      <c r="EZ1269" s="21"/>
    </row>
    <row r="1270" spans="1:156" x14ac:dyDescent="0.2">
      <c r="A1270" s="92"/>
      <c r="B1270" s="4"/>
      <c r="C1270" s="7"/>
      <c r="D1270" s="6"/>
      <c r="E1270" s="7"/>
      <c r="F1270" s="24"/>
      <c r="G1270" s="9"/>
      <c r="H1270" s="7"/>
      <c r="I1270" s="7"/>
      <c r="J1270" s="7"/>
      <c r="K1270" s="7"/>
      <c r="L1270" s="25"/>
      <c r="M1270" s="11"/>
      <c r="N1270" s="7"/>
      <c r="O1270" s="7"/>
      <c r="P1270" s="26"/>
      <c r="Q1270" s="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  <c r="ET1270" s="21"/>
      <c r="EU1270" s="21"/>
      <c r="EV1270" s="21"/>
      <c r="EW1270" s="21"/>
      <c r="EX1270" s="21"/>
      <c r="EY1270" s="21"/>
      <c r="EZ1270" s="21"/>
    </row>
    <row r="1271" spans="1:156" x14ac:dyDescent="0.2">
      <c r="A1271" s="92"/>
      <c r="B1271" s="4"/>
      <c r="C1271" s="7"/>
      <c r="D1271" s="6"/>
      <c r="E1271" s="7"/>
      <c r="F1271" s="24"/>
      <c r="G1271" s="9"/>
      <c r="H1271" s="7"/>
      <c r="I1271" s="7"/>
      <c r="J1271" s="7"/>
      <c r="K1271" s="7"/>
      <c r="L1271" s="25"/>
      <c r="M1271" s="11"/>
      <c r="N1271" s="7"/>
      <c r="O1271" s="7"/>
      <c r="P1271" s="26"/>
      <c r="Q1271" s="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21"/>
      <c r="DF1271" s="21"/>
      <c r="DG1271" s="21"/>
      <c r="DH1271" s="21"/>
      <c r="DI1271" s="21"/>
      <c r="DJ1271" s="21"/>
      <c r="DK1271" s="21"/>
      <c r="DL1271" s="21"/>
      <c r="DM1271" s="21"/>
      <c r="DN1271" s="21"/>
      <c r="DO1271" s="21"/>
      <c r="DP1271" s="21"/>
      <c r="DQ1271" s="21"/>
      <c r="DR1271" s="21"/>
      <c r="DS1271" s="21"/>
      <c r="DT1271" s="21"/>
      <c r="DU1271" s="21"/>
      <c r="DV1271" s="21"/>
      <c r="DW1271" s="21"/>
      <c r="DX1271" s="21"/>
      <c r="DY1271" s="21"/>
      <c r="DZ1271" s="21"/>
      <c r="EA1271" s="21"/>
      <c r="EB1271" s="21"/>
      <c r="EC1271" s="21"/>
      <c r="ED1271" s="21"/>
      <c r="EE1271" s="21"/>
      <c r="EF1271" s="21"/>
      <c r="EG1271" s="21"/>
      <c r="EH1271" s="21"/>
      <c r="EI1271" s="21"/>
      <c r="EJ1271" s="21"/>
      <c r="EK1271" s="21"/>
      <c r="EL1271" s="21"/>
      <c r="EM1271" s="21"/>
      <c r="EN1271" s="21"/>
      <c r="EO1271" s="21"/>
      <c r="EP1271" s="21"/>
      <c r="EQ1271" s="21"/>
      <c r="ER1271" s="21"/>
      <c r="ES1271" s="21"/>
      <c r="ET1271" s="21"/>
      <c r="EU1271" s="21"/>
      <c r="EV1271" s="21"/>
      <c r="EW1271" s="21"/>
      <c r="EX1271" s="21"/>
      <c r="EY1271" s="21"/>
      <c r="EZ1271" s="21"/>
    </row>
    <row r="1272" spans="1:156" x14ac:dyDescent="0.2">
      <c r="A1272" s="92"/>
      <c r="B1272" s="4"/>
      <c r="C1272" s="7"/>
      <c r="D1272" s="6"/>
      <c r="E1272" s="7"/>
      <c r="F1272" s="24"/>
      <c r="G1272" s="9"/>
      <c r="H1272" s="7"/>
      <c r="I1272" s="7"/>
      <c r="J1272" s="7"/>
      <c r="K1272" s="7"/>
      <c r="L1272" s="25"/>
      <c r="M1272" s="11"/>
      <c r="N1272" s="7"/>
      <c r="O1272" s="7"/>
      <c r="P1272" s="26"/>
      <c r="Q1272" s="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/>
      <c r="DK1272" s="21"/>
      <c r="DL1272" s="21"/>
      <c r="DM1272" s="21"/>
      <c r="DN1272" s="21"/>
      <c r="DO1272" s="21"/>
      <c r="DP1272" s="21"/>
      <c r="DQ1272" s="21"/>
      <c r="DR1272" s="21"/>
      <c r="DS1272" s="21"/>
      <c r="DT1272" s="21"/>
      <c r="DU1272" s="21"/>
      <c r="DV1272" s="21"/>
      <c r="DW1272" s="21"/>
      <c r="DX1272" s="21"/>
      <c r="DY1272" s="21"/>
      <c r="DZ1272" s="21"/>
      <c r="EA1272" s="21"/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/>
      <c r="EO1272" s="21"/>
      <c r="EP1272" s="21"/>
      <c r="EQ1272" s="21"/>
      <c r="ER1272" s="21"/>
      <c r="ES1272" s="21"/>
      <c r="ET1272" s="21"/>
      <c r="EU1272" s="21"/>
      <c r="EV1272" s="21"/>
      <c r="EW1272" s="21"/>
      <c r="EX1272" s="21"/>
      <c r="EY1272" s="21"/>
      <c r="EZ1272" s="21"/>
    </row>
    <row r="1273" spans="1:156" x14ac:dyDescent="0.2">
      <c r="A1273" s="92"/>
      <c r="B1273" s="4"/>
      <c r="C1273" s="7"/>
      <c r="D1273" s="6"/>
      <c r="E1273" s="7"/>
      <c r="F1273" s="24"/>
      <c r="G1273" s="9"/>
      <c r="H1273" s="7"/>
      <c r="I1273" s="7"/>
      <c r="J1273" s="7"/>
      <c r="K1273" s="7"/>
      <c r="L1273" s="25"/>
      <c r="M1273" s="11"/>
      <c r="N1273" s="7"/>
      <c r="O1273" s="7"/>
      <c r="P1273" s="26"/>
      <c r="Q1273" s="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21"/>
      <c r="DF1273" s="21"/>
      <c r="DG1273" s="21"/>
      <c r="DH1273" s="21"/>
      <c r="DI1273" s="21"/>
      <c r="DJ1273" s="21"/>
      <c r="DK1273" s="21"/>
      <c r="DL1273" s="21"/>
      <c r="DM1273" s="21"/>
      <c r="DN1273" s="21"/>
      <c r="DO1273" s="21"/>
      <c r="DP1273" s="21"/>
      <c r="DQ1273" s="21"/>
      <c r="DR1273" s="21"/>
      <c r="DS1273" s="21"/>
      <c r="DT1273" s="21"/>
      <c r="DU1273" s="21"/>
      <c r="DV1273" s="21"/>
      <c r="DW1273" s="21"/>
      <c r="DX1273" s="21"/>
      <c r="DY1273" s="21"/>
      <c r="DZ1273" s="21"/>
      <c r="EA1273" s="21"/>
      <c r="EB1273" s="21"/>
      <c r="EC1273" s="21"/>
      <c r="ED1273" s="21"/>
      <c r="EE1273" s="21"/>
      <c r="EF1273" s="21"/>
      <c r="EG1273" s="21"/>
      <c r="EH1273" s="21"/>
      <c r="EI1273" s="21"/>
      <c r="EJ1273" s="21"/>
      <c r="EK1273" s="21"/>
      <c r="EL1273" s="21"/>
      <c r="EM1273" s="21"/>
      <c r="EN1273" s="21"/>
      <c r="EO1273" s="21"/>
      <c r="EP1273" s="21"/>
      <c r="EQ1273" s="21"/>
      <c r="ER1273" s="21"/>
      <c r="ES1273" s="21"/>
      <c r="ET1273" s="21"/>
      <c r="EU1273" s="21"/>
      <c r="EV1273" s="21"/>
      <c r="EW1273" s="21"/>
      <c r="EX1273" s="21"/>
      <c r="EY1273" s="21"/>
      <c r="EZ1273" s="21"/>
    </row>
    <row r="1274" spans="1:156" x14ac:dyDescent="0.2">
      <c r="A1274" s="92"/>
      <c r="B1274" s="4"/>
      <c r="C1274" s="7"/>
      <c r="D1274" s="6"/>
      <c r="E1274" s="7"/>
      <c r="F1274" s="24"/>
      <c r="G1274" s="9"/>
      <c r="H1274" s="7"/>
      <c r="I1274" s="7"/>
      <c r="J1274" s="7"/>
      <c r="K1274" s="7"/>
      <c r="L1274" s="25"/>
      <c r="M1274" s="11"/>
      <c r="N1274" s="7"/>
      <c r="O1274" s="7"/>
      <c r="P1274" s="26"/>
      <c r="Q1274" s="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21"/>
      <c r="DF1274" s="21"/>
      <c r="DG1274" s="21"/>
      <c r="DH1274" s="21"/>
      <c r="DI1274" s="21"/>
      <c r="DJ1274" s="21"/>
      <c r="DK1274" s="21"/>
      <c r="DL1274" s="21"/>
      <c r="DM1274" s="21"/>
      <c r="DN1274" s="21"/>
      <c r="DO1274" s="21"/>
      <c r="DP1274" s="21"/>
      <c r="DQ1274" s="21"/>
      <c r="DR1274" s="21"/>
      <c r="DS1274" s="21"/>
      <c r="DT1274" s="21"/>
      <c r="DU1274" s="21"/>
      <c r="DV1274" s="21"/>
      <c r="DW1274" s="21"/>
      <c r="DX1274" s="21"/>
      <c r="DY1274" s="21"/>
      <c r="DZ1274" s="21"/>
      <c r="EA1274" s="21"/>
      <c r="EB1274" s="21"/>
      <c r="EC1274" s="21"/>
      <c r="ED1274" s="21"/>
      <c r="EE1274" s="21"/>
      <c r="EF1274" s="21"/>
      <c r="EG1274" s="21"/>
      <c r="EH1274" s="21"/>
      <c r="EI1274" s="21"/>
      <c r="EJ1274" s="21"/>
      <c r="EK1274" s="21"/>
      <c r="EL1274" s="21"/>
      <c r="EM1274" s="21"/>
      <c r="EN1274" s="21"/>
      <c r="EO1274" s="21"/>
      <c r="EP1274" s="21"/>
      <c r="EQ1274" s="21"/>
      <c r="ER1274" s="21"/>
      <c r="ES1274" s="21"/>
      <c r="ET1274" s="21"/>
      <c r="EU1274" s="21"/>
      <c r="EV1274" s="21"/>
      <c r="EW1274" s="21"/>
      <c r="EX1274" s="21"/>
      <c r="EY1274" s="21"/>
      <c r="EZ1274" s="21"/>
    </row>
    <row r="1275" spans="1:156" x14ac:dyDescent="0.2">
      <c r="A1275" s="92"/>
      <c r="B1275" s="4"/>
      <c r="C1275" s="7"/>
      <c r="D1275" s="6"/>
      <c r="E1275" s="7"/>
      <c r="F1275" s="24"/>
      <c r="G1275" s="9"/>
      <c r="H1275" s="7"/>
      <c r="I1275" s="7"/>
      <c r="J1275" s="7"/>
      <c r="K1275" s="7"/>
      <c r="L1275" s="25"/>
      <c r="M1275" s="11"/>
      <c r="N1275" s="7"/>
      <c r="O1275" s="7"/>
      <c r="P1275" s="26"/>
      <c r="Q1275" s="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  <c r="ET1275" s="21"/>
      <c r="EU1275" s="21"/>
      <c r="EV1275" s="21"/>
      <c r="EW1275" s="21"/>
      <c r="EX1275" s="21"/>
      <c r="EY1275" s="21"/>
      <c r="EZ1275" s="21"/>
    </row>
    <row r="1276" spans="1:156" x14ac:dyDescent="0.2">
      <c r="A1276" s="92"/>
      <c r="B1276" s="4"/>
      <c r="C1276" s="7"/>
      <c r="D1276" s="6"/>
      <c r="E1276" s="7"/>
      <c r="F1276" s="24"/>
      <c r="G1276" s="9"/>
      <c r="H1276" s="7"/>
      <c r="I1276" s="7"/>
      <c r="J1276" s="7"/>
      <c r="K1276" s="7"/>
      <c r="L1276" s="25"/>
      <c r="M1276" s="11"/>
      <c r="N1276" s="7"/>
      <c r="O1276" s="7"/>
      <c r="P1276" s="26"/>
      <c r="Q1276" s="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  <c r="EU1276" s="21"/>
      <c r="EV1276" s="21"/>
      <c r="EW1276" s="21"/>
      <c r="EX1276" s="21"/>
      <c r="EY1276" s="21"/>
      <c r="EZ1276" s="21"/>
    </row>
    <row r="1277" spans="1:156" x14ac:dyDescent="0.2">
      <c r="A1277" s="92"/>
      <c r="B1277" s="4"/>
      <c r="C1277" s="7"/>
      <c r="D1277" s="6"/>
      <c r="E1277" s="7"/>
      <c r="F1277" s="24"/>
      <c r="G1277" s="9"/>
      <c r="H1277" s="7"/>
      <c r="I1277" s="7"/>
      <c r="J1277" s="7"/>
      <c r="K1277" s="7"/>
      <c r="L1277" s="25"/>
      <c r="M1277" s="11"/>
      <c r="N1277" s="7"/>
      <c r="O1277" s="7"/>
      <c r="P1277" s="26"/>
      <c r="Q1277" s="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  <c r="ET1277" s="21"/>
      <c r="EU1277" s="21"/>
      <c r="EV1277" s="21"/>
      <c r="EW1277" s="21"/>
      <c r="EX1277" s="21"/>
      <c r="EY1277" s="21"/>
      <c r="EZ1277" s="21"/>
    </row>
    <row r="1278" spans="1:156" x14ac:dyDescent="0.2">
      <c r="A1278" s="92"/>
      <c r="B1278" s="4"/>
      <c r="C1278" s="7"/>
      <c r="D1278" s="6"/>
      <c r="E1278" s="7"/>
      <c r="F1278" s="24"/>
      <c r="G1278" s="9"/>
      <c r="H1278" s="7"/>
      <c r="I1278" s="7"/>
      <c r="J1278" s="7"/>
      <c r="K1278" s="7"/>
      <c r="L1278" s="25"/>
      <c r="M1278" s="11"/>
      <c r="N1278" s="7"/>
      <c r="O1278" s="7"/>
      <c r="P1278" s="26"/>
      <c r="Q1278" s="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  <c r="EU1278" s="21"/>
      <c r="EV1278" s="21"/>
      <c r="EW1278" s="21"/>
      <c r="EX1278" s="21"/>
      <c r="EY1278" s="21"/>
      <c r="EZ1278" s="21"/>
    </row>
    <row r="1279" spans="1:156" x14ac:dyDescent="0.2">
      <c r="A1279" s="92"/>
      <c r="B1279" s="4"/>
      <c r="C1279" s="7"/>
      <c r="D1279" s="6"/>
      <c r="E1279" s="7"/>
      <c r="F1279" s="24"/>
      <c r="G1279" s="9"/>
      <c r="H1279" s="7"/>
      <c r="I1279" s="7"/>
      <c r="J1279" s="7"/>
      <c r="K1279" s="7"/>
      <c r="L1279" s="25"/>
      <c r="M1279" s="11"/>
      <c r="N1279" s="7"/>
      <c r="O1279" s="7"/>
      <c r="P1279" s="26"/>
      <c r="Q1279" s="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21"/>
      <c r="DF1279" s="21"/>
      <c r="DG1279" s="21"/>
      <c r="DH1279" s="21"/>
      <c r="DI1279" s="21"/>
      <c r="DJ1279" s="21"/>
      <c r="DK1279" s="21"/>
      <c r="DL1279" s="21"/>
      <c r="DM1279" s="21"/>
      <c r="DN1279" s="21"/>
      <c r="DO1279" s="21"/>
      <c r="DP1279" s="21"/>
      <c r="DQ1279" s="21"/>
      <c r="DR1279" s="21"/>
      <c r="DS1279" s="21"/>
      <c r="DT1279" s="21"/>
      <c r="DU1279" s="21"/>
      <c r="DV1279" s="21"/>
      <c r="DW1279" s="21"/>
      <c r="DX1279" s="21"/>
      <c r="DY1279" s="21"/>
      <c r="DZ1279" s="21"/>
      <c r="EA1279" s="21"/>
      <c r="EB1279" s="21"/>
      <c r="EC1279" s="21"/>
      <c r="ED1279" s="21"/>
      <c r="EE1279" s="21"/>
      <c r="EF1279" s="21"/>
      <c r="EG1279" s="21"/>
      <c r="EH1279" s="21"/>
      <c r="EI1279" s="21"/>
      <c r="EJ1279" s="21"/>
      <c r="EK1279" s="21"/>
      <c r="EL1279" s="21"/>
      <c r="EM1279" s="21"/>
      <c r="EN1279" s="21"/>
      <c r="EO1279" s="21"/>
      <c r="EP1279" s="21"/>
      <c r="EQ1279" s="21"/>
      <c r="ER1279" s="21"/>
      <c r="ES1279" s="21"/>
      <c r="ET1279" s="21"/>
      <c r="EU1279" s="21"/>
      <c r="EV1279" s="21"/>
      <c r="EW1279" s="21"/>
      <c r="EX1279" s="21"/>
      <c r="EY1279" s="21"/>
      <c r="EZ1279" s="21"/>
    </row>
    <row r="1280" spans="1:156" x14ac:dyDescent="0.2">
      <c r="A1280" s="92"/>
      <c r="B1280" s="4"/>
      <c r="C1280" s="7"/>
      <c r="D1280" s="6"/>
      <c r="E1280" s="7"/>
      <c r="F1280" s="24"/>
      <c r="G1280" s="9"/>
      <c r="H1280" s="7"/>
      <c r="I1280" s="7"/>
      <c r="J1280" s="7"/>
      <c r="K1280" s="7"/>
      <c r="L1280" s="25"/>
      <c r="M1280" s="11"/>
      <c r="N1280" s="7"/>
      <c r="O1280" s="7"/>
      <c r="P1280" s="26"/>
      <c r="Q1280" s="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/>
      <c r="DK1280" s="21"/>
      <c r="DL1280" s="21"/>
      <c r="DM1280" s="21"/>
      <c r="DN1280" s="21"/>
      <c r="DO1280" s="21"/>
      <c r="DP1280" s="21"/>
      <c r="DQ1280" s="21"/>
      <c r="DR1280" s="21"/>
      <c r="DS1280" s="21"/>
      <c r="DT1280" s="21"/>
      <c r="DU1280" s="21"/>
      <c r="DV1280" s="21"/>
      <c r="DW1280" s="21"/>
      <c r="DX1280" s="21"/>
      <c r="DY1280" s="21"/>
      <c r="DZ1280" s="21"/>
      <c r="EA1280" s="21"/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/>
      <c r="EO1280" s="21"/>
      <c r="EP1280" s="21"/>
      <c r="EQ1280" s="21"/>
      <c r="ER1280" s="21"/>
      <c r="ES1280" s="21"/>
      <c r="ET1280" s="21"/>
      <c r="EU1280" s="21"/>
      <c r="EV1280" s="21"/>
      <c r="EW1280" s="21"/>
      <c r="EX1280" s="21"/>
      <c r="EY1280" s="21"/>
      <c r="EZ1280" s="21"/>
    </row>
    <row r="1281" spans="1:159" x14ac:dyDescent="0.2">
      <c r="A1281" s="92"/>
      <c r="B1281" s="4"/>
      <c r="C1281" s="7"/>
      <c r="D1281" s="6"/>
      <c r="E1281" s="7"/>
      <c r="F1281" s="24"/>
      <c r="G1281" s="9"/>
      <c r="H1281" s="7"/>
      <c r="I1281" s="7"/>
      <c r="J1281" s="7"/>
      <c r="K1281" s="7"/>
      <c r="L1281" s="25"/>
      <c r="M1281" s="11"/>
      <c r="N1281" s="7"/>
      <c r="O1281" s="7"/>
      <c r="P1281" s="26"/>
      <c r="Q1281" s="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21"/>
      <c r="DF1281" s="21"/>
      <c r="DG1281" s="21"/>
      <c r="DH1281" s="21"/>
      <c r="DI1281" s="21"/>
      <c r="DJ1281" s="21"/>
      <c r="DK1281" s="21"/>
      <c r="DL1281" s="21"/>
      <c r="DM1281" s="21"/>
      <c r="DN1281" s="21"/>
      <c r="DO1281" s="21"/>
      <c r="DP1281" s="21"/>
      <c r="DQ1281" s="21"/>
      <c r="DR1281" s="21"/>
      <c r="DS1281" s="21"/>
      <c r="DT1281" s="21"/>
      <c r="DU1281" s="21"/>
      <c r="DV1281" s="21"/>
      <c r="DW1281" s="21"/>
      <c r="DX1281" s="21"/>
      <c r="DY1281" s="21"/>
      <c r="DZ1281" s="21"/>
      <c r="EA1281" s="21"/>
      <c r="EB1281" s="21"/>
      <c r="EC1281" s="21"/>
      <c r="ED1281" s="21"/>
      <c r="EE1281" s="21"/>
      <c r="EF1281" s="21"/>
      <c r="EG1281" s="21"/>
      <c r="EH1281" s="21"/>
      <c r="EI1281" s="21"/>
      <c r="EJ1281" s="21"/>
      <c r="EK1281" s="21"/>
      <c r="EL1281" s="21"/>
      <c r="EM1281" s="21"/>
      <c r="EN1281" s="21"/>
      <c r="EO1281" s="21"/>
      <c r="EP1281" s="21"/>
      <c r="EQ1281" s="21"/>
      <c r="ER1281" s="21"/>
      <c r="ES1281" s="21"/>
      <c r="ET1281" s="21"/>
      <c r="EU1281" s="21"/>
      <c r="EV1281" s="21"/>
      <c r="EW1281" s="21"/>
      <c r="EX1281" s="21"/>
      <c r="EY1281" s="21"/>
      <c r="EZ1281" s="21"/>
    </row>
    <row r="1282" spans="1:159" x14ac:dyDescent="0.2">
      <c r="A1282" s="92"/>
      <c r="B1282" s="4"/>
      <c r="C1282" s="7"/>
      <c r="D1282" s="6"/>
      <c r="E1282" s="7"/>
      <c r="F1282" s="24"/>
      <c r="G1282" s="9"/>
      <c r="H1282" s="7"/>
      <c r="I1282" s="7"/>
      <c r="J1282" s="7"/>
      <c r="K1282" s="7"/>
      <c r="L1282" s="25"/>
      <c r="M1282" s="11"/>
      <c r="N1282" s="7"/>
      <c r="O1282" s="7"/>
      <c r="P1282" s="26"/>
      <c r="Q1282" s="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/>
      <c r="DK1282" s="21"/>
      <c r="DL1282" s="21"/>
      <c r="DM1282" s="21"/>
      <c r="DN1282" s="21"/>
      <c r="DO1282" s="21"/>
      <c r="DP1282" s="21"/>
      <c r="DQ1282" s="21"/>
      <c r="DR1282" s="21"/>
      <c r="DS1282" s="21"/>
      <c r="DT1282" s="21"/>
      <c r="DU1282" s="21"/>
      <c r="DV1282" s="21"/>
      <c r="DW1282" s="21"/>
      <c r="DX1282" s="21"/>
      <c r="DY1282" s="21"/>
      <c r="DZ1282" s="21"/>
      <c r="EA1282" s="21"/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/>
      <c r="EO1282" s="21"/>
      <c r="EP1282" s="21"/>
      <c r="EQ1282" s="21"/>
      <c r="ER1282" s="21"/>
      <c r="ES1282" s="21"/>
      <c r="ET1282" s="21"/>
      <c r="EU1282" s="21"/>
      <c r="EV1282" s="21"/>
      <c r="EW1282" s="21"/>
      <c r="EX1282" s="21"/>
      <c r="EY1282" s="21"/>
      <c r="EZ1282" s="21"/>
    </row>
    <row r="1283" spans="1:159" x14ac:dyDescent="0.2">
      <c r="A1283" s="92"/>
      <c r="B1283" s="4"/>
      <c r="C1283" s="7"/>
      <c r="D1283" s="6"/>
      <c r="E1283" s="7"/>
      <c r="F1283" s="24"/>
      <c r="G1283" s="9"/>
      <c r="H1283" s="7"/>
      <c r="I1283" s="7"/>
      <c r="J1283" s="7"/>
      <c r="K1283" s="7"/>
      <c r="L1283" s="25"/>
      <c r="M1283" s="11"/>
      <c r="N1283" s="7"/>
      <c r="O1283" s="7"/>
      <c r="P1283" s="26"/>
      <c r="Q1283" s="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21"/>
      <c r="DF1283" s="21"/>
      <c r="DG1283" s="21"/>
      <c r="DH1283" s="21"/>
      <c r="DI1283" s="21"/>
      <c r="DJ1283" s="21"/>
      <c r="DK1283" s="21"/>
      <c r="DL1283" s="21"/>
      <c r="DM1283" s="21"/>
      <c r="DN1283" s="21"/>
      <c r="DO1283" s="21"/>
      <c r="DP1283" s="21"/>
      <c r="DQ1283" s="21"/>
      <c r="DR1283" s="21"/>
      <c r="DS1283" s="21"/>
      <c r="DT1283" s="21"/>
      <c r="DU1283" s="21"/>
      <c r="DV1283" s="21"/>
      <c r="DW1283" s="21"/>
      <c r="DX1283" s="21"/>
      <c r="DY1283" s="21"/>
      <c r="DZ1283" s="21"/>
      <c r="EA1283" s="21"/>
      <c r="EB1283" s="21"/>
      <c r="EC1283" s="21"/>
      <c r="ED1283" s="21"/>
      <c r="EE1283" s="21"/>
      <c r="EF1283" s="21"/>
      <c r="EG1283" s="21"/>
      <c r="EH1283" s="21"/>
      <c r="EI1283" s="21"/>
      <c r="EJ1283" s="21"/>
      <c r="EK1283" s="21"/>
      <c r="EL1283" s="21"/>
      <c r="EM1283" s="21"/>
      <c r="EN1283" s="21"/>
      <c r="EO1283" s="21"/>
      <c r="EP1283" s="21"/>
      <c r="EQ1283" s="21"/>
      <c r="ER1283" s="21"/>
      <c r="ES1283" s="21"/>
      <c r="ET1283" s="21"/>
      <c r="EU1283" s="21"/>
      <c r="EV1283" s="21"/>
      <c r="EW1283" s="21"/>
      <c r="EX1283" s="21"/>
      <c r="EY1283" s="21"/>
      <c r="EZ1283" s="21"/>
    </row>
    <row r="1284" spans="1:159" x14ac:dyDescent="0.2">
      <c r="A1284" s="92"/>
      <c r="B1284" s="4"/>
      <c r="C1284" s="7"/>
      <c r="D1284" s="6"/>
      <c r="E1284" s="7"/>
      <c r="F1284" s="24"/>
      <c r="G1284" s="9"/>
      <c r="H1284" s="7"/>
      <c r="I1284" s="7"/>
      <c r="J1284" s="7"/>
      <c r="K1284" s="7"/>
      <c r="L1284" s="25"/>
      <c r="M1284" s="11"/>
      <c r="N1284" s="7"/>
      <c r="O1284" s="7"/>
      <c r="P1284" s="26"/>
      <c r="Q1284" s="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/>
      <c r="DK1284" s="21"/>
      <c r="DL1284" s="21"/>
      <c r="DM1284" s="21"/>
      <c r="DN1284" s="21"/>
      <c r="DO1284" s="21"/>
      <c r="DP1284" s="21"/>
      <c r="DQ1284" s="21"/>
      <c r="DR1284" s="21"/>
      <c r="DS1284" s="21"/>
      <c r="DT1284" s="21"/>
      <c r="DU1284" s="21"/>
      <c r="DV1284" s="21"/>
      <c r="DW1284" s="21"/>
      <c r="DX1284" s="21"/>
      <c r="DY1284" s="21"/>
      <c r="DZ1284" s="21"/>
      <c r="EA1284" s="21"/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/>
      <c r="EO1284" s="21"/>
      <c r="EP1284" s="21"/>
      <c r="EQ1284" s="21"/>
      <c r="ER1284" s="21"/>
      <c r="ES1284" s="21"/>
      <c r="ET1284" s="21"/>
      <c r="EU1284" s="21"/>
      <c r="EV1284" s="21"/>
      <c r="EW1284" s="21"/>
      <c r="EX1284" s="21"/>
      <c r="EY1284" s="21"/>
      <c r="EZ1284" s="21"/>
    </row>
    <row r="1285" spans="1:159" x14ac:dyDescent="0.2">
      <c r="A1285" s="92"/>
      <c r="B1285" s="4"/>
      <c r="C1285" s="7"/>
      <c r="D1285" s="6"/>
      <c r="E1285" s="7"/>
      <c r="F1285" s="24"/>
      <c r="G1285" s="9"/>
      <c r="H1285" s="7"/>
      <c r="I1285" s="7"/>
      <c r="J1285" s="7"/>
      <c r="K1285" s="7"/>
      <c r="L1285" s="25"/>
      <c r="M1285" s="11"/>
      <c r="N1285" s="7"/>
      <c r="O1285" s="7"/>
      <c r="P1285" s="26"/>
      <c r="Q1285" s="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21"/>
      <c r="DF1285" s="21"/>
      <c r="DG1285" s="21"/>
      <c r="DH1285" s="21"/>
      <c r="DI1285" s="21"/>
      <c r="DJ1285" s="21"/>
      <c r="DK1285" s="21"/>
      <c r="DL1285" s="21"/>
      <c r="DM1285" s="21"/>
      <c r="DN1285" s="21"/>
      <c r="DO1285" s="21"/>
      <c r="DP1285" s="21"/>
      <c r="DQ1285" s="21"/>
      <c r="DR1285" s="21"/>
      <c r="DS1285" s="21"/>
      <c r="DT1285" s="21"/>
      <c r="DU1285" s="21"/>
      <c r="DV1285" s="21"/>
      <c r="DW1285" s="21"/>
      <c r="DX1285" s="21"/>
      <c r="DY1285" s="21"/>
      <c r="DZ1285" s="21"/>
      <c r="EA1285" s="21"/>
      <c r="EB1285" s="21"/>
      <c r="EC1285" s="21"/>
      <c r="ED1285" s="21"/>
      <c r="EE1285" s="21"/>
      <c r="EF1285" s="21"/>
      <c r="EG1285" s="21"/>
      <c r="EH1285" s="21"/>
      <c r="EI1285" s="21"/>
      <c r="EJ1285" s="21"/>
      <c r="EK1285" s="21"/>
      <c r="EL1285" s="21"/>
      <c r="EM1285" s="21"/>
      <c r="EN1285" s="21"/>
      <c r="EO1285" s="21"/>
      <c r="EP1285" s="21"/>
      <c r="EQ1285" s="21"/>
      <c r="ER1285" s="21"/>
      <c r="ES1285" s="21"/>
      <c r="ET1285" s="21"/>
      <c r="EU1285" s="21"/>
      <c r="EV1285" s="21"/>
      <c r="EW1285" s="21"/>
      <c r="EX1285" s="21"/>
      <c r="EY1285" s="21"/>
      <c r="EZ1285" s="21"/>
    </row>
    <row r="1286" spans="1:159" x14ac:dyDescent="0.2">
      <c r="A1286" s="92"/>
      <c r="B1286" s="4"/>
      <c r="C1286" s="7"/>
      <c r="D1286" s="6"/>
      <c r="E1286" s="7"/>
      <c r="F1286" s="24"/>
      <c r="G1286" s="9"/>
      <c r="H1286" s="7"/>
      <c r="I1286" s="7"/>
      <c r="J1286" s="7"/>
      <c r="K1286" s="7"/>
      <c r="L1286" s="25"/>
      <c r="M1286" s="11"/>
      <c r="N1286" s="7"/>
      <c r="O1286" s="7"/>
      <c r="P1286" s="26"/>
      <c r="Q1286" s="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  <c r="ET1286" s="21"/>
      <c r="EU1286" s="21"/>
      <c r="EV1286" s="21"/>
      <c r="EW1286" s="21"/>
      <c r="EX1286" s="21"/>
      <c r="EY1286" s="21"/>
      <c r="EZ1286" s="21"/>
    </row>
    <row r="1287" spans="1:159" x14ac:dyDescent="0.2">
      <c r="A1287" s="92"/>
      <c r="B1287" s="4"/>
      <c r="C1287" s="7"/>
      <c r="D1287" s="6"/>
      <c r="E1287" s="7"/>
      <c r="F1287" s="24"/>
      <c r="G1287" s="9"/>
      <c r="H1287" s="7"/>
      <c r="I1287" s="7"/>
      <c r="J1287" s="7"/>
      <c r="K1287" s="7"/>
      <c r="L1287" s="25"/>
      <c r="M1287" s="11"/>
      <c r="N1287" s="7"/>
      <c r="O1287" s="7"/>
      <c r="P1287" s="26"/>
      <c r="Q1287" s="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  <c r="ET1287" s="21"/>
      <c r="EU1287" s="21"/>
      <c r="EV1287" s="21"/>
      <c r="EW1287" s="21"/>
      <c r="EX1287" s="21"/>
      <c r="EY1287" s="21"/>
      <c r="EZ1287" s="21"/>
    </row>
    <row r="1288" spans="1:159" x14ac:dyDescent="0.2">
      <c r="A1288" s="92"/>
      <c r="B1288" s="4"/>
      <c r="C1288" s="7"/>
      <c r="D1288" s="6"/>
      <c r="E1288" s="7"/>
      <c r="F1288" s="24"/>
      <c r="G1288" s="9"/>
      <c r="H1288" s="7"/>
      <c r="I1288" s="7"/>
      <c r="J1288" s="7"/>
      <c r="K1288" s="7"/>
      <c r="L1288" s="25"/>
      <c r="M1288" s="11"/>
      <c r="N1288" s="7"/>
      <c r="O1288" s="7"/>
      <c r="P1288" s="26"/>
      <c r="Q1288" s="3"/>
      <c r="R1288" s="13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9"/>
      <c r="AF1288" s="39"/>
      <c r="AG1288" s="39"/>
      <c r="AH1288" s="39"/>
      <c r="AI1288" s="39"/>
      <c r="AJ1288" s="39"/>
      <c r="AK1288" s="39"/>
      <c r="AL1288" s="39"/>
      <c r="AM1288" s="39"/>
      <c r="AN1288" s="39"/>
      <c r="AO1288" s="39"/>
      <c r="AP1288" s="39"/>
      <c r="AQ1288" s="39"/>
      <c r="AR1288" s="39"/>
      <c r="AS1288" s="39"/>
      <c r="AT1288" s="39"/>
      <c r="AU1288" s="39"/>
      <c r="AV1288" s="39"/>
      <c r="AW1288" s="39"/>
      <c r="AX1288" s="39"/>
      <c r="AY1288" s="39"/>
      <c r="AZ1288" s="39"/>
      <c r="BA1288" s="39"/>
      <c r="BB1288" s="39"/>
      <c r="BC1288" s="39"/>
      <c r="BD1288" s="39"/>
      <c r="BE1288" s="39"/>
      <c r="BF1288" s="39"/>
      <c r="BG1288" s="39"/>
      <c r="BH1288" s="39"/>
      <c r="BI1288" s="39"/>
      <c r="BJ1288" s="39"/>
      <c r="BK1288" s="39"/>
      <c r="BL1288" s="39"/>
      <c r="BM1288" s="39"/>
      <c r="BN1288" s="39"/>
      <c r="BO1288" s="39"/>
      <c r="BP1288" s="39"/>
      <c r="BQ1288" s="39"/>
      <c r="BR1288" s="39"/>
      <c r="BS1288" s="39"/>
      <c r="BT1288" s="39"/>
      <c r="BU1288" s="39"/>
      <c r="BV1288" s="39"/>
      <c r="BW1288" s="39"/>
      <c r="BX1288" s="39"/>
      <c r="BY1288" s="39"/>
      <c r="BZ1288" s="39"/>
      <c r="CA1288" s="39"/>
      <c r="CB1288" s="39"/>
      <c r="CC1288" s="39"/>
      <c r="CD1288" s="39"/>
      <c r="CE1288" s="39"/>
      <c r="CF1288" s="39"/>
      <c r="CG1288" s="39"/>
      <c r="CH1288" s="39"/>
      <c r="CI1288" s="39"/>
      <c r="CJ1288" s="39"/>
      <c r="CK1288" s="39"/>
      <c r="CL1288" s="39"/>
      <c r="CM1288" s="39"/>
      <c r="CN1288" s="39"/>
      <c r="CO1288" s="39"/>
      <c r="CP1288" s="39"/>
      <c r="CQ1288" s="39"/>
      <c r="CR1288" s="39"/>
      <c r="CS1288" s="39"/>
      <c r="CT1288" s="39"/>
      <c r="CU1288" s="39"/>
      <c r="CV1288" s="39"/>
      <c r="CW1288" s="39"/>
      <c r="CX1288" s="39"/>
      <c r="CY1288" s="39"/>
      <c r="CZ1288" s="39"/>
      <c r="DA1288" s="39"/>
      <c r="DB1288" s="39"/>
      <c r="DC1288" s="39"/>
      <c r="DD1288" s="39"/>
      <c r="DE1288" s="39"/>
      <c r="DF1288" s="39"/>
      <c r="DG1288" s="39"/>
      <c r="DH1288" s="39"/>
      <c r="DI1288" s="39"/>
      <c r="DJ1288" s="39"/>
      <c r="DK1288" s="39"/>
      <c r="DL1288" s="39"/>
      <c r="DM1288" s="39"/>
      <c r="DN1288" s="39"/>
      <c r="DO1288" s="39"/>
      <c r="DP1288" s="39"/>
      <c r="DQ1288" s="39"/>
      <c r="DR1288" s="39"/>
      <c r="DS1288" s="39"/>
      <c r="DT1288" s="39"/>
      <c r="DU1288" s="39"/>
      <c r="DV1288" s="39"/>
      <c r="DW1288" s="39"/>
      <c r="DX1288" s="39"/>
      <c r="DY1288" s="39"/>
      <c r="DZ1288" s="39"/>
      <c r="EA1288" s="39"/>
      <c r="EB1288" s="39"/>
      <c r="EC1288" s="39"/>
      <c r="ED1288" s="39"/>
      <c r="EE1288" s="39"/>
      <c r="EF1288" s="39"/>
      <c r="EG1288" s="39"/>
      <c r="EH1288" s="39"/>
      <c r="EI1288" s="39"/>
      <c r="EJ1288" s="39"/>
      <c r="EK1288" s="39"/>
      <c r="EL1288" s="39"/>
      <c r="EM1288" s="39"/>
      <c r="EN1288" s="39"/>
      <c r="EO1288" s="39"/>
      <c r="EP1288" s="39"/>
      <c r="EQ1288" s="39"/>
      <c r="ER1288" s="39"/>
      <c r="ES1288" s="39"/>
      <c r="ET1288" s="39"/>
      <c r="EU1288" s="39"/>
      <c r="EV1288" s="39"/>
      <c r="EW1288" s="39"/>
      <c r="EX1288" s="39"/>
      <c r="EY1288" s="39"/>
      <c r="EZ1288" s="39"/>
      <c r="FA1288" s="39"/>
      <c r="FB1288" s="39"/>
      <c r="FC1288" s="39"/>
    </row>
    <row r="1289" spans="1:159" x14ac:dyDescent="0.2">
      <c r="A1289" s="92"/>
      <c r="B1289" s="4"/>
      <c r="C1289" s="7"/>
      <c r="D1289" s="6"/>
      <c r="E1289" s="7"/>
      <c r="F1289" s="24"/>
      <c r="G1289" s="9"/>
      <c r="H1289" s="7"/>
      <c r="I1289" s="7"/>
      <c r="J1289" s="7"/>
      <c r="K1289" s="7"/>
      <c r="L1289" s="25"/>
      <c r="M1289" s="11"/>
      <c r="N1289" s="7"/>
      <c r="O1289" s="7"/>
      <c r="P1289" s="26"/>
      <c r="Q1289" s="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  <c r="ET1289" s="21"/>
      <c r="EU1289" s="21"/>
      <c r="EV1289" s="21"/>
      <c r="EW1289" s="21"/>
      <c r="EX1289" s="21"/>
      <c r="EY1289" s="21"/>
      <c r="EZ1289" s="21"/>
    </row>
    <row r="1290" spans="1:159" x14ac:dyDescent="0.2">
      <c r="A1290" s="92"/>
      <c r="B1290" s="4"/>
      <c r="C1290" s="7"/>
      <c r="D1290" s="6"/>
      <c r="E1290" s="7"/>
      <c r="F1290" s="24"/>
      <c r="G1290" s="9"/>
      <c r="H1290" s="7"/>
      <c r="I1290" s="7"/>
      <c r="J1290" s="7"/>
      <c r="K1290" s="7"/>
      <c r="L1290" s="25"/>
      <c r="M1290" s="11"/>
      <c r="N1290" s="7"/>
      <c r="O1290" s="7"/>
      <c r="P1290" s="26"/>
      <c r="Q1290" s="3"/>
      <c r="R1290" s="13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9"/>
      <c r="AF1290" s="39"/>
      <c r="AG1290" s="39"/>
      <c r="AH1290" s="39"/>
      <c r="AI1290" s="39"/>
      <c r="AJ1290" s="39"/>
      <c r="AK1290" s="39"/>
      <c r="AL1290" s="39"/>
      <c r="AM1290" s="39"/>
      <c r="AN1290" s="39"/>
      <c r="AO1290" s="39"/>
      <c r="AP1290" s="39"/>
      <c r="AQ1290" s="39"/>
      <c r="AR1290" s="39"/>
      <c r="AS1290" s="39"/>
      <c r="AT1290" s="39"/>
      <c r="AU1290" s="39"/>
      <c r="AV1290" s="39"/>
      <c r="AW1290" s="39"/>
      <c r="AX1290" s="39"/>
      <c r="AY1290" s="39"/>
      <c r="AZ1290" s="39"/>
      <c r="BA1290" s="39"/>
      <c r="BB1290" s="39"/>
      <c r="BC1290" s="39"/>
      <c r="BD1290" s="39"/>
      <c r="BE1290" s="39"/>
      <c r="BF1290" s="39"/>
      <c r="BG1290" s="39"/>
      <c r="BH1290" s="39"/>
      <c r="BI1290" s="39"/>
      <c r="BJ1290" s="39"/>
      <c r="BK1290" s="39"/>
      <c r="BL1290" s="39"/>
      <c r="BM1290" s="39"/>
      <c r="BN1290" s="39"/>
      <c r="BO1290" s="39"/>
      <c r="BP1290" s="39"/>
      <c r="BQ1290" s="39"/>
      <c r="BR1290" s="39"/>
      <c r="BS1290" s="39"/>
      <c r="BT1290" s="39"/>
      <c r="BU1290" s="39"/>
      <c r="BV1290" s="39"/>
      <c r="BW1290" s="39"/>
      <c r="BX1290" s="39"/>
      <c r="BY1290" s="39"/>
      <c r="BZ1290" s="39"/>
      <c r="CA1290" s="39"/>
      <c r="CB1290" s="39"/>
      <c r="CC1290" s="39"/>
      <c r="CD1290" s="39"/>
      <c r="CE1290" s="39"/>
      <c r="CF1290" s="39"/>
      <c r="CG1290" s="39"/>
      <c r="CH1290" s="39"/>
      <c r="CI1290" s="39"/>
      <c r="CJ1290" s="39"/>
      <c r="CK1290" s="39"/>
      <c r="CL1290" s="39"/>
      <c r="CM1290" s="39"/>
      <c r="CN1290" s="39"/>
      <c r="CO1290" s="39"/>
      <c r="CP1290" s="39"/>
      <c r="CQ1290" s="39"/>
      <c r="CR1290" s="39"/>
      <c r="CS1290" s="39"/>
      <c r="CT1290" s="39"/>
      <c r="CU1290" s="39"/>
      <c r="CV1290" s="39"/>
      <c r="CW1290" s="39"/>
      <c r="CX1290" s="39"/>
      <c r="CY1290" s="39"/>
      <c r="CZ1290" s="39"/>
      <c r="DA1290" s="39"/>
      <c r="DB1290" s="39"/>
      <c r="DC1290" s="39"/>
      <c r="DD1290" s="39"/>
      <c r="DE1290" s="39"/>
      <c r="DF1290" s="39"/>
      <c r="DG1290" s="39"/>
      <c r="DH1290" s="39"/>
      <c r="DI1290" s="39"/>
      <c r="DJ1290" s="39"/>
      <c r="DK1290" s="39"/>
      <c r="DL1290" s="39"/>
      <c r="DM1290" s="39"/>
      <c r="DN1290" s="39"/>
      <c r="DO1290" s="39"/>
      <c r="DP1290" s="39"/>
      <c r="DQ1290" s="39"/>
      <c r="DR1290" s="39"/>
      <c r="DS1290" s="39"/>
      <c r="DT1290" s="39"/>
      <c r="DU1290" s="39"/>
      <c r="DV1290" s="39"/>
      <c r="DW1290" s="39"/>
      <c r="DX1290" s="39"/>
      <c r="DY1290" s="39"/>
      <c r="DZ1290" s="39"/>
      <c r="EA1290" s="39"/>
      <c r="EB1290" s="39"/>
      <c r="EC1290" s="39"/>
      <c r="ED1290" s="39"/>
      <c r="EE1290" s="39"/>
      <c r="EF1290" s="39"/>
      <c r="EG1290" s="39"/>
      <c r="EH1290" s="39"/>
      <c r="EI1290" s="39"/>
      <c r="EJ1290" s="39"/>
      <c r="EK1290" s="39"/>
      <c r="EL1290" s="39"/>
      <c r="EM1290" s="39"/>
      <c r="EN1290" s="39"/>
      <c r="EO1290" s="39"/>
      <c r="EP1290" s="39"/>
      <c r="EQ1290" s="39"/>
      <c r="ER1290" s="39"/>
      <c r="ES1290" s="39"/>
      <c r="ET1290" s="39"/>
      <c r="EU1290" s="39"/>
      <c r="EV1290" s="39"/>
      <c r="EW1290" s="39"/>
      <c r="EX1290" s="39"/>
      <c r="EY1290" s="39"/>
      <c r="EZ1290" s="39"/>
      <c r="FA1290" s="39"/>
      <c r="FB1290" s="39"/>
      <c r="FC1290" s="39"/>
    </row>
    <row r="1291" spans="1:159" x14ac:dyDescent="0.2">
      <c r="A1291" s="92"/>
      <c r="B1291" s="4"/>
      <c r="C1291" s="7"/>
      <c r="D1291" s="6"/>
      <c r="E1291" s="7"/>
      <c r="F1291" s="24"/>
      <c r="G1291" s="9"/>
      <c r="H1291" s="7"/>
      <c r="I1291" s="7"/>
      <c r="J1291" s="7"/>
      <c r="K1291" s="7"/>
      <c r="L1291" s="25"/>
      <c r="M1291" s="11"/>
      <c r="N1291" s="7"/>
      <c r="O1291" s="7"/>
      <c r="P1291" s="26"/>
      <c r="Q1291" s="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  <c r="EE1291" s="21"/>
      <c r="EF1291" s="21"/>
      <c r="EG1291" s="21"/>
      <c r="EH1291" s="21"/>
      <c r="EI1291" s="21"/>
      <c r="EJ1291" s="21"/>
      <c r="EK1291" s="21"/>
      <c r="EL1291" s="21"/>
      <c r="EM1291" s="21"/>
      <c r="EN1291" s="21"/>
      <c r="EO1291" s="21"/>
      <c r="EP1291" s="21"/>
      <c r="EQ1291" s="21"/>
      <c r="ER1291" s="21"/>
      <c r="ES1291" s="21"/>
      <c r="ET1291" s="21"/>
      <c r="EU1291" s="21"/>
      <c r="EV1291" s="21"/>
      <c r="EW1291" s="21"/>
      <c r="EX1291" s="21"/>
      <c r="EY1291" s="21"/>
      <c r="EZ1291" s="21"/>
    </row>
    <row r="1292" spans="1:159" x14ac:dyDescent="0.2">
      <c r="A1292" s="92"/>
      <c r="B1292" s="4"/>
      <c r="C1292" s="7"/>
      <c r="D1292" s="6"/>
      <c r="E1292" s="7"/>
      <c r="F1292" s="24"/>
      <c r="G1292" s="9"/>
      <c r="H1292" s="7"/>
      <c r="I1292" s="7"/>
      <c r="J1292" s="7"/>
      <c r="K1292" s="7"/>
      <c r="L1292" s="25"/>
      <c r="M1292" s="11"/>
      <c r="N1292" s="7"/>
      <c r="O1292" s="7"/>
      <c r="P1292" s="26"/>
      <c r="Q1292" s="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/>
      <c r="DK1292" s="21"/>
      <c r="DL1292" s="21"/>
      <c r="DM1292" s="21"/>
      <c r="DN1292" s="21"/>
      <c r="DO1292" s="21"/>
      <c r="DP1292" s="21"/>
      <c r="DQ1292" s="21"/>
      <c r="DR1292" s="21"/>
      <c r="DS1292" s="21"/>
      <c r="DT1292" s="21"/>
      <c r="DU1292" s="21"/>
      <c r="DV1292" s="21"/>
      <c r="DW1292" s="21"/>
      <c r="DX1292" s="21"/>
      <c r="DY1292" s="21"/>
      <c r="DZ1292" s="21"/>
      <c r="EA1292" s="21"/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/>
      <c r="EO1292" s="21"/>
      <c r="EP1292" s="21"/>
      <c r="EQ1292" s="21"/>
      <c r="ER1292" s="21"/>
      <c r="ES1292" s="21"/>
      <c r="ET1292" s="21"/>
      <c r="EU1292" s="21"/>
      <c r="EV1292" s="21"/>
      <c r="EW1292" s="21"/>
      <c r="EX1292" s="21"/>
      <c r="EY1292" s="21"/>
      <c r="EZ1292" s="21"/>
    </row>
    <row r="1293" spans="1:159" x14ac:dyDescent="0.2">
      <c r="A1293" s="92"/>
      <c r="B1293" s="4"/>
      <c r="C1293" s="7"/>
      <c r="D1293" s="6"/>
      <c r="E1293" s="7"/>
      <c r="F1293" s="24"/>
      <c r="G1293" s="9"/>
      <c r="H1293" s="7"/>
      <c r="I1293" s="7"/>
      <c r="J1293" s="7"/>
      <c r="K1293" s="7"/>
      <c r="L1293" s="25"/>
      <c r="M1293" s="11"/>
      <c r="N1293" s="7"/>
      <c r="O1293" s="7"/>
      <c r="P1293" s="26"/>
      <c r="Q1293" s="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21"/>
      <c r="DF1293" s="21"/>
      <c r="DG1293" s="21"/>
      <c r="DH1293" s="21"/>
      <c r="DI1293" s="21"/>
      <c r="DJ1293" s="21"/>
      <c r="DK1293" s="21"/>
      <c r="DL1293" s="21"/>
      <c r="DM1293" s="21"/>
      <c r="DN1293" s="21"/>
      <c r="DO1293" s="21"/>
      <c r="DP1293" s="21"/>
      <c r="DQ1293" s="21"/>
      <c r="DR1293" s="21"/>
      <c r="DS1293" s="21"/>
      <c r="DT1293" s="21"/>
      <c r="DU1293" s="21"/>
      <c r="DV1293" s="21"/>
      <c r="DW1293" s="21"/>
      <c r="DX1293" s="21"/>
      <c r="DY1293" s="21"/>
      <c r="DZ1293" s="21"/>
      <c r="EA1293" s="21"/>
      <c r="EB1293" s="21"/>
      <c r="EC1293" s="21"/>
      <c r="ED1293" s="21"/>
      <c r="EE1293" s="21"/>
      <c r="EF1293" s="21"/>
      <c r="EG1293" s="21"/>
      <c r="EH1293" s="21"/>
      <c r="EI1293" s="21"/>
      <c r="EJ1293" s="21"/>
      <c r="EK1293" s="21"/>
      <c r="EL1293" s="21"/>
      <c r="EM1293" s="21"/>
      <c r="EN1293" s="21"/>
      <c r="EO1293" s="21"/>
      <c r="EP1293" s="21"/>
      <c r="EQ1293" s="21"/>
      <c r="ER1293" s="21"/>
      <c r="ES1293" s="21"/>
      <c r="ET1293" s="21"/>
      <c r="EU1293" s="21"/>
      <c r="EV1293" s="21"/>
      <c r="EW1293" s="21"/>
      <c r="EX1293" s="21"/>
      <c r="EY1293" s="21"/>
      <c r="EZ1293" s="21"/>
    </row>
    <row r="1294" spans="1:159" x14ac:dyDescent="0.2">
      <c r="A1294" s="92"/>
      <c r="B1294" s="4"/>
      <c r="C1294" s="7"/>
      <c r="D1294" s="6"/>
      <c r="E1294" s="7"/>
      <c r="F1294" s="24"/>
      <c r="G1294" s="9"/>
      <c r="H1294" s="7"/>
      <c r="I1294" s="7"/>
      <c r="J1294" s="7"/>
      <c r="K1294" s="7"/>
      <c r="L1294" s="25"/>
      <c r="M1294" s="11"/>
      <c r="N1294" s="7"/>
      <c r="O1294" s="7"/>
      <c r="P1294" s="26"/>
      <c r="Q1294" s="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  <c r="ET1294" s="21"/>
      <c r="EU1294" s="21"/>
      <c r="EV1294" s="21"/>
      <c r="EW1294" s="21"/>
      <c r="EX1294" s="21"/>
      <c r="EY1294" s="21"/>
      <c r="EZ1294" s="21"/>
    </row>
    <row r="1295" spans="1:159" x14ac:dyDescent="0.2">
      <c r="A1295" s="92"/>
      <c r="B1295" s="4"/>
      <c r="C1295" s="7"/>
      <c r="D1295" s="6"/>
      <c r="E1295" s="7"/>
      <c r="F1295" s="24"/>
      <c r="G1295" s="9"/>
      <c r="H1295" s="7"/>
      <c r="I1295" s="7"/>
      <c r="J1295" s="7"/>
      <c r="K1295" s="7"/>
      <c r="L1295" s="25"/>
      <c r="M1295" s="11"/>
      <c r="N1295" s="7"/>
      <c r="O1295" s="7"/>
      <c r="P1295" s="26"/>
      <c r="Q1295" s="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21"/>
      <c r="DF1295" s="21"/>
      <c r="DG1295" s="21"/>
      <c r="DH1295" s="21"/>
      <c r="DI1295" s="21"/>
      <c r="DJ1295" s="21"/>
      <c r="DK1295" s="21"/>
      <c r="DL1295" s="21"/>
      <c r="DM1295" s="21"/>
      <c r="DN1295" s="21"/>
      <c r="DO1295" s="21"/>
      <c r="DP1295" s="21"/>
      <c r="DQ1295" s="21"/>
      <c r="DR1295" s="21"/>
      <c r="DS1295" s="21"/>
      <c r="DT1295" s="21"/>
      <c r="DU1295" s="21"/>
      <c r="DV1295" s="21"/>
      <c r="DW1295" s="21"/>
      <c r="DX1295" s="21"/>
      <c r="DY1295" s="21"/>
      <c r="DZ1295" s="21"/>
      <c r="EA1295" s="21"/>
      <c r="EB1295" s="21"/>
      <c r="EC1295" s="21"/>
      <c r="ED1295" s="21"/>
      <c r="EE1295" s="21"/>
      <c r="EF1295" s="21"/>
      <c r="EG1295" s="21"/>
      <c r="EH1295" s="21"/>
      <c r="EI1295" s="21"/>
      <c r="EJ1295" s="21"/>
      <c r="EK1295" s="21"/>
      <c r="EL1295" s="21"/>
      <c r="EM1295" s="21"/>
      <c r="EN1295" s="21"/>
      <c r="EO1295" s="21"/>
      <c r="EP1295" s="21"/>
      <c r="EQ1295" s="21"/>
      <c r="ER1295" s="21"/>
      <c r="ES1295" s="21"/>
      <c r="ET1295" s="21"/>
      <c r="EU1295" s="21"/>
      <c r="EV1295" s="21"/>
      <c r="EW1295" s="21"/>
      <c r="EX1295" s="21"/>
      <c r="EY1295" s="21"/>
      <c r="EZ1295" s="21"/>
    </row>
    <row r="1296" spans="1:159" x14ac:dyDescent="0.2">
      <c r="A1296" s="92"/>
      <c r="B1296" s="4"/>
      <c r="C1296" s="7"/>
      <c r="D1296" s="6"/>
      <c r="E1296" s="7"/>
      <c r="F1296" s="24"/>
      <c r="G1296" s="9"/>
      <c r="H1296" s="7"/>
      <c r="I1296" s="7"/>
      <c r="J1296" s="7"/>
      <c r="K1296" s="7"/>
      <c r="L1296" s="25"/>
      <c r="M1296" s="11"/>
      <c r="N1296" s="7"/>
      <c r="O1296" s="7"/>
      <c r="P1296" s="26"/>
      <c r="Q1296" s="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/>
      <c r="DK1296" s="21"/>
      <c r="DL1296" s="21"/>
      <c r="DM1296" s="21"/>
      <c r="DN1296" s="21"/>
      <c r="DO1296" s="21"/>
      <c r="DP1296" s="21"/>
      <c r="DQ1296" s="21"/>
      <c r="DR1296" s="21"/>
      <c r="DS1296" s="21"/>
      <c r="DT1296" s="21"/>
      <c r="DU1296" s="21"/>
      <c r="DV1296" s="21"/>
      <c r="DW1296" s="21"/>
      <c r="DX1296" s="21"/>
      <c r="DY1296" s="21"/>
      <c r="DZ1296" s="21"/>
      <c r="EA1296" s="21"/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/>
      <c r="EO1296" s="21"/>
      <c r="EP1296" s="21"/>
      <c r="EQ1296" s="21"/>
      <c r="ER1296" s="21"/>
      <c r="ES1296" s="21"/>
      <c r="ET1296" s="21"/>
      <c r="EU1296" s="21"/>
      <c r="EV1296" s="21"/>
      <c r="EW1296" s="21"/>
      <c r="EX1296" s="21"/>
      <c r="EY1296" s="21"/>
      <c r="EZ1296" s="21"/>
    </row>
    <row r="1297" spans="1:156" x14ac:dyDescent="0.2">
      <c r="A1297" s="92"/>
      <c r="B1297" s="4"/>
      <c r="C1297" s="7"/>
      <c r="D1297" s="6"/>
      <c r="E1297" s="7"/>
      <c r="F1297" s="24"/>
      <c r="G1297" s="9"/>
      <c r="H1297" s="7"/>
      <c r="I1297" s="7"/>
      <c r="J1297" s="7"/>
      <c r="K1297" s="7"/>
      <c r="L1297" s="25"/>
      <c r="M1297" s="11"/>
      <c r="N1297" s="7"/>
      <c r="O1297" s="7"/>
      <c r="P1297" s="26"/>
      <c r="Q1297" s="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  <c r="ET1297" s="21"/>
      <c r="EU1297" s="21"/>
      <c r="EV1297" s="21"/>
      <c r="EW1297" s="21"/>
      <c r="EX1297" s="21"/>
      <c r="EY1297" s="21"/>
      <c r="EZ1297" s="21"/>
    </row>
    <row r="1298" spans="1:156" x14ac:dyDescent="0.2">
      <c r="A1298" s="92"/>
      <c r="B1298" s="4"/>
      <c r="C1298" s="7"/>
      <c r="D1298" s="6"/>
      <c r="E1298" s="7"/>
      <c r="F1298" s="24"/>
      <c r="G1298" s="9"/>
      <c r="H1298" s="7"/>
      <c r="I1298" s="7"/>
      <c r="J1298" s="7"/>
      <c r="K1298" s="7"/>
      <c r="L1298" s="25"/>
      <c r="M1298" s="11"/>
      <c r="N1298" s="7"/>
      <c r="O1298" s="7"/>
      <c r="P1298" s="26"/>
      <c r="Q1298" s="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  <c r="ET1298" s="21"/>
      <c r="EU1298" s="21"/>
      <c r="EV1298" s="21"/>
      <c r="EW1298" s="21"/>
      <c r="EX1298" s="21"/>
      <c r="EY1298" s="21"/>
      <c r="EZ1298" s="21"/>
    </row>
    <row r="1299" spans="1:156" x14ac:dyDescent="0.2">
      <c r="A1299" s="92"/>
      <c r="B1299" s="4"/>
      <c r="C1299" s="7"/>
      <c r="D1299" s="6"/>
      <c r="E1299" s="7"/>
      <c r="F1299" s="24"/>
      <c r="G1299" s="9"/>
      <c r="H1299" s="7"/>
      <c r="I1299" s="7"/>
      <c r="J1299" s="7"/>
      <c r="K1299" s="7"/>
      <c r="L1299" s="25"/>
      <c r="M1299" s="11"/>
      <c r="N1299" s="7"/>
      <c r="O1299" s="7"/>
      <c r="P1299" s="26"/>
      <c r="Q1299" s="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  <c r="ET1299" s="21"/>
      <c r="EU1299" s="21"/>
      <c r="EV1299" s="21"/>
      <c r="EW1299" s="21"/>
      <c r="EX1299" s="21"/>
      <c r="EY1299" s="21"/>
      <c r="EZ1299" s="21"/>
    </row>
    <row r="1300" spans="1:156" x14ac:dyDescent="0.2">
      <c r="A1300" s="92"/>
      <c r="B1300" s="4"/>
      <c r="C1300" s="7"/>
      <c r="D1300" s="6"/>
      <c r="E1300" s="7"/>
      <c r="F1300" s="24"/>
      <c r="G1300" s="9"/>
      <c r="H1300" s="7"/>
      <c r="I1300" s="7"/>
      <c r="J1300" s="7"/>
      <c r="K1300" s="7"/>
      <c r="L1300" s="25"/>
      <c r="M1300" s="11"/>
      <c r="N1300" s="7"/>
      <c r="O1300" s="7"/>
      <c r="P1300" s="26"/>
      <c r="Q1300" s="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  <c r="EU1300" s="21"/>
      <c r="EV1300" s="21"/>
      <c r="EW1300" s="21"/>
      <c r="EX1300" s="21"/>
      <c r="EY1300" s="21"/>
      <c r="EZ1300" s="21"/>
    </row>
    <row r="1301" spans="1:156" x14ac:dyDescent="0.2">
      <c r="A1301" s="92"/>
      <c r="B1301" s="4"/>
      <c r="C1301" s="7"/>
      <c r="D1301" s="6"/>
      <c r="E1301" s="7"/>
      <c r="F1301" s="24"/>
      <c r="G1301" s="9"/>
      <c r="H1301" s="7"/>
      <c r="I1301" s="7"/>
      <c r="J1301" s="7"/>
      <c r="K1301" s="7"/>
      <c r="L1301" s="25"/>
      <c r="M1301" s="11"/>
      <c r="N1301" s="7"/>
      <c r="O1301" s="7"/>
      <c r="P1301" s="26"/>
      <c r="Q1301" s="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21"/>
      <c r="DF1301" s="21"/>
      <c r="DG1301" s="21"/>
      <c r="DH1301" s="21"/>
      <c r="DI1301" s="21"/>
      <c r="DJ1301" s="21"/>
      <c r="DK1301" s="21"/>
      <c r="DL1301" s="21"/>
      <c r="DM1301" s="21"/>
      <c r="DN1301" s="21"/>
      <c r="DO1301" s="21"/>
      <c r="DP1301" s="21"/>
      <c r="DQ1301" s="21"/>
      <c r="DR1301" s="21"/>
      <c r="DS1301" s="21"/>
      <c r="DT1301" s="21"/>
      <c r="DU1301" s="21"/>
      <c r="DV1301" s="21"/>
      <c r="DW1301" s="21"/>
      <c r="DX1301" s="21"/>
      <c r="DY1301" s="21"/>
      <c r="DZ1301" s="21"/>
      <c r="EA1301" s="21"/>
      <c r="EB1301" s="21"/>
      <c r="EC1301" s="21"/>
      <c r="ED1301" s="21"/>
      <c r="EE1301" s="21"/>
      <c r="EF1301" s="21"/>
      <c r="EG1301" s="21"/>
      <c r="EH1301" s="21"/>
      <c r="EI1301" s="21"/>
      <c r="EJ1301" s="21"/>
      <c r="EK1301" s="21"/>
      <c r="EL1301" s="21"/>
      <c r="EM1301" s="21"/>
      <c r="EN1301" s="21"/>
      <c r="EO1301" s="21"/>
      <c r="EP1301" s="21"/>
      <c r="EQ1301" s="21"/>
      <c r="ER1301" s="21"/>
      <c r="ES1301" s="21"/>
      <c r="ET1301" s="21"/>
      <c r="EU1301" s="21"/>
      <c r="EV1301" s="21"/>
      <c r="EW1301" s="21"/>
      <c r="EX1301" s="21"/>
      <c r="EY1301" s="21"/>
      <c r="EZ1301" s="21"/>
    </row>
    <row r="1302" spans="1:156" x14ac:dyDescent="0.2">
      <c r="A1302" s="92"/>
      <c r="B1302" s="4"/>
      <c r="C1302" s="7"/>
      <c r="D1302" s="6"/>
      <c r="E1302" s="7"/>
      <c r="F1302" s="24"/>
      <c r="G1302" s="9"/>
      <c r="H1302" s="7"/>
      <c r="I1302" s="7"/>
      <c r="J1302" s="7"/>
      <c r="K1302" s="7"/>
      <c r="L1302" s="25"/>
      <c r="M1302" s="11"/>
      <c r="N1302" s="7"/>
      <c r="O1302" s="7"/>
      <c r="P1302" s="26"/>
      <c r="Q1302" s="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  <c r="ET1302" s="21"/>
      <c r="EU1302" s="21"/>
      <c r="EV1302" s="21"/>
      <c r="EW1302" s="21"/>
      <c r="EX1302" s="21"/>
      <c r="EY1302" s="21"/>
      <c r="EZ1302" s="21"/>
    </row>
    <row r="1303" spans="1:156" x14ac:dyDescent="0.2">
      <c r="A1303" s="92"/>
      <c r="B1303" s="4"/>
      <c r="C1303" s="7"/>
      <c r="D1303" s="6"/>
      <c r="E1303" s="7"/>
      <c r="F1303" s="24"/>
      <c r="G1303" s="9"/>
      <c r="H1303" s="7"/>
      <c r="I1303" s="7"/>
      <c r="J1303" s="7"/>
      <c r="K1303" s="7"/>
      <c r="L1303" s="25"/>
      <c r="M1303" s="11"/>
      <c r="N1303" s="7"/>
      <c r="O1303" s="7"/>
      <c r="P1303" s="26"/>
      <c r="Q1303" s="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  <c r="ET1303" s="21"/>
      <c r="EU1303" s="21"/>
      <c r="EV1303" s="21"/>
      <c r="EW1303" s="21"/>
      <c r="EX1303" s="21"/>
      <c r="EY1303" s="21"/>
      <c r="EZ1303" s="21"/>
    </row>
    <row r="1304" spans="1:156" x14ac:dyDescent="0.2">
      <c r="A1304" s="92"/>
      <c r="B1304" s="4"/>
      <c r="C1304" s="7"/>
      <c r="D1304" s="6"/>
      <c r="E1304" s="7"/>
      <c r="F1304" s="24"/>
      <c r="G1304" s="9"/>
      <c r="H1304" s="7"/>
      <c r="I1304" s="7"/>
      <c r="J1304" s="7"/>
      <c r="K1304" s="7"/>
      <c r="L1304" s="25"/>
      <c r="M1304" s="11"/>
      <c r="N1304" s="7"/>
      <c r="O1304" s="7"/>
      <c r="P1304" s="26"/>
      <c r="Q1304" s="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  <c r="EU1304" s="21"/>
      <c r="EV1304" s="21"/>
      <c r="EW1304" s="21"/>
      <c r="EX1304" s="21"/>
      <c r="EY1304" s="21"/>
      <c r="EZ1304" s="21"/>
    </row>
    <row r="1305" spans="1:156" x14ac:dyDescent="0.2">
      <c r="A1305" s="92"/>
      <c r="B1305" s="4"/>
      <c r="C1305" s="7"/>
      <c r="D1305" s="6"/>
      <c r="E1305" s="7"/>
      <c r="F1305" s="24"/>
      <c r="G1305" s="9"/>
      <c r="H1305" s="7"/>
      <c r="I1305" s="7"/>
      <c r="J1305" s="7"/>
      <c r="K1305" s="7"/>
      <c r="L1305" s="25"/>
      <c r="M1305" s="11"/>
      <c r="N1305" s="7"/>
      <c r="O1305" s="7"/>
      <c r="P1305" s="26"/>
      <c r="Q1305" s="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  <c r="ET1305" s="21"/>
      <c r="EU1305" s="21"/>
      <c r="EV1305" s="21"/>
      <c r="EW1305" s="21"/>
      <c r="EX1305" s="21"/>
      <c r="EY1305" s="21"/>
      <c r="EZ1305" s="21"/>
    </row>
    <row r="1306" spans="1:156" x14ac:dyDescent="0.2">
      <c r="A1306" s="92"/>
      <c r="B1306" s="4"/>
      <c r="C1306" s="7"/>
      <c r="D1306" s="6"/>
      <c r="E1306" s="7"/>
      <c r="F1306" s="24"/>
      <c r="G1306" s="9"/>
      <c r="H1306" s="7"/>
      <c r="I1306" s="7"/>
      <c r="J1306" s="7"/>
      <c r="K1306" s="7"/>
      <c r="L1306" s="25"/>
      <c r="M1306" s="11"/>
      <c r="N1306" s="7"/>
      <c r="O1306" s="7"/>
      <c r="P1306" s="26"/>
      <c r="Q1306" s="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  <c r="ET1306" s="21"/>
      <c r="EU1306" s="21"/>
      <c r="EV1306" s="21"/>
      <c r="EW1306" s="21"/>
      <c r="EX1306" s="21"/>
      <c r="EY1306" s="21"/>
      <c r="EZ1306" s="21"/>
    </row>
    <row r="1307" spans="1:156" x14ac:dyDescent="0.2">
      <c r="A1307" s="92"/>
      <c r="B1307" s="4"/>
      <c r="C1307" s="7"/>
      <c r="D1307" s="6"/>
      <c r="E1307" s="7"/>
      <c r="F1307" s="24"/>
      <c r="G1307" s="9"/>
      <c r="H1307" s="7"/>
      <c r="I1307" s="7"/>
      <c r="J1307" s="7"/>
      <c r="K1307" s="7"/>
      <c r="L1307" s="25"/>
      <c r="M1307" s="11"/>
      <c r="N1307" s="7"/>
      <c r="O1307" s="7"/>
      <c r="P1307" s="26"/>
      <c r="Q1307" s="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  <c r="ET1307" s="21"/>
      <c r="EU1307" s="21"/>
      <c r="EV1307" s="21"/>
      <c r="EW1307" s="21"/>
      <c r="EX1307" s="21"/>
      <c r="EY1307" s="21"/>
      <c r="EZ1307" s="21"/>
    </row>
    <row r="1308" spans="1:156" x14ac:dyDescent="0.2">
      <c r="A1308" s="92"/>
      <c r="B1308" s="4"/>
      <c r="C1308" s="7"/>
      <c r="D1308" s="6"/>
      <c r="E1308" s="7"/>
      <c r="F1308" s="24"/>
      <c r="G1308" s="9"/>
      <c r="H1308" s="7"/>
      <c r="I1308" s="7"/>
      <c r="J1308" s="7"/>
      <c r="K1308" s="7"/>
      <c r="L1308" s="25"/>
      <c r="M1308" s="11"/>
      <c r="N1308" s="7"/>
      <c r="O1308" s="7"/>
      <c r="P1308" s="26"/>
      <c r="Q1308" s="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  <c r="EV1308" s="21"/>
      <c r="EW1308" s="21"/>
      <c r="EX1308" s="21"/>
      <c r="EY1308" s="21"/>
      <c r="EZ1308" s="21"/>
    </row>
    <row r="1309" spans="1:156" x14ac:dyDescent="0.2">
      <c r="A1309" s="92"/>
      <c r="B1309" s="4"/>
      <c r="C1309" s="7"/>
      <c r="D1309" s="6"/>
      <c r="E1309" s="7"/>
      <c r="F1309" s="24"/>
      <c r="G1309" s="9"/>
      <c r="H1309" s="7"/>
      <c r="I1309" s="7"/>
      <c r="J1309" s="7"/>
      <c r="K1309" s="7"/>
      <c r="L1309" s="25"/>
      <c r="M1309" s="11"/>
      <c r="N1309" s="7"/>
      <c r="O1309" s="7"/>
      <c r="P1309" s="26"/>
      <c r="Q1309" s="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  <c r="EU1309" s="21"/>
      <c r="EV1309" s="21"/>
      <c r="EW1309" s="21"/>
      <c r="EX1309" s="21"/>
      <c r="EY1309" s="21"/>
      <c r="EZ1309" s="21"/>
    </row>
    <row r="1310" spans="1:156" x14ac:dyDescent="0.2">
      <c r="A1310" s="92"/>
      <c r="B1310" s="4"/>
      <c r="C1310" s="7"/>
      <c r="D1310" s="6"/>
      <c r="E1310" s="7"/>
      <c r="F1310" s="24"/>
      <c r="G1310" s="9"/>
      <c r="H1310" s="7"/>
      <c r="I1310" s="7"/>
      <c r="J1310" s="7"/>
      <c r="K1310" s="7"/>
      <c r="L1310" s="25"/>
      <c r="M1310" s="11"/>
      <c r="N1310" s="7"/>
      <c r="O1310" s="7"/>
      <c r="P1310" s="26"/>
      <c r="Q1310" s="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  <c r="EU1310" s="21"/>
      <c r="EV1310" s="21"/>
      <c r="EW1310" s="21"/>
      <c r="EX1310" s="21"/>
      <c r="EY1310" s="21"/>
      <c r="EZ1310" s="21"/>
    </row>
    <row r="1311" spans="1:156" x14ac:dyDescent="0.2">
      <c r="A1311" s="92"/>
      <c r="B1311" s="4"/>
      <c r="C1311" s="7"/>
      <c r="D1311" s="6"/>
      <c r="E1311" s="7"/>
      <c r="F1311" s="24"/>
      <c r="G1311" s="9"/>
      <c r="H1311" s="7"/>
      <c r="I1311" s="7"/>
      <c r="J1311" s="7"/>
      <c r="K1311" s="7"/>
      <c r="L1311" s="25"/>
      <c r="M1311" s="11"/>
      <c r="N1311" s="7"/>
      <c r="O1311" s="7"/>
      <c r="P1311" s="26"/>
      <c r="Q1311" s="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  <c r="EV1311" s="21"/>
      <c r="EW1311" s="21"/>
      <c r="EX1311" s="21"/>
      <c r="EY1311" s="21"/>
      <c r="EZ1311" s="21"/>
    </row>
    <row r="1312" spans="1:156" x14ac:dyDescent="0.2">
      <c r="A1312" s="92"/>
      <c r="B1312" s="4"/>
      <c r="C1312" s="7"/>
      <c r="D1312" s="6"/>
      <c r="E1312" s="7"/>
      <c r="F1312" s="24"/>
      <c r="G1312" s="9"/>
      <c r="H1312" s="7"/>
      <c r="I1312" s="7"/>
      <c r="J1312" s="7"/>
      <c r="K1312" s="7"/>
      <c r="L1312" s="25"/>
      <c r="M1312" s="11"/>
      <c r="N1312" s="7"/>
      <c r="O1312" s="7"/>
      <c r="P1312" s="26"/>
      <c r="Q1312" s="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  <c r="EU1312" s="21"/>
      <c r="EV1312" s="21"/>
      <c r="EW1312" s="21"/>
      <c r="EX1312" s="21"/>
      <c r="EY1312" s="21"/>
      <c r="EZ1312" s="21"/>
    </row>
    <row r="1313" spans="1:159" x14ac:dyDescent="0.2">
      <c r="A1313" s="92"/>
      <c r="B1313" s="4"/>
      <c r="C1313" s="7"/>
      <c r="D1313" s="6"/>
      <c r="E1313" s="7"/>
      <c r="F1313" s="24"/>
      <c r="G1313" s="9"/>
      <c r="H1313" s="7"/>
      <c r="I1313" s="7"/>
      <c r="J1313" s="7"/>
      <c r="K1313" s="7"/>
      <c r="L1313" s="25"/>
      <c r="M1313" s="11"/>
      <c r="N1313" s="7"/>
      <c r="O1313" s="7"/>
      <c r="P1313" s="26"/>
      <c r="Q1313" s="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  <c r="ET1313" s="21"/>
      <c r="EU1313" s="21"/>
      <c r="EV1313" s="21"/>
      <c r="EW1313" s="21"/>
      <c r="EX1313" s="21"/>
      <c r="EY1313" s="21"/>
      <c r="EZ1313" s="21"/>
    </row>
    <row r="1314" spans="1:159" x14ac:dyDescent="0.2">
      <c r="A1314" s="92"/>
      <c r="B1314" s="4"/>
      <c r="C1314" s="7"/>
      <c r="D1314" s="6"/>
      <c r="E1314" s="7"/>
      <c r="F1314" s="24"/>
      <c r="G1314" s="9"/>
      <c r="H1314" s="7"/>
      <c r="I1314" s="7"/>
      <c r="J1314" s="7"/>
      <c r="K1314" s="7"/>
      <c r="L1314" s="25"/>
      <c r="M1314" s="11"/>
      <c r="N1314" s="7"/>
      <c r="O1314" s="7"/>
      <c r="P1314" s="26"/>
      <c r="Q1314" s="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  <c r="ET1314" s="21"/>
      <c r="EU1314" s="21"/>
      <c r="EV1314" s="21"/>
      <c r="EW1314" s="21"/>
      <c r="EX1314" s="21"/>
      <c r="EY1314" s="21"/>
      <c r="EZ1314" s="21"/>
    </row>
    <row r="1315" spans="1:159" x14ac:dyDescent="0.2">
      <c r="A1315" s="92"/>
      <c r="B1315" s="4"/>
      <c r="C1315" s="7"/>
      <c r="D1315" s="6"/>
      <c r="E1315" s="7"/>
      <c r="F1315" s="24"/>
      <c r="G1315" s="9"/>
      <c r="H1315" s="7"/>
      <c r="I1315" s="7"/>
      <c r="J1315" s="7"/>
      <c r="K1315" s="7"/>
      <c r="L1315" s="25"/>
      <c r="M1315" s="11"/>
      <c r="N1315" s="7"/>
      <c r="O1315" s="7"/>
      <c r="P1315" s="26"/>
      <c r="Q1315" s="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  <c r="EU1315" s="21"/>
      <c r="EV1315" s="21"/>
      <c r="EW1315" s="21"/>
      <c r="EX1315" s="21"/>
      <c r="EY1315" s="21"/>
      <c r="EZ1315" s="21"/>
    </row>
    <row r="1316" spans="1:159" x14ac:dyDescent="0.2">
      <c r="A1316" s="92"/>
      <c r="B1316" s="4"/>
      <c r="C1316" s="7"/>
      <c r="D1316" s="6"/>
      <c r="E1316" s="7"/>
      <c r="F1316" s="24"/>
      <c r="G1316" s="9"/>
      <c r="H1316" s="7"/>
      <c r="I1316" s="7"/>
      <c r="J1316" s="7"/>
      <c r="K1316" s="7"/>
      <c r="L1316" s="25"/>
      <c r="M1316" s="11"/>
      <c r="N1316" s="7"/>
      <c r="O1316" s="7"/>
      <c r="P1316" s="26"/>
      <c r="Q1316" s="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  <c r="ET1316" s="21"/>
      <c r="EU1316" s="21"/>
      <c r="EV1316" s="21"/>
      <c r="EW1316" s="21"/>
      <c r="EX1316" s="21"/>
      <c r="EY1316" s="21"/>
      <c r="EZ1316" s="21"/>
    </row>
    <row r="1317" spans="1:159" x14ac:dyDescent="0.2">
      <c r="A1317" s="92"/>
      <c r="B1317" s="4"/>
      <c r="C1317" s="7"/>
      <c r="D1317" s="6"/>
      <c r="E1317" s="7"/>
      <c r="F1317" s="24"/>
      <c r="G1317" s="9"/>
      <c r="H1317" s="7"/>
      <c r="I1317" s="7"/>
      <c r="J1317" s="7"/>
      <c r="K1317" s="7"/>
      <c r="L1317" s="25"/>
      <c r="M1317" s="11"/>
      <c r="N1317" s="7"/>
      <c r="O1317" s="7"/>
      <c r="P1317" s="26"/>
      <c r="Q1317" s="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  <c r="ET1317" s="21"/>
      <c r="EU1317" s="21"/>
      <c r="EV1317" s="21"/>
      <c r="EW1317" s="21"/>
      <c r="EX1317" s="21"/>
      <c r="EY1317" s="21"/>
      <c r="EZ1317" s="21"/>
    </row>
    <row r="1318" spans="1:159" x14ac:dyDescent="0.2">
      <c r="A1318" s="92"/>
      <c r="B1318" s="4"/>
      <c r="C1318" s="7"/>
      <c r="D1318" s="6"/>
      <c r="E1318" s="7"/>
      <c r="F1318" s="24"/>
      <c r="G1318" s="9"/>
      <c r="H1318" s="7"/>
      <c r="I1318" s="7"/>
      <c r="J1318" s="7"/>
      <c r="K1318" s="7"/>
      <c r="L1318" s="25"/>
      <c r="M1318" s="11"/>
      <c r="N1318" s="7"/>
      <c r="O1318" s="7"/>
      <c r="P1318" s="26"/>
      <c r="Q1318" s="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  <c r="EV1318" s="21"/>
      <c r="EW1318" s="21"/>
      <c r="EX1318" s="21"/>
      <c r="EY1318" s="21"/>
      <c r="EZ1318" s="21"/>
    </row>
    <row r="1319" spans="1:159" x14ac:dyDescent="0.2">
      <c r="A1319" s="92"/>
      <c r="B1319" s="4"/>
      <c r="C1319" s="7"/>
      <c r="D1319" s="6"/>
      <c r="E1319" s="7"/>
      <c r="F1319" s="24"/>
      <c r="G1319" s="9"/>
      <c r="H1319" s="7"/>
      <c r="I1319" s="7"/>
      <c r="J1319" s="7"/>
      <c r="K1319" s="7"/>
      <c r="L1319" s="25"/>
      <c r="M1319" s="11"/>
      <c r="N1319" s="7"/>
      <c r="O1319" s="7"/>
      <c r="P1319" s="26"/>
      <c r="Q1319" s="3"/>
      <c r="R1319" s="13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9"/>
      <c r="AF1319" s="39"/>
      <c r="AG1319" s="39"/>
      <c r="AH1319" s="39"/>
      <c r="AI1319" s="39"/>
      <c r="AJ1319" s="39"/>
      <c r="AK1319" s="39"/>
      <c r="AL1319" s="39"/>
      <c r="AM1319" s="39"/>
      <c r="AN1319" s="39"/>
      <c r="AO1319" s="39"/>
      <c r="AP1319" s="39"/>
      <c r="AQ1319" s="39"/>
      <c r="AR1319" s="39"/>
      <c r="AS1319" s="39"/>
      <c r="AT1319" s="39"/>
      <c r="AU1319" s="39"/>
      <c r="AV1319" s="39"/>
      <c r="AW1319" s="39"/>
      <c r="AX1319" s="39"/>
      <c r="AY1319" s="39"/>
      <c r="AZ1319" s="39"/>
      <c r="BA1319" s="39"/>
      <c r="BB1319" s="39"/>
      <c r="BC1319" s="39"/>
      <c r="BD1319" s="39"/>
      <c r="BE1319" s="39"/>
      <c r="BF1319" s="39"/>
      <c r="BG1319" s="39"/>
      <c r="BH1319" s="39"/>
      <c r="BI1319" s="39"/>
      <c r="BJ1319" s="39"/>
      <c r="BK1319" s="39"/>
      <c r="BL1319" s="39"/>
      <c r="BM1319" s="39"/>
      <c r="BN1319" s="39"/>
      <c r="BO1319" s="39"/>
      <c r="BP1319" s="39"/>
      <c r="BQ1319" s="39"/>
      <c r="BR1319" s="39"/>
      <c r="BS1319" s="39"/>
      <c r="BT1319" s="39"/>
      <c r="BU1319" s="39"/>
      <c r="BV1319" s="39"/>
      <c r="BW1319" s="39"/>
      <c r="BX1319" s="39"/>
      <c r="BY1319" s="39"/>
      <c r="BZ1319" s="39"/>
      <c r="CA1319" s="39"/>
      <c r="CB1319" s="39"/>
      <c r="CC1319" s="39"/>
      <c r="CD1319" s="39"/>
      <c r="CE1319" s="39"/>
      <c r="CF1319" s="39"/>
      <c r="CG1319" s="39"/>
      <c r="CH1319" s="39"/>
      <c r="CI1319" s="39"/>
      <c r="CJ1319" s="39"/>
      <c r="CK1319" s="39"/>
      <c r="CL1319" s="39"/>
      <c r="CM1319" s="39"/>
      <c r="CN1319" s="39"/>
      <c r="CO1319" s="39"/>
      <c r="CP1319" s="39"/>
      <c r="CQ1319" s="39"/>
      <c r="CR1319" s="39"/>
      <c r="CS1319" s="39"/>
      <c r="CT1319" s="39"/>
      <c r="CU1319" s="39"/>
      <c r="CV1319" s="39"/>
      <c r="CW1319" s="39"/>
      <c r="CX1319" s="39"/>
      <c r="CY1319" s="39"/>
      <c r="CZ1319" s="39"/>
      <c r="DA1319" s="39"/>
      <c r="DB1319" s="39"/>
      <c r="DC1319" s="39"/>
      <c r="DD1319" s="39"/>
      <c r="DE1319" s="39"/>
      <c r="DF1319" s="39"/>
      <c r="DG1319" s="39"/>
      <c r="DH1319" s="39"/>
      <c r="DI1319" s="39"/>
      <c r="DJ1319" s="39"/>
      <c r="DK1319" s="39"/>
      <c r="DL1319" s="39"/>
      <c r="DM1319" s="39"/>
      <c r="DN1319" s="39"/>
      <c r="DO1319" s="39"/>
      <c r="DP1319" s="39"/>
      <c r="DQ1319" s="39"/>
      <c r="DR1319" s="39"/>
      <c r="DS1319" s="39"/>
      <c r="DT1319" s="39"/>
      <c r="DU1319" s="39"/>
      <c r="DV1319" s="39"/>
      <c r="DW1319" s="39"/>
      <c r="DX1319" s="39"/>
      <c r="DY1319" s="39"/>
      <c r="DZ1319" s="39"/>
      <c r="EA1319" s="39"/>
      <c r="EB1319" s="39"/>
      <c r="EC1319" s="39"/>
      <c r="ED1319" s="39"/>
      <c r="EE1319" s="39"/>
      <c r="EF1319" s="39"/>
      <c r="EG1319" s="39"/>
      <c r="EH1319" s="39"/>
      <c r="EI1319" s="39"/>
      <c r="EJ1319" s="39"/>
      <c r="EK1319" s="39"/>
      <c r="EL1319" s="39"/>
      <c r="EM1319" s="39"/>
      <c r="EN1319" s="39"/>
      <c r="EO1319" s="39"/>
      <c r="EP1319" s="39"/>
      <c r="EQ1319" s="39"/>
      <c r="ER1319" s="39"/>
      <c r="ES1319" s="39"/>
      <c r="ET1319" s="39"/>
      <c r="EU1319" s="39"/>
      <c r="EV1319" s="39"/>
      <c r="EW1319" s="39"/>
      <c r="EX1319" s="39"/>
      <c r="EY1319" s="39"/>
      <c r="EZ1319" s="39"/>
      <c r="FA1319" s="39"/>
      <c r="FB1319" s="39"/>
      <c r="FC1319" s="39"/>
    </row>
    <row r="1320" spans="1:159" x14ac:dyDescent="0.2">
      <c r="A1320" s="92"/>
      <c r="B1320" s="4"/>
      <c r="C1320" s="7"/>
      <c r="D1320" s="6"/>
      <c r="E1320" s="7"/>
      <c r="F1320" s="24"/>
      <c r="G1320" s="9"/>
      <c r="H1320" s="7"/>
      <c r="I1320" s="7"/>
      <c r="J1320" s="7"/>
      <c r="K1320" s="7"/>
      <c r="L1320" s="25"/>
      <c r="M1320" s="11"/>
      <c r="N1320" s="7"/>
      <c r="O1320" s="7"/>
      <c r="P1320" s="26"/>
      <c r="Q1320" s="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  <c r="EU1320" s="21"/>
      <c r="EV1320" s="21"/>
      <c r="EW1320" s="21"/>
      <c r="EX1320" s="21"/>
      <c r="EY1320" s="21"/>
      <c r="EZ1320" s="21"/>
    </row>
    <row r="1321" spans="1:159" x14ac:dyDescent="0.2">
      <c r="A1321" s="92"/>
      <c r="B1321" s="4"/>
      <c r="C1321" s="7"/>
      <c r="D1321" s="6"/>
      <c r="E1321" s="7"/>
      <c r="F1321" s="24"/>
      <c r="G1321" s="9"/>
      <c r="H1321" s="7"/>
      <c r="I1321" s="7"/>
      <c r="J1321" s="7"/>
      <c r="K1321" s="7"/>
      <c r="L1321" s="25"/>
      <c r="M1321" s="11"/>
      <c r="N1321" s="7"/>
      <c r="O1321" s="7"/>
      <c r="P1321" s="26"/>
      <c r="Q1321" s="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  <c r="EV1321" s="21"/>
      <c r="EW1321" s="21"/>
      <c r="EX1321" s="21"/>
      <c r="EY1321" s="21"/>
      <c r="EZ1321" s="21"/>
    </row>
    <row r="1322" spans="1:159" x14ac:dyDescent="0.2">
      <c r="A1322" s="92"/>
      <c r="B1322" s="4"/>
      <c r="C1322" s="7"/>
      <c r="D1322" s="6"/>
      <c r="E1322" s="7"/>
      <c r="F1322" s="24"/>
      <c r="G1322" s="9"/>
      <c r="H1322" s="7"/>
      <c r="I1322" s="7"/>
      <c r="J1322" s="7"/>
      <c r="K1322" s="7"/>
      <c r="L1322" s="25"/>
      <c r="M1322" s="11"/>
      <c r="N1322" s="7"/>
      <c r="O1322" s="7"/>
      <c r="P1322" s="26"/>
      <c r="Q1322" s="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  <c r="EV1322" s="21"/>
      <c r="EW1322" s="21"/>
      <c r="EX1322" s="21"/>
      <c r="EY1322" s="21"/>
      <c r="EZ1322" s="21"/>
    </row>
    <row r="1323" spans="1:159" x14ac:dyDescent="0.2">
      <c r="A1323" s="92"/>
      <c r="B1323" s="4"/>
      <c r="C1323" s="7"/>
      <c r="D1323" s="6"/>
      <c r="E1323" s="7"/>
      <c r="F1323" s="24"/>
      <c r="G1323" s="9"/>
      <c r="H1323" s="7"/>
      <c r="I1323" s="7"/>
      <c r="J1323" s="7"/>
      <c r="K1323" s="7"/>
      <c r="L1323" s="25"/>
      <c r="M1323" s="11"/>
      <c r="N1323" s="7"/>
      <c r="O1323" s="7"/>
      <c r="P1323" s="26"/>
      <c r="Q1323" s="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  <c r="EU1323" s="21"/>
      <c r="EV1323" s="21"/>
      <c r="EW1323" s="21"/>
      <c r="EX1323" s="21"/>
      <c r="EY1323" s="21"/>
      <c r="EZ1323" s="21"/>
    </row>
    <row r="1324" spans="1:159" x14ac:dyDescent="0.2">
      <c r="A1324" s="92"/>
      <c r="B1324" s="4"/>
      <c r="C1324" s="7"/>
      <c r="D1324" s="6"/>
      <c r="E1324" s="7"/>
      <c r="F1324" s="24"/>
      <c r="G1324" s="9"/>
      <c r="H1324" s="7"/>
      <c r="I1324" s="7"/>
      <c r="J1324" s="7"/>
      <c r="K1324" s="7"/>
      <c r="L1324" s="25"/>
      <c r="M1324" s="11"/>
      <c r="N1324" s="7"/>
      <c r="O1324" s="7"/>
      <c r="P1324" s="26"/>
      <c r="Q1324" s="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  <c r="EU1324" s="21"/>
      <c r="EV1324" s="21"/>
      <c r="EW1324" s="21"/>
      <c r="EX1324" s="21"/>
      <c r="EY1324" s="21"/>
      <c r="EZ1324" s="21"/>
    </row>
    <row r="1325" spans="1:159" x14ac:dyDescent="0.2">
      <c r="A1325" s="92"/>
      <c r="B1325" s="4"/>
      <c r="C1325" s="7"/>
      <c r="D1325" s="6"/>
      <c r="E1325" s="7"/>
      <c r="F1325" s="24"/>
      <c r="G1325" s="9"/>
      <c r="H1325" s="7"/>
      <c r="I1325" s="7"/>
      <c r="J1325" s="7"/>
      <c r="K1325" s="7"/>
      <c r="L1325" s="25"/>
      <c r="M1325" s="11"/>
      <c r="N1325" s="7"/>
      <c r="O1325" s="7"/>
      <c r="P1325" s="26"/>
      <c r="Q1325" s="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  <c r="EU1325" s="21"/>
      <c r="EV1325" s="21"/>
      <c r="EW1325" s="21"/>
      <c r="EX1325" s="21"/>
      <c r="EY1325" s="21"/>
      <c r="EZ1325" s="21"/>
    </row>
    <row r="1326" spans="1:159" x14ac:dyDescent="0.2">
      <c r="A1326" s="92"/>
      <c r="B1326" s="4"/>
      <c r="C1326" s="7"/>
      <c r="D1326" s="6"/>
      <c r="E1326" s="7"/>
      <c r="F1326" s="24"/>
      <c r="G1326" s="9"/>
      <c r="H1326" s="7"/>
      <c r="I1326" s="7"/>
      <c r="J1326" s="7"/>
      <c r="K1326" s="7"/>
      <c r="L1326" s="25"/>
      <c r="M1326" s="11"/>
      <c r="N1326" s="7"/>
      <c r="O1326" s="7"/>
      <c r="P1326" s="26"/>
      <c r="Q1326" s="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  <c r="ET1326" s="21"/>
      <c r="EU1326" s="21"/>
      <c r="EV1326" s="21"/>
      <c r="EW1326" s="21"/>
      <c r="EX1326" s="21"/>
      <c r="EY1326" s="21"/>
      <c r="EZ1326" s="21"/>
    </row>
    <row r="1327" spans="1:159" x14ac:dyDescent="0.2">
      <c r="A1327" s="92"/>
      <c r="B1327" s="4"/>
      <c r="C1327" s="7"/>
      <c r="D1327" s="6"/>
      <c r="E1327" s="7"/>
      <c r="F1327" s="24"/>
      <c r="G1327" s="9"/>
      <c r="H1327" s="7"/>
      <c r="I1327" s="7"/>
      <c r="J1327" s="7"/>
      <c r="K1327" s="7"/>
      <c r="L1327" s="25"/>
      <c r="M1327" s="11"/>
      <c r="N1327" s="7"/>
      <c r="O1327" s="7"/>
      <c r="P1327" s="26"/>
      <c r="Q1327" s="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  <c r="EU1327" s="21"/>
      <c r="EV1327" s="21"/>
      <c r="EW1327" s="21"/>
      <c r="EX1327" s="21"/>
      <c r="EY1327" s="21"/>
      <c r="EZ1327" s="21"/>
    </row>
    <row r="1328" spans="1:159" x14ac:dyDescent="0.2">
      <c r="A1328" s="92"/>
      <c r="B1328" s="4"/>
      <c r="C1328" s="7"/>
      <c r="D1328" s="6"/>
      <c r="E1328" s="7"/>
      <c r="F1328" s="24"/>
      <c r="G1328" s="9"/>
      <c r="H1328" s="7"/>
      <c r="I1328" s="7"/>
      <c r="J1328" s="7"/>
      <c r="K1328" s="7"/>
      <c r="L1328" s="25"/>
      <c r="M1328" s="11"/>
      <c r="N1328" s="7"/>
      <c r="O1328" s="7"/>
      <c r="P1328" s="26"/>
      <c r="Q1328" s="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  <c r="EU1328" s="21"/>
      <c r="EV1328" s="21"/>
      <c r="EW1328" s="21"/>
      <c r="EX1328" s="21"/>
      <c r="EY1328" s="21"/>
      <c r="EZ1328" s="21"/>
    </row>
    <row r="1329" spans="1:159" x14ac:dyDescent="0.2">
      <c r="A1329" s="92"/>
      <c r="B1329" s="4"/>
      <c r="C1329" s="7"/>
      <c r="D1329" s="6"/>
      <c r="E1329" s="7"/>
      <c r="F1329" s="24"/>
      <c r="G1329" s="9"/>
      <c r="H1329" s="7"/>
      <c r="I1329" s="7"/>
      <c r="J1329" s="7"/>
      <c r="K1329" s="7"/>
      <c r="L1329" s="25"/>
      <c r="M1329" s="11"/>
      <c r="N1329" s="7"/>
      <c r="O1329" s="7"/>
      <c r="P1329" s="26"/>
      <c r="Q1329" s="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  <c r="ET1329" s="21"/>
      <c r="EU1329" s="21"/>
      <c r="EV1329" s="21"/>
      <c r="EW1329" s="21"/>
      <c r="EX1329" s="21"/>
      <c r="EY1329" s="21"/>
      <c r="EZ1329" s="21"/>
    </row>
    <row r="1330" spans="1:159" x14ac:dyDescent="0.2">
      <c r="A1330" s="92"/>
      <c r="B1330" s="4"/>
      <c r="C1330" s="7"/>
      <c r="D1330" s="6"/>
      <c r="E1330" s="7"/>
      <c r="F1330" s="24"/>
      <c r="G1330" s="9"/>
      <c r="H1330" s="7"/>
      <c r="I1330" s="7"/>
      <c r="J1330" s="7"/>
      <c r="K1330" s="7"/>
      <c r="L1330" s="25"/>
      <c r="M1330" s="11"/>
      <c r="N1330" s="7"/>
      <c r="O1330" s="7"/>
      <c r="P1330" s="26"/>
      <c r="Q1330" s="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  <c r="EU1330" s="21"/>
      <c r="EV1330" s="21"/>
      <c r="EW1330" s="21"/>
      <c r="EX1330" s="21"/>
      <c r="EY1330" s="21"/>
      <c r="EZ1330" s="21"/>
    </row>
    <row r="1331" spans="1:159" x14ac:dyDescent="0.2">
      <c r="A1331" s="92"/>
      <c r="B1331" s="4"/>
      <c r="C1331" s="7"/>
      <c r="D1331" s="6"/>
      <c r="E1331" s="7"/>
      <c r="F1331" s="24"/>
      <c r="G1331" s="9"/>
      <c r="H1331" s="7"/>
      <c r="I1331" s="7"/>
      <c r="J1331" s="7"/>
      <c r="K1331" s="7"/>
      <c r="L1331" s="25"/>
      <c r="M1331" s="11"/>
      <c r="N1331" s="7"/>
      <c r="O1331" s="7"/>
      <c r="P1331" s="26"/>
      <c r="Q1331" s="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  <c r="EU1331" s="21"/>
      <c r="EV1331" s="21"/>
      <c r="EW1331" s="21"/>
      <c r="EX1331" s="21"/>
      <c r="EY1331" s="21"/>
      <c r="EZ1331" s="21"/>
    </row>
    <row r="1332" spans="1:159" x14ac:dyDescent="0.2">
      <c r="A1332" s="92"/>
      <c r="B1332" s="4"/>
      <c r="C1332" s="7"/>
      <c r="D1332" s="6"/>
      <c r="E1332" s="7"/>
      <c r="F1332" s="24"/>
      <c r="G1332" s="9"/>
      <c r="H1332" s="7"/>
      <c r="I1332" s="7"/>
      <c r="J1332" s="7"/>
      <c r="K1332" s="7"/>
      <c r="L1332" s="25"/>
      <c r="M1332" s="11"/>
      <c r="N1332" s="7"/>
      <c r="O1332" s="7"/>
      <c r="P1332" s="26"/>
      <c r="Q1332" s="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  <c r="EV1332" s="21"/>
      <c r="EW1332" s="21"/>
      <c r="EX1332" s="21"/>
      <c r="EY1332" s="21"/>
      <c r="EZ1332" s="21"/>
    </row>
    <row r="1333" spans="1:159" x14ac:dyDescent="0.2">
      <c r="A1333" s="92"/>
      <c r="B1333" s="4"/>
      <c r="C1333" s="7"/>
      <c r="D1333" s="6"/>
      <c r="E1333" s="7"/>
      <c r="F1333" s="24"/>
      <c r="G1333" s="9"/>
      <c r="H1333" s="7"/>
      <c r="I1333" s="7"/>
      <c r="J1333" s="7"/>
      <c r="K1333" s="7"/>
      <c r="L1333" s="25"/>
      <c r="M1333" s="11"/>
      <c r="N1333" s="7"/>
      <c r="O1333" s="7"/>
      <c r="P1333" s="26"/>
      <c r="Q1333" s="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  <c r="EU1333" s="21"/>
      <c r="EV1333" s="21"/>
      <c r="EW1333" s="21"/>
      <c r="EX1333" s="21"/>
      <c r="EY1333" s="21"/>
      <c r="EZ1333" s="21"/>
    </row>
    <row r="1334" spans="1:159" x14ac:dyDescent="0.2">
      <c r="A1334" s="92"/>
      <c r="B1334" s="4"/>
      <c r="C1334" s="7"/>
      <c r="D1334" s="6"/>
      <c r="E1334" s="7"/>
      <c r="F1334" s="24"/>
      <c r="G1334" s="9"/>
      <c r="H1334" s="7"/>
      <c r="I1334" s="7"/>
      <c r="J1334" s="7"/>
      <c r="K1334" s="7"/>
      <c r="L1334" s="25"/>
      <c r="M1334" s="11"/>
      <c r="N1334" s="7"/>
      <c r="O1334" s="7"/>
      <c r="P1334" s="26"/>
      <c r="Q1334" s="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  <c r="EU1334" s="21"/>
      <c r="EV1334" s="21"/>
      <c r="EW1334" s="21"/>
      <c r="EX1334" s="21"/>
      <c r="EY1334" s="21"/>
      <c r="EZ1334" s="21"/>
    </row>
    <row r="1335" spans="1:159" x14ac:dyDescent="0.2">
      <c r="A1335" s="92"/>
      <c r="B1335" s="4"/>
      <c r="C1335" s="7"/>
      <c r="D1335" s="6"/>
      <c r="E1335" s="7"/>
      <c r="F1335" s="24"/>
      <c r="G1335" s="9"/>
      <c r="H1335" s="7"/>
      <c r="I1335" s="7"/>
      <c r="J1335" s="7"/>
      <c r="K1335" s="7"/>
      <c r="L1335" s="25"/>
      <c r="M1335" s="11"/>
      <c r="N1335" s="7"/>
      <c r="O1335" s="7"/>
      <c r="P1335" s="26"/>
      <c r="Q1335" s="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21"/>
      <c r="DF1335" s="21"/>
      <c r="DG1335" s="21"/>
      <c r="DH1335" s="21"/>
      <c r="DI1335" s="21"/>
      <c r="DJ1335" s="21"/>
      <c r="DK1335" s="21"/>
      <c r="DL1335" s="21"/>
      <c r="DM1335" s="21"/>
      <c r="DN1335" s="21"/>
      <c r="DO1335" s="21"/>
      <c r="DP1335" s="21"/>
      <c r="DQ1335" s="21"/>
      <c r="DR1335" s="21"/>
      <c r="DS1335" s="21"/>
      <c r="DT1335" s="21"/>
      <c r="DU1335" s="21"/>
      <c r="DV1335" s="21"/>
      <c r="DW1335" s="21"/>
      <c r="DX1335" s="21"/>
      <c r="DY1335" s="21"/>
      <c r="DZ1335" s="21"/>
      <c r="EA1335" s="21"/>
      <c r="EB1335" s="21"/>
      <c r="EC1335" s="21"/>
      <c r="ED1335" s="21"/>
      <c r="EE1335" s="21"/>
      <c r="EF1335" s="21"/>
      <c r="EG1335" s="21"/>
      <c r="EH1335" s="21"/>
      <c r="EI1335" s="21"/>
      <c r="EJ1335" s="21"/>
      <c r="EK1335" s="21"/>
      <c r="EL1335" s="21"/>
      <c r="EM1335" s="21"/>
      <c r="EN1335" s="21"/>
      <c r="EO1335" s="21"/>
      <c r="EP1335" s="21"/>
      <c r="EQ1335" s="21"/>
      <c r="ER1335" s="21"/>
      <c r="ES1335" s="21"/>
      <c r="ET1335" s="21"/>
      <c r="EU1335" s="21"/>
      <c r="EV1335" s="21"/>
      <c r="EW1335" s="21"/>
      <c r="EX1335" s="21"/>
      <c r="EY1335" s="21"/>
      <c r="EZ1335" s="21"/>
    </row>
    <row r="1336" spans="1:159" x14ac:dyDescent="0.2">
      <c r="A1336" s="92"/>
      <c r="B1336" s="4"/>
      <c r="C1336" s="7"/>
      <c r="D1336" s="6"/>
      <c r="E1336" s="7"/>
      <c r="F1336" s="24"/>
      <c r="G1336" s="9"/>
      <c r="H1336" s="7"/>
      <c r="I1336" s="7"/>
      <c r="J1336" s="7"/>
      <c r="K1336" s="7"/>
      <c r="L1336" s="25"/>
      <c r="M1336" s="11"/>
      <c r="N1336" s="7"/>
      <c r="O1336" s="7"/>
      <c r="P1336" s="26"/>
      <c r="Q1336" s="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  <c r="ET1336" s="21"/>
      <c r="EU1336" s="21"/>
      <c r="EV1336" s="21"/>
      <c r="EW1336" s="21"/>
      <c r="EX1336" s="21"/>
      <c r="EY1336" s="21"/>
      <c r="EZ1336" s="21"/>
    </row>
    <row r="1337" spans="1:159" x14ac:dyDescent="0.2">
      <c r="A1337" s="92"/>
      <c r="B1337" s="4"/>
      <c r="C1337" s="7"/>
      <c r="D1337" s="6"/>
      <c r="E1337" s="7"/>
      <c r="F1337" s="24"/>
      <c r="G1337" s="9"/>
      <c r="H1337" s="7"/>
      <c r="I1337" s="7"/>
      <c r="J1337" s="7"/>
      <c r="K1337" s="7"/>
      <c r="L1337" s="25"/>
      <c r="M1337" s="11"/>
      <c r="N1337" s="7"/>
      <c r="O1337" s="7"/>
      <c r="P1337" s="26"/>
      <c r="Q1337" s="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  <c r="ET1337" s="21"/>
      <c r="EU1337" s="21"/>
      <c r="EV1337" s="21"/>
      <c r="EW1337" s="21"/>
      <c r="EX1337" s="21"/>
      <c r="EY1337" s="21"/>
      <c r="EZ1337" s="21"/>
    </row>
    <row r="1338" spans="1:159" x14ac:dyDescent="0.2">
      <c r="A1338" s="92"/>
      <c r="B1338" s="4"/>
      <c r="C1338" s="7"/>
      <c r="D1338" s="6"/>
      <c r="E1338" s="7"/>
      <c r="F1338" s="24"/>
      <c r="G1338" s="9"/>
      <c r="H1338" s="7"/>
      <c r="I1338" s="7"/>
      <c r="J1338" s="7"/>
      <c r="K1338" s="7"/>
      <c r="L1338" s="25"/>
      <c r="M1338" s="11"/>
      <c r="N1338" s="7"/>
      <c r="O1338" s="7"/>
      <c r="P1338" s="26"/>
      <c r="Q1338" s="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  <c r="ET1338" s="21"/>
      <c r="EU1338" s="21"/>
      <c r="EV1338" s="21"/>
      <c r="EW1338" s="21"/>
      <c r="EX1338" s="21"/>
      <c r="EY1338" s="21"/>
      <c r="EZ1338" s="21"/>
    </row>
    <row r="1339" spans="1:159" x14ac:dyDescent="0.2">
      <c r="A1339" s="92"/>
      <c r="B1339" s="4"/>
      <c r="C1339" s="7"/>
      <c r="D1339" s="6"/>
      <c r="E1339" s="7"/>
      <c r="F1339" s="24"/>
      <c r="G1339" s="9"/>
      <c r="H1339" s="7"/>
      <c r="I1339" s="7"/>
      <c r="J1339" s="7"/>
      <c r="K1339" s="7"/>
      <c r="L1339" s="25"/>
      <c r="M1339" s="11"/>
      <c r="N1339" s="7"/>
      <c r="O1339" s="7"/>
      <c r="P1339" s="26"/>
      <c r="Q1339" s="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  <c r="EU1339" s="21"/>
      <c r="EV1339" s="21"/>
      <c r="EW1339" s="21"/>
      <c r="EX1339" s="21"/>
      <c r="EY1339" s="21"/>
      <c r="EZ1339" s="21"/>
    </row>
    <row r="1340" spans="1:159" x14ac:dyDescent="0.2">
      <c r="A1340" s="92"/>
      <c r="B1340" s="4"/>
      <c r="C1340" s="7"/>
      <c r="D1340" s="6"/>
      <c r="E1340" s="7"/>
      <c r="F1340" s="24"/>
      <c r="G1340" s="9"/>
      <c r="H1340" s="7"/>
      <c r="I1340" s="7"/>
      <c r="J1340" s="7"/>
      <c r="K1340" s="7"/>
      <c r="L1340" s="25"/>
      <c r="M1340" s="11"/>
      <c r="N1340" s="7"/>
      <c r="O1340" s="7"/>
      <c r="P1340" s="26"/>
      <c r="Q1340" s="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  <c r="EV1340" s="21"/>
      <c r="EW1340" s="21"/>
      <c r="EX1340" s="21"/>
      <c r="EY1340" s="21"/>
      <c r="EZ1340" s="21"/>
    </row>
    <row r="1341" spans="1:159" x14ac:dyDescent="0.2">
      <c r="A1341" s="92"/>
      <c r="B1341" s="4"/>
      <c r="C1341" s="7"/>
      <c r="D1341" s="6"/>
      <c r="E1341" s="7"/>
      <c r="F1341" s="24"/>
      <c r="G1341" s="9"/>
      <c r="H1341" s="7"/>
      <c r="I1341" s="7"/>
      <c r="J1341" s="7"/>
      <c r="K1341" s="7"/>
      <c r="L1341" s="25"/>
      <c r="M1341" s="11"/>
      <c r="N1341" s="7"/>
      <c r="O1341" s="7"/>
      <c r="P1341" s="26"/>
      <c r="Q1341" s="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  <c r="EU1341" s="21"/>
      <c r="EV1341" s="21"/>
      <c r="EW1341" s="21"/>
      <c r="EX1341" s="21"/>
      <c r="EY1341" s="21"/>
      <c r="EZ1341" s="21"/>
    </row>
    <row r="1342" spans="1:159" x14ac:dyDescent="0.2">
      <c r="A1342" s="92"/>
      <c r="B1342" s="4"/>
      <c r="C1342" s="7"/>
      <c r="D1342" s="6"/>
      <c r="E1342" s="7"/>
      <c r="F1342" s="24"/>
      <c r="G1342" s="9"/>
      <c r="H1342" s="7"/>
      <c r="I1342" s="7"/>
      <c r="J1342" s="7"/>
      <c r="K1342" s="7"/>
      <c r="L1342" s="25"/>
      <c r="M1342" s="11"/>
      <c r="N1342" s="7"/>
      <c r="O1342" s="7"/>
      <c r="P1342" s="26"/>
      <c r="Q1342" s="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  <c r="EU1342" s="21"/>
      <c r="EV1342" s="21"/>
      <c r="EW1342" s="21"/>
      <c r="EX1342" s="21"/>
      <c r="EY1342" s="21"/>
      <c r="EZ1342" s="21"/>
    </row>
    <row r="1343" spans="1:159" x14ac:dyDescent="0.2">
      <c r="A1343" s="92"/>
      <c r="B1343" s="4"/>
      <c r="C1343" s="7"/>
      <c r="D1343" s="6"/>
      <c r="E1343" s="7"/>
      <c r="F1343" s="24"/>
      <c r="G1343" s="9"/>
      <c r="H1343" s="7"/>
      <c r="I1343" s="7"/>
      <c r="J1343" s="7"/>
      <c r="K1343" s="7"/>
      <c r="L1343" s="25"/>
      <c r="M1343" s="11"/>
      <c r="N1343" s="7"/>
      <c r="O1343" s="7"/>
      <c r="P1343" s="26"/>
      <c r="Q1343" s="3"/>
      <c r="R1343" s="13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9"/>
      <c r="AF1343" s="39"/>
      <c r="AG1343" s="39"/>
      <c r="AH1343" s="39"/>
      <c r="AI1343" s="39"/>
      <c r="AJ1343" s="39"/>
      <c r="AK1343" s="39"/>
      <c r="AL1343" s="39"/>
      <c r="AM1343" s="39"/>
      <c r="AN1343" s="39"/>
      <c r="AO1343" s="39"/>
      <c r="AP1343" s="39"/>
      <c r="AQ1343" s="39"/>
      <c r="AR1343" s="39"/>
      <c r="AS1343" s="39"/>
      <c r="AT1343" s="39"/>
      <c r="AU1343" s="39"/>
      <c r="AV1343" s="39"/>
      <c r="AW1343" s="39"/>
      <c r="AX1343" s="39"/>
      <c r="AY1343" s="39"/>
      <c r="AZ1343" s="39"/>
      <c r="BA1343" s="39"/>
      <c r="BB1343" s="39"/>
      <c r="BC1343" s="39"/>
      <c r="BD1343" s="39"/>
      <c r="BE1343" s="39"/>
      <c r="BF1343" s="39"/>
      <c r="BG1343" s="39"/>
      <c r="BH1343" s="39"/>
      <c r="BI1343" s="39"/>
      <c r="BJ1343" s="39"/>
      <c r="BK1343" s="39"/>
      <c r="BL1343" s="39"/>
      <c r="BM1343" s="39"/>
      <c r="BN1343" s="39"/>
      <c r="BO1343" s="39"/>
      <c r="BP1343" s="39"/>
      <c r="BQ1343" s="39"/>
      <c r="BR1343" s="39"/>
      <c r="BS1343" s="39"/>
      <c r="BT1343" s="39"/>
      <c r="BU1343" s="39"/>
      <c r="BV1343" s="39"/>
      <c r="BW1343" s="39"/>
      <c r="BX1343" s="39"/>
      <c r="BY1343" s="39"/>
      <c r="BZ1343" s="39"/>
      <c r="CA1343" s="39"/>
      <c r="CB1343" s="39"/>
      <c r="CC1343" s="39"/>
      <c r="CD1343" s="39"/>
      <c r="CE1343" s="39"/>
      <c r="CF1343" s="39"/>
      <c r="CG1343" s="39"/>
      <c r="CH1343" s="39"/>
      <c r="CI1343" s="39"/>
      <c r="CJ1343" s="39"/>
      <c r="CK1343" s="39"/>
      <c r="CL1343" s="39"/>
      <c r="CM1343" s="39"/>
      <c r="CN1343" s="39"/>
      <c r="CO1343" s="39"/>
      <c r="CP1343" s="39"/>
      <c r="CQ1343" s="39"/>
      <c r="CR1343" s="39"/>
      <c r="CS1343" s="39"/>
      <c r="CT1343" s="39"/>
      <c r="CU1343" s="39"/>
      <c r="CV1343" s="39"/>
      <c r="CW1343" s="39"/>
      <c r="CX1343" s="39"/>
      <c r="CY1343" s="39"/>
      <c r="CZ1343" s="39"/>
      <c r="DA1343" s="39"/>
      <c r="DB1343" s="39"/>
      <c r="DC1343" s="39"/>
      <c r="DD1343" s="39"/>
      <c r="DE1343" s="39"/>
      <c r="DF1343" s="39"/>
      <c r="DG1343" s="39"/>
      <c r="DH1343" s="39"/>
      <c r="DI1343" s="39"/>
      <c r="DJ1343" s="39"/>
      <c r="DK1343" s="39"/>
      <c r="DL1343" s="39"/>
      <c r="DM1343" s="39"/>
      <c r="DN1343" s="39"/>
      <c r="DO1343" s="39"/>
      <c r="DP1343" s="39"/>
      <c r="DQ1343" s="39"/>
      <c r="DR1343" s="39"/>
      <c r="DS1343" s="39"/>
      <c r="DT1343" s="39"/>
      <c r="DU1343" s="39"/>
      <c r="DV1343" s="39"/>
      <c r="DW1343" s="39"/>
      <c r="DX1343" s="39"/>
      <c r="DY1343" s="39"/>
      <c r="DZ1343" s="39"/>
      <c r="EA1343" s="39"/>
      <c r="EB1343" s="39"/>
      <c r="EC1343" s="39"/>
      <c r="ED1343" s="39"/>
      <c r="EE1343" s="39"/>
      <c r="EF1343" s="39"/>
      <c r="EG1343" s="39"/>
      <c r="EH1343" s="39"/>
      <c r="EI1343" s="39"/>
      <c r="EJ1343" s="39"/>
      <c r="EK1343" s="39"/>
      <c r="EL1343" s="39"/>
      <c r="EM1343" s="39"/>
      <c r="EN1343" s="39"/>
      <c r="EO1343" s="39"/>
      <c r="EP1343" s="39"/>
      <c r="EQ1343" s="39"/>
      <c r="ER1343" s="39"/>
      <c r="ES1343" s="39"/>
      <c r="ET1343" s="39"/>
      <c r="EU1343" s="39"/>
      <c r="EV1343" s="39"/>
      <c r="EW1343" s="39"/>
      <c r="EX1343" s="39"/>
      <c r="EY1343" s="39"/>
      <c r="EZ1343" s="39"/>
      <c r="FA1343" s="39"/>
      <c r="FB1343" s="39"/>
      <c r="FC1343" s="39"/>
    </row>
    <row r="1344" spans="1:159" x14ac:dyDescent="0.2">
      <c r="A1344" s="92"/>
      <c r="B1344" s="4"/>
      <c r="C1344" s="7"/>
      <c r="D1344" s="6"/>
      <c r="E1344" s="7"/>
      <c r="F1344" s="24"/>
      <c r="G1344" s="9"/>
      <c r="H1344" s="7"/>
      <c r="I1344" s="7"/>
      <c r="J1344" s="7"/>
      <c r="K1344" s="7"/>
      <c r="L1344" s="25"/>
      <c r="M1344" s="11"/>
      <c r="N1344" s="7"/>
      <c r="O1344" s="7"/>
      <c r="P1344" s="26"/>
      <c r="Q1344" s="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  <c r="EV1344" s="21"/>
      <c r="EW1344" s="21"/>
      <c r="EX1344" s="21"/>
      <c r="EY1344" s="21"/>
      <c r="EZ1344" s="21"/>
    </row>
    <row r="1345" spans="1:159" x14ac:dyDescent="0.2">
      <c r="A1345" s="92"/>
      <c r="B1345" s="4"/>
      <c r="C1345" s="7"/>
      <c r="D1345" s="6"/>
      <c r="E1345" s="7"/>
      <c r="F1345" s="24"/>
      <c r="G1345" s="9"/>
      <c r="H1345" s="7"/>
      <c r="I1345" s="7"/>
      <c r="J1345" s="7"/>
      <c r="K1345" s="7"/>
      <c r="L1345" s="25"/>
      <c r="M1345" s="11"/>
      <c r="N1345" s="7"/>
      <c r="O1345" s="7"/>
      <c r="P1345" s="26"/>
      <c r="Q1345" s="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21"/>
      <c r="DF1345" s="21"/>
      <c r="DG1345" s="21"/>
      <c r="DH1345" s="21"/>
      <c r="DI1345" s="21"/>
      <c r="DJ1345" s="21"/>
      <c r="DK1345" s="21"/>
      <c r="DL1345" s="21"/>
      <c r="DM1345" s="21"/>
      <c r="DN1345" s="21"/>
      <c r="DO1345" s="21"/>
      <c r="DP1345" s="21"/>
      <c r="DQ1345" s="21"/>
      <c r="DR1345" s="21"/>
      <c r="DS1345" s="21"/>
      <c r="DT1345" s="21"/>
      <c r="DU1345" s="21"/>
      <c r="DV1345" s="21"/>
      <c r="DW1345" s="21"/>
      <c r="DX1345" s="21"/>
      <c r="DY1345" s="21"/>
      <c r="DZ1345" s="21"/>
      <c r="EA1345" s="21"/>
      <c r="EB1345" s="21"/>
      <c r="EC1345" s="21"/>
      <c r="ED1345" s="21"/>
      <c r="EE1345" s="21"/>
      <c r="EF1345" s="21"/>
      <c r="EG1345" s="21"/>
      <c r="EH1345" s="21"/>
      <c r="EI1345" s="21"/>
      <c r="EJ1345" s="21"/>
      <c r="EK1345" s="21"/>
      <c r="EL1345" s="21"/>
      <c r="EM1345" s="21"/>
      <c r="EN1345" s="21"/>
      <c r="EO1345" s="21"/>
      <c r="EP1345" s="21"/>
      <c r="EQ1345" s="21"/>
      <c r="ER1345" s="21"/>
      <c r="ES1345" s="21"/>
      <c r="ET1345" s="21"/>
      <c r="EU1345" s="21"/>
      <c r="EV1345" s="21"/>
      <c r="EW1345" s="21"/>
      <c r="EX1345" s="21"/>
      <c r="EY1345" s="21"/>
      <c r="EZ1345" s="21"/>
    </row>
    <row r="1346" spans="1:159" x14ac:dyDescent="0.2">
      <c r="A1346" s="92"/>
      <c r="B1346" s="4"/>
      <c r="C1346" s="7"/>
      <c r="D1346" s="6"/>
      <c r="E1346" s="7"/>
      <c r="F1346" s="24"/>
      <c r="G1346" s="9"/>
      <c r="H1346" s="7"/>
      <c r="I1346" s="7"/>
      <c r="J1346" s="7"/>
      <c r="K1346" s="7"/>
      <c r="L1346" s="25"/>
      <c r="M1346" s="11"/>
      <c r="N1346" s="7"/>
      <c r="O1346" s="7"/>
      <c r="P1346" s="26"/>
      <c r="Q1346" s="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1"/>
      <c r="CW1346" s="21"/>
      <c r="CX1346" s="21"/>
      <c r="CY1346" s="21"/>
      <c r="CZ1346" s="21"/>
      <c r="DA1346" s="21"/>
      <c r="DB1346" s="21"/>
      <c r="DC1346" s="21"/>
      <c r="DD1346" s="21"/>
      <c r="DE1346" s="21"/>
      <c r="DF1346" s="21"/>
      <c r="DG1346" s="21"/>
      <c r="DH1346" s="21"/>
      <c r="DI1346" s="21"/>
      <c r="DJ1346" s="21"/>
      <c r="DK1346" s="21"/>
      <c r="DL1346" s="21"/>
      <c r="DM1346" s="21"/>
      <c r="DN1346" s="21"/>
      <c r="DO1346" s="21"/>
      <c r="DP1346" s="21"/>
      <c r="DQ1346" s="21"/>
      <c r="DR1346" s="21"/>
      <c r="DS1346" s="21"/>
      <c r="DT1346" s="21"/>
      <c r="DU1346" s="21"/>
      <c r="DV1346" s="21"/>
      <c r="DW1346" s="21"/>
      <c r="DX1346" s="21"/>
      <c r="DY1346" s="21"/>
      <c r="DZ1346" s="21"/>
      <c r="EA1346" s="21"/>
      <c r="EB1346" s="21"/>
      <c r="EC1346" s="21"/>
      <c r="ED1346" s="21"/>
      <c r="EE1346" s="21"/>
      <c r="EF1346" s="21"/>
      <c r="EG1346" s="21"/>
      <c r="EH1346" s="21"/>
      <c r="EI1346" s="21"/>
      <c r="EJ1346" s="21"/>
      <c r="EK1346" s="21"/>
      <c r="EL1346" s="21"/>
      <c r="EM1346" s="21"/>
      <c r="EN1346" s="21"/>
      <c r="EO1346" s="21"/>
      <c r="EP1346" s="21"/>
      <c r="EQ1346" s="21"/>
      <c r="ER1346" s="21"/>
      <c r="ES1346" s="21"/>
      <c r="ET1346" s="21"/>
      <c r="EU1346" s="21"/>
      <c r="EV1346" s="21"/>
      <c r="EW1346" s="21"/>
      <c r="EX1346" s="21"/>
      <c r="EY1346" s="21"/>
      <c r="EZ1346" s="21"/>
    </row>
    <row r="1347" spans="1:159" x14ac:dyDescent="0.2">
      <c r="A1347" s="92"/>
      <c r="B1347" s="4"/>
      <c r="C1347" s="7"/>
      <c r="D1347" s="6"/>
      <c r="E1347" s="7"/>
      <c r="F1347" s="24"/>
      <c r="G1347" s="9"/>
      <c r="H1347" s="7"/>
      <c r="I1347" s="7"/>
      <c r="J1347" s="7"/>
      <c r="K1347" s="7"/>
      <c r="L1347" s="25"/>
      <c r="M1347" s="11"/>
      <c r="N1347" s="7"/>
      <c r="O1347" s="7"/>
      <c r="P1347" s="26"/>
      <c r="Q1347" s="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1"/>
      <c r="CY1347" s="21"/>
      <c r="CZ1347" s="21"/>
      <c r="DA1347" s="21"/>
      <c r="DB1347" s="21"/>
      <c r="DC1347" s="21"/>
      <c r="DD1347" s="21"/>
      <c r="DE1347" s="21"/>
      <c r="DF1347" s="21"/>
      <c r="DG1347" s="21"/>
      <c r="DH1347" s="21"/>
      <c r="DI1347" s="21"/>
      <c r="DJ1347" s="21"/>
      <c r="DK1347" s="21"/>
      <c r="DL1347" s="21"/>
      <c r="DM1347" s="21"/>
      <c r="DN1347" s="21"/>
      <c r="DO1347" s="21"/>
      <c r="DP1347" s="21"/>
      <c r="DQ1347" s="21"/>
      <c r="DR1347" s="21"/>
      <c r="DS1347" s="21"/>
      <c r="DT1347" s="21"/>
      <c r="DU1347" s="21"/>
      <c r="DV1347" s="21"/>
      <c r="DW1347" s="21"/>
      <c r="DX1347" s="21"/>
      <c r="DY1347" s="21"/>
      <c r="DZ1347" s="21"/>
      <c r="EA1347" s="21"/>
      <c r="EB1347" s="21"/>
      <c r="EC1347" s="21"/>
      <c r="ED1347" s="21"/>
      <c r="EE1347" s="21"/>
      <c r="EF1347" s="21"/>
      <c r="EG1347" s="21"/>
      <c r="EH1347" s="21"/>
      <c r="EI1347" s="21"/>
      <c r="EJ1347" s="21"/>
      <c r="EK1347" s="21"/>
      <c r="EL1347" s="21"/>
      <c r="EM1347" s="21"/>
      <c r="EN1347" s="21"/>
      <c r="EO1347" s="21"/>
      <c r="EP1347" s="21"/>
      <c r="EQ1347" s="21"/>
      <c r="ER1347" s="21"/>
      <c r="ES1347" s="21"/>
      <c r="ET1347" s="21"/>
      <c r="EU1347" s="21"/>
      <c r="EV1347" s="21"/>
      <c r="EW1347" s="21"/>
      <c r="EX1347" s="21"/>
      <c r="EY1347" s="21"/>
      <c r="EZ1347" s="21"/>
    </row>
    <row r="1348" spans="1:159" x14ac:dyDescent="0.2">
      <c r="A1348" s="92"/>
      <c r="B1348" s="4"/>
      <c r="C1348" s="7"/>
      <c r="D1348" s="6"/>
      <c r="E1348" s="7"/>
      <c r="F1348" s="24"/>
      <c r="G1348" s="9"/>
      <c r="H1348" s="7"/>
      <c r="I1348" s="7"/>
      <c r="J1348" s="7"/>
      <c r="K1348" s="7"/>
      <c r="L1348" s="25"/>
      <c r="M1348" s="11"/>
      <c r="N1348" s="7"/>
      <c r="O1348" s="7"/>
      <c r="P1348" s="26"/>
      <c r="Q1348" s="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1"/>
      <c r="CY1348" s="21"/>
      <c r="CZ1348" s="21"/>
      <c r="DA1348" s="21"/>
      <c r="DB1348" s="21"/>
      <c r="DC1348" s="21"/>
      <c r="DD1348" s="21"/>
      <c r="DE1348" s="21"/>
      <c r="DF1348" s="21"/>
      <c r="DG1348" s="21"/>
      <c r="DH1348" s="21"/>
      <c r="DI1348" s="21"/>
      <c r="DJ1348" s="21"/>
      <c r="DK1348" s="21"/>
      <c r="DL1348" s="21"/>
      <c r="DM1348" s="21"/>
      <c r="DN1348" s="21"/>
      <c r="DO1348" s="21"/>
      <c r="DP1348" s="21"/>
      <c r="DQ1348" s="21"/>
      <c r="DR1348" s="21"/>
      <c r="DS1348" s="21"/>
      <c r="DT1348" s="21"/>
      <c r="DU1348" s="21"/>
      <c r="DV1348" s="21"/>
      <c r="DW1348" s="21"/>
      <c r="DX1348" s="21"/>
      <c r="DY1348" s="21"/>
      <c r="DZ1348" s="21"/>
      <c r="EA1348" s="21"/>
      <c r="EB1348" s="21"/>
      <c r="EC1348" s="21"/>
      <c r="ED1348" s="21"/>
      <c r="EE1348" s="21"/>
      <c r="EF1348" s="21"/>
      <c r="EG1348" s="21"/>
      <c r="EH1348" s="21"/>
      <c r="EI1348" s="21"/>
      <c r="EJ1348" s="21"/>
      <c r="EK1348" s="21"/>
      <c r="EL1348" s="21"/>
      <c r="EM1348" s="21"/>
      <c r="EN1348" s="21"/>
      <c r="EO1348" s="21"/>
      <c r="EP1348" s="21"/>
      <c r="EQ1348" s="21"/>
      <c r="ER1348" s="21"/>
      <c r="ES1348" s="21"/>
      <c r="ET1348" s="21"/>
      <c r="EU1348" s="21"/>
      <c r="EV1348" s="21"/>
      <c r="EW1348" s="21"/>
      <c r="EX1348" s="21"/>
      <c r="EY1348" s="21"/>
      <c r="EZ1348" s="21"/>
    </row>
    <row r="1349" spans="1:159" x14ac:dyDescent="0.2">
      <c r="A1349" s="92"/>
      <c r="B1349" s="4"/>
      <c r="C1349" s="7"/>
      <c r="D1349" s="6"/>
      <c r="E1349" s="7"/>
      <c r="F1349" s="24"/>
      <c r="G1349" s="9"/>
      <c r="H1349" s="7"/>
      <c r="I1349" s="7"/>
      <c r="J1349" s="7"/>
      <c r="K1349" s="7"/>
      <c r="L1349" s="25"/>
      <c r="M1349" s="11"/>
      <c r="N1349" s="7"/>
      <c r="O1349" s="7"/>
      <c r="P1349" s="26"/>
      <c r="Q1349" s="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21"/>
      <c r="DF1349" s="21"/>
      <c r="DG1349" s="21"/>
      <c r="DH1349" s="21"/>
      <c r="DI1349" s="21"/>
      <c r="DJ1349" s="21"/>
      <c r="DK1349" s="21"/>
      <c r="DL1349" s="21"/>
      <c r="DM1349" s="21"/>
      <c r="DN1349" s="21"/>
      <c r="DO1349" s="21"/>
      <c r="DP1349" s="21"/>
      <c r="DQ1349" s="21"/>
      <c r="DR1349" s="21"/>
      <c r="DS1349" s="21"/>
      <c r="DT1349" s="21"/>
      <c r="DU1349" s="21"/>
      <c r="DV1349" s="21"/>
      <c r="DW1349" s="21"/>
      <c r="DX1349" s="21"/>
      <c r="DY1349" s="21"/>
      <c r="DZ1349" s="21"/>
      <c r="EA1349" s="21"/>
      <c r="EB1349" s="21"/>
      <c r="EC1349" s="21"/>
      <c r="ED1349" s="21"/>
      <c r="EE1349" s="21"/>
      <c r="EF1349" s="21"/>
      <c r="EG1349" s="21"/>
      <c r="EH1349" s="21"/>
      <c r="EI1349" s="21"/>
      <c r="EJ1349" s="21"/>
      <c r="EK1349" s="21"/>
      <c r="EL1349" s="21"/>
      <c r="EM1349" s="21"/>
      <c r="EN1349" s="21"/>
      <c r="EO1349" s="21"/>
      <c r="EP1349" s="21"/>
      <c r="EQ1349" s="21"/>
      <c r="ER1349" s="21"/>
      <c r="ES1349" s="21"/>
      <c r="ET1349" s="21"/>
      <c r="EU1349" s="21"/>
      <c r="EV1349" s="21"/>
      <c r="EW1349" s="21"/>
      <c r="EX1349" s="21"/>
      <c r="EY1349" s="21"/>
      <c r="EZ1349" s="21"/>
    </row>
    <row r="1350" spans="1:159" x14ac:dyDescent="0.2">
      <c r="A1350" s="92"/>
      <c r="B1350" s="4"/>
      <c r="C1350" s="7"/>
      <c r="D1350" s="6"/>
      <c r="E1350" s="7"/>
      <c r="F1350" s="24"/>
      <c r="G1350" s="9"/>
      <c r="H1350" s="7"/>
      <c r="I1350" s="7"/>
      <c r="J1350" s="7"/>
      <c r="K1350" s="7"/>
      <c r="L1350" s="25"/>
      <c r="M1350" s="11"/>
      <c r="N1350" s="7"/>
      <c r="O1350" s="7"/>
      <c r="P1350" s="26"/>
      <c r="Q1350" s="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1"/>
      <c r="CY1350" s="21"/>
      <c r="CZ1350" s="21"/>
      <c r="DA1350" s="21"/>
      <c r="DB1350" s="21"/>
      <c r="DC1350" s="21"/>
      <c r="DD1350" s="21"/>
      <c r="DE1350" s="21"/>
      <c r="DF1350" s="21"/>
      <c r="DG1350" s="21"/>
      <c r="DH1350" s="21"/>
      <c r="DI1350" s="21"/>
      <c r="DJ1350" s="21"/>
      <c r="DK1350" s="21"/>
      <c r="DL1350" s="21"/>
      <c r="DM1350" s="21"/>
      <c r="DN1350" s="21"/>
      <c r="DO1350" s="21"/>
      <c r="DP1350" s="21"/>
      <c r="DQ1350" s="21"/>
      <c r="DR1350" s="21"/>
      <c r="DS1350" s="21"/>
      <c r="DT1350" s="21"/>
      <c r="DU1350" s="21"/>
      <c r="DV1350" s="21"/>
      <c r="DW1350" s="21"/>
      <c r="DX1350" s="21"/>
      <c r="DY1350" s="21"/>
      <c r="DZ1350" s="21"/>
      <c r="EA1350" s="21"/>
      <c r="EB1350" s="21"/>
      <c r="EC1350" s="21"/>
      <c r="ED1350" s="21"/>
      <c r="EE1350" s="21"/>
      <c r="EF1350" s="21"/>
      <c r="EG1350" s="21"/>
      <c r="EH1350" s="21"/>
      <c r="EI1350" s="21"/>
      <c r="EJ1350" s="21"/>
      <c r="EK1350" s="21"/>
      <c r="EL1350" s="21"/>
      <c r="EM1350" s="21"/>
      <c r="EN1350" s="21"/>
      <c r="EO1350" s="21"/>
      <c r="EP1350" s="21"/>
      <c r="EQ1350" s="21"/>
      <c r="ER1350" s="21"/>
      <c r="ES1350" s="21"/>
      <c r="ET1350" s="21"/>
      <c r="EU1350" s="21"/>
      <c r="EV1350" s="21"/>
      <c r="EW1350" s="21"/>
      <c r="EX1350" s="21"/>
      <c r="EY1350" s="21"/>
      <c r="EZ1350" s="21"/>
    </row>
    <row r="1351" spans="1:159" x14ac:dyDescent="0.2">
      <c r="A1351" s="92"/>
      <c r="B1351" s="4"/>
      <c r="C1351" s="7"/>
      <c r="D1351" s="6"/>
      <c r="E1351" s="7"/>
      <c r="F1351" s="24"/>
      <c r="G1351" s="9"/>
      <c r="H1351" s="7"/>
      <c r="I1351" s="7"/>
      <c r="J1351" s="7"/>
      <c r="K1351" s="7"/>
      <c r="L1351" s="25"/>
      <c r="M1351" s="11"/>
      <c r="N1351" s="7"/>
      <c r="O1351" s="7"/>
      <c r="P1351" s="26"/>
      <c r="Q1351" s="3"/>
      <c r="R1351" s="13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9"/>
      <c r="AF1351" s="39"/>
      <c r="AG1351" s="39"/>
      <c r="AH1351" s="39"/>
      <c r="AI1351" s="39"/>
      <c r="AJ1351" s="39"/>
      <c r="AK1351" s="39"/>
      <c r="AL1351" s="39"/>
      <c r="AM1351" s="39"/>
      <c r="AN1351" s="39"/>
      <c r="AO1351" s="39"/>
      <c r="AP1351" s="39"/>
      <c r="AQ1351" s="39"/>
      <c r="AR1351" s="39"/>
      <c r="AS1351" s="39"/>
      <c r="AT1351" s="39"/>
      <c r="AU1351" s="39"/>
      <c r="AV1351" s="39"/>
      <c r="AW1351" s="39"/>
      <c r="AX1351" s="39"/>
      <c r="AY1351" s="39"/>
      <c r="AZ1351" s="39"/>
      <c r="BA1351" s="39"/>
      <c r="BB1351" s="39"/>
      <c r="BC1351" s="39"/>
      <c r="BD1351" s="39"/>
      <c r="BE1351" s="39"/>
      <c r="BF1351" s="39"/>
      <c r="BG1351" s="39"/>
      <c r="BH1351" s="39"/>
      <c r="BI1351" s="39"/>
      <c r="BJ1351" s="39"/>
      <c r="BK1351" s="39"/>
      <c r="BL1351" s="39"/>
      <c r="BM1351" s="39"/>
      <c r="BN1351" s="39"/>
      <c r="BO1351" s="39"/>
      <c r="BP1351" s="39"/>
      <c r="BQ1351" s="39"/>
      <c r="BR1351" s="39"/>
      <c r="BS1351" s="39"/>
      <c r="BT1351" s="39"/>
      <c r="BU1351" s="39"/>
      <c r="BV1351" s="39"/>
      <c r="BW1351" s="39"/>
      <c r="BX1351" s="39"/>
      <c r="BY1351" s="39"/>
      <c r="BZ1351" s="39"/>
      <c r="CA1351" s="39"/>
      <c r="CB1351" s="39"/>
      <c r="CC1351" s="39"/>
      <c r="CD1351" s="39"/>
      <c r="CE1351" s="39"/>
      <c r="CF1351" s="39"/>
      <c r="CG1351" s="39"/>
      <c r="CH1351" s="39"/>
      <c r="CI1351" s="39"/>
      <c r="CJ1351" s="39"/>
      <c r="CK1351" s="39"/>
      <c r="CL1351" s="39"/>
      <c r="CM1351" s="39"/>
      <c r="CN1351" s="39"/>
      <c r="CO1351" s="39"/>
      <c r="CP1351" s="39"/>
      <c r="CQ1351" s="39"/>
      <c r="CR1351" s="39"/>
      <c r="CS1351" s="39"/>
      <c r="CT1351" s="39"/>
      <c r="CU1351" s="39"/>
      <c r="CV1351" s="39"/>
      <c r="CW1351" s="39"/>
      <c r="CX1351" s="39"/>
      <c r="CY1351" s="39"/>
      <c r="CZ1351" s="39"/>
      <c r="DA1351" s="39"/>
      <c r="DB1351" s="39"/>
      <c r="DC1351" s="39"/>
      <c r="DD1351" s="39"/>
      <c r="DE1351" s="39"/>
      <c r="DF1351" s="39"/>
      <c r="DG1351" s="39"/>
      <c r="DH1351" s="39"/>
      <c r="DI1351" s="39"/>
      <c r="DJ1351" s="39"/>
      <c r="DK1351" s="39"/>
      <c r="DL1351" s="39"/>
      <c r="DM1351" s="39"/>
      <c r="DN1351" s="39"/>
      <c r="DO1351" s="39"/>
      <c r="DP1351" s="39"/>
      <c r="DQ1351" s="39"/>
      <c r="DR1351" s="39"/>
      <c r="DS1351" s="39"/>
      <c r="DT1351" s="39"/>
      <c r="DU1351" s="39"/>
      <c r="DV1351" s="39"/>
      <c r="DW1351" s="39"/>
      <c r="DX1351" s="39"/>
      <c r="DY1351" s="39"/>
      <c r="DZ1351" s="39"/>
      <c r="EA1351" s="39"/>
      <c r="EB1351" s="39"/>
      <c r="EC1351" s="39"/>
      <c r="ED1351" s="39"/>
      <c r="EE1351" s="39"/>
      <c r="EF1351" s="39"/>
      <c r="EG1351" s="39"/>
      <c r="EH1351" s="39"/>
      <c r="EI1351" s="39"/>
      <c r="EJ1351" s="39"/>
      <c r="EK1351" s="39"/>
      <c r="EL1351" s="39"/>
      <c r="EM1351" s="39"/>
      <c r="EN1351" s="39"/>
      <c r="EO1351" s="39"/>
      <c r="EP1351" s="39"/>
      <c r="EQ1351" s="39"/>
      <c r="ER1351" s="39"/>
      <c r="ES1351" s="39"/>
      <c r="ET1351" s="39"/>
      <c r="EU1351" s="39"/>
      <c r="EV1351" s="39"/>
      <c r="EW1351" s="39"/>
      <c r="EX1351" s="39"/>
      <c r="EY1351" s="39"/>
      <c r="EZ1351" s="39"/>
      <c r="FA1351" s="39"/>
      <c r="FB1351" s="39"/>
      <c r="FC1351" s="39"/>
    </row>
    <row r="1352" spans="1:159" x14ac:dyDescent="0.2">
      <c r="A1352" s="92"/>
      <c r="B1352" s="4"/>
      <c r="C1352" s="7"/>
      <c r="D1352" s="6"/>
      <c r="E1352" s="7"/>
      <c r="F1352" s="24"/>
      <c r="G1352" s="9"/>
      <c r="H1352" s="7"/>
      <c r="I1352" s="7"/>
      <c r="J1352" s="7"/>
      <c r="K1352" s="7"/>
      <c r="L1352" s="25"/>
      <c r="M1352" s="11"/>
      <c r="N1352" s="7"/>
      <c r="O1352" s="7"/>
      <c r="P1352" s="26"/>
      <c r="Q1352" s="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  <c r="ET1352" s="21"/>
      <c r="EU1352" s="21"/>
      <c r="EV1352" s="21"/>
      <c r="EW1352" s="21"/>
      <c r="EX1352" s="21"/>
      <c r="EY1352" s="21"/>
      <c r="EZ1352" s="21"/>
    </row>
    <row r="1353" spans="1:159" x14ac:dyDescent="0.2">
      <c r="A1353" s="92"/>
      <c r="B1353" s="4"/>
      <c r="C1353" s="7"/>
      <c r="D1353" s="6"/>
      <c r="E1353" s="7"/>
      <c r="F1353" s="24"/>
      <c r="G1353" s="9"/>
      <c r="H1353" s="7"/>
      <c r="I1353" s="7"/>
      <c r="J1353" s="7"/>
      <c r="K1353" s="7"/>
      <c r="L1353" s="25"/>
      <c r="M1353" s="11"/>
      <c r="N1353" s="7"/>
      <c r="O1353" s="7"/>
      <c r="P1353" s="26"/>
      <c r="Q1353" s="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21"/>
      <c r="DF1353" s="21"/>
      <c r="DG1353" s="21"/>
      <c r="DH1353" s="21"/>
      <c r="DI1353" s="21"/>
      <c r="DJ1353" s="21"/>
      <c r="DK1353" s="21"/>
      <c r="DL1353" s="21"/>
      <c r="DM1353" s="21"/>
      <c r="DN1353" s="21"/>
      <c r="DO1353" s="21"/>
      <c r="DP1353" s="21"/>
      <c r="DQ1353" s="21"/>
      <c r="DR1353" s="21"/>
      <c r="DS1353" s="21"/>
      <c r="DT1353" s="21"/>
      <c r="DU1353" s="21"/>
      <c r="DV1353" s="21"/>
      <c r="DW1353" s="21"/>
      <c r="DX1353" s="21"/>
      <c r="DY1353" s="21"/>
      <c r="DZ1353" s="21"/>
      <c r="EA1353" s="21"/>
      <c r="EB1353" s="21"/>
      <c r="EC1353" s="21"/>
      <c r="ED1353" s="21"/>
      <c r="EE1353" s="21"/>
      <c r="EF1353" s="21"/>
      <c r="EG1353" s="21"/>
      <c r="EH1353" s="21"/>
      <c r="EI1353" s="21"/>
      <c r="EJ1353" s="21"/>
      <c r="EK1353" s="21"/>
      <c r="EL1353" s="21"/>
      <c r="EM1353" s="21"/>
      <c r="EN1353" s="21"/>
      <c r="EO1353" s="21"/>
      <c r="EP1353" s="21"/>
      <c r="EQ1353" s="21"/>
      <c r="ER1353" s="21"/>
      <c r="ES1353" s="21"/>
      <c r="ET1353" s="21"/>
      <c r="EU1353" s="21"/>
      <c r="EV1353" s="21"/>
      <c r="EW1353" s="21"/>
      <c r="EX1353" s="21"/>
      <c r="EY1353" s="21"/>
      <c r="EZ1353" s="21"/>
    </row>
    <row r="1354" spans="1:159" x14ac:dyDescent="0.2">
      <c r="A1354" s="92"/>
      <c r="B1354" s="4"/>
      <c r="C1354" s="7"/>
      <c r="D1354" s="6"/>
      <c r="E1354" s="7"/>
      <c r="F1354" s="24"/>
      <c r="G1354" s="9"/>
      <c r="H1354" s="7"/>
      <c r="I1354" s="7"/>
      <c r="J1354" s="7"/>
      <c r="K1354" s="7"/>
      <c r="L1354" s="25"/>
      <c r="M1354" s="11"/>
      <c r="N1354" s="7"/>
      <c r="O1354" s="7"/>
      <c r="P1354" s="26"/>
      <c r="Q1354" s="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/>
      <c r="DK1354" s="21"/>
      <c r="DL1354" s="21"/>
      <c r="DM1354" s="21"/>
      <c r="DN1354" s="21"/>
      <c r="DO1354" s="21"/>
      <c r="DP1354" s="21"/>
      <c r="DQ1354" s="21"/>
      <c r="DR1354" s="21"/>
      <c r="DS1354" s="21"/>
      <c r="DT1354" s="21"/>
      <c r="DU1354" s="21"/>
      <c r="DV1354" s="21"/>
      <c r="DW1354" s="21"/>
      <c r="DX1354" s="21"/>
      <c r="DY1354" s="21"/>
      <c r="DZ1354" s="21"/>
      <c r="EA1354" s="21"/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/>
      <c r="EO1354" s="21"/>
      <c r="EP1354" s="21"/>
      <c r="EQ1354" s="21"/>
      <c r="ER1354" s="21"/>
      <c r="ES1354" s="21"/>
      <c r="ET1354" s="21"/>
      <c r="EU1354" s="21"/>
      <c r="EV1354" s="21"/>
      <c r="EW1354" s="21"/>
      <c r="EX1354" s="21"/>
      <c r="EY1354" s="21"/>
      <c r="EZ1354" s="21"/>
    </row>
    <row r="1355" spans="1:159" x14ac:dyDescent="0.2">
      <c r="A1355" s="92"/>
      <c r="B1355" s="4"/>
      <c r="C1355" s="7"/>
      <c r="D1355" s="6"/>
      <c r="E1355" s="7"/>
      <c r="F1355" s="24"/>
      <c r="G1355" s="9"/>
      <c r="H1355" s="7"/>
      <c r="I1355" s="7"/>
      <c r="J1355" s="7"/>
      <c r="K1355" s="7"/>
      <c r="L1355" s="25"/>
      <c r="M1355" s="11"/>
      <c r="N1355" s="7"/>
      <c r="O1355" s="7"/>
      <c r="P1355" s="26"/>
      <c r="Q1355" s="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21"/>
      <c r="DF1355" s="21"/>
      <c r="DG1355" s="21"/>
      <c r="DH1355" s="21"/>
      <c r="DI1355" s="21"/>
      <c r="DJ1355" s="21"/>
      <c r="DK1355" s="21"/>
      <c r="DL1355" s="21"/>
      <c r="DM1355" s="21"/>
      <c r="DN1355" s="21"/>
      <c r="DO1355" s="21"/>
      <c r="DP1355" s="21"/>
      <c r="DQ1355" s="21"/>
      <c r="DR1355" s="21"/>
      <c r="DS1355" s="21"/>
      <c r="DT1355" s="21"/>
      <c r="DU1355" s="21"/>
      <c r="DV1355" s="21"/>
      <c r="DW1355" s="21"/>
      <c r="DX1355" s="21"/>
      <c r="DY1355" s="21"/>
      <c r="DZ1355" s="21"/>
      <c r="EA1355" s="21"/>
      <c r="EB1355" s="21"/>
      <c r="EC1355" s="21"/>
      <c r="ED1355" s="21"/>
      <c r="EE1355" s="21"/>
      <c r="EF1355" s="21"/>
      <c r="EG1355" s="21"/>
      <c r="EH1355" s="21"/>
      <c r="EI1355" s="21"/>
      <c r="EJ1355" s="21"/>
      <c r="EK1355" s="21"/>
      <c r="EL1355" s="21"/>
      <c r="EM1355" s="21"/>
      <c r="EN1355" s="21"/>
      <c r="EO1355" s="21"/>
      <c r="EP1355" s="21"/>
      <c r="EQ1355" s="21"/>
      <c r="ER1355" s="21"/>
      <c r="ES1355" s="21"/>
      <c r="ET1355" s="21"/>
      <c r="EU1355" s="21"/>
      <c r="EV1355" s="21"/>
      <c r="EW1355" s="21"/>
      <c r="EX1355" s="21"/>
      <c r="EY1355" s="21"/>
      <c r="EZ1355" s="21"/>
    </row>
    <row r="1356" spans="1:159" x14ac:dyDescent="0.2">
      <c r="A1356" s="92"/>
      <c r="B1356" s="4"/>
      <c r="C1356" s="7"/>
      <c r="D1356" s="6"/>
      <c r="E1356" s="7"/>
      <c r="F1356" s="24"/>
      <c r="G1356" s="9"/>
      <c r="H1356" s="7"/>
      <c r="I1356" s="7"/>
      <c r="J1356" s="7"/>
      <c r="K1356" s="7"/>
      <c r="L1356" s="25"/>
      <c r="M1356" s="11"/>
      <c r="N1356" s="7"/>
      <c r="O1356" s="7"/>
      <c r="P1356" s="26"/>
      <c r="Q1356" s="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1"/>
      <c r="CW1356" s="21"/>
      <c r="CX1356" s="21"/>
      <c r="CY1356" s="21"/>
      <c r="CZ1356" s="21"/>
      <c r="DA1356" s="21"/>
      <c r="DB1356" s="21"/>
      <c r="DC1356" s="21"/>
      <c r="DD1356" s="21"/>
      <c r="DE1356" s="21"/>
      <c r="DF1356" s="21"/>
      <c r="DG1356" s="21"/>
      <c r="DH1356" s="21"/>
      <c r="DI1356" s="21"/>
      <c r="DJ1356" s="21"/>
      <c r="DK1356" s="21"/>
      <c r="DL1356" s="21"/>
      <c r="DM1356" s="21"/>
      <c r="DN1356" s="21"/>
      <c r="DO1356" s="21"/>
      <c r="DP1356" s="21"/>
      <c r="DQ1356" s="21"/>
      <c r="DR1356" s="21"/>
      <c r="DS1356" s="21"/>
      <c r="DT1356" s="21"/>
      <c r="DU1356" s="21"/>
      <c r="DV1356" s="21"/>
      <c r="DW1356" s="21"/>
      <c r="DX1356" s="21"/>
      <c r="DY1356" s="21"/>
      <c r="DZ1356" s="21"/>
      <c r="EA1356" s="21"/>
      <c r="EB1356" s="21"/>
      <c r="EC1356" s="21"/>
      <c r="ED1356" s="21"/>
      <c r="EE1356" s="21"/>
      <c r="EF1356" s="21"/>
      <c r="EG1356" s="21"/>
      <c r="EH1356" s="21"/>
      <c r="EI1356" s="21"/>
      <c r="EJ1356" s="21"/>
      <c r="EK1356" s="21"/>
      <c r="EL1356" s="21"/>
      <c r="EM1356" s="21"/>
      <c r="EN1356" s="21"/>
      <c r="EO1356" s="21"/>
      <c r="EP1356" s="21"/>
      <c r="EQ1356" s="21"/>
      <c r="ER1356" s="21"/>
      <c r="ES1356" s="21"/>
      <c r="ET1356" s="21"/>
      <c r="EU1356" s="21"/>
      <c r="EV1356" s="21"/>
      <c r="EW1356" s="21"/>
      <c r="EX1356" s="21"/>
      <c r="EY1356" s="21"/>
      <c r="EZ1356" s="21"/>
    </row>
    <row r="1357" spans="1:159" x14ac:dyDescent="0.2">
      <c r="A1357" s="92"/>
      <c r="B1357" s="4"/>
      <c r="C1357" s="7"/>
      <c r="D1357" s="6"/>
      <c r="E1357" s="7"/>
      <c r="F1357" s="24"/>
      <c r="G1357" s="9"/>
      <c r="H1357" s="7"/>
      <c r="I1357" s="7"/>
      <c r="J1357" s="7"/>
      <c r="K1357" s="7"/>
      <c r="L1357" s="25"/>
      <c r="M1357" s="11"/>
      <c r="N1357" s="7"/>
      <c r="O1357" s="7"/>
      <c r="P1357" s="26"/>
      <c r="Q1357" s="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1"/>
      <c r="CW1357" s="21"/>
      <c r="CX1357" s="21"/>
      <c r="CY1357" s="21"/>
      <c r="CZ1357" s="21"/>
      <c r="DA1357" s="21"/>
      <c r="DB1357" s="21"/>
      <c r="DC1357" s="21"/>
      <c r="DD1357" s="21"/>
      <c r="DE1357" s="21"/>
      <c r="DF1357" s="21"/>
      <c r="DG1357" s="21"/>
      <c r="DH1357" s="21"/>
      <c r="DI1357" s="21"/>
      <c r="DJ1357" s="21"/>
      <c r="DK1357" s="21"/>
      <c r="DL1357" s="21"/>
      <c r="DM1357" s="21"/>
      <c r="DN1357" s="21"/>
      <c r="DO1357" s="21"/>
      <c r="DP1357" s="21"/>
      <c r="DQ1357" s="21"/>
      <c r="DR1357" s="21"/>
      <c r="DS1357" s="21"/>
      <c r="DT1357" s="21"/>
      <c r="DU1357" s="21"/>
      <c r="DV1357" s="21"/>
      <c r="DW1357" s="21"/>
      <c r="DX1357" s="21"/>
      <c r="DY1357" s="21"/>
      <c r="DZ1357" s="21"/>
      <c r="EA1357" s="21"/>
      <c r="EB1357" s="21"/>
      <c r="EC1357" s="21"/>
      <c r="ED1357" s="21"/>
      <c r="EE1357" s="21"/>
      <c r="EF1357" s="21"/>
      <c r="EG1357" s="21"/>
      <c r="EH1357" s="21"/>
      <c r="EI1357" s="21"/>
      <c r="EJ1357" s="21"/>
      <c r="EK1357" s="21"/>
      <c r="EL1357" s="21"/>
      <c r="EM1357" s="21"/>
      <c r="EN1357" s="21"/>
      <c r="EO1357" s="21"/>
      <c r="EP1357" s="21"/>
      <c r="EQ1357" s="21"/>
      <c r="ER1357" s="21"/>
      <c r="ES1357" s="21"/>
      <c r="ET1357" s="21"/>
      <c r="EU1357" s="21"/>
      <c r="EV1357" s="21"/>
      <c r="EW1357" s="21"/>
      <c r="EX1357" s="21"/>
      <c r="EY1357" s="21"/>
      <c r="EZ1357" s="21"/>
    </row>
    <row r="1358" spans="1:159" x14ac:dyDescent="0.2">
      <c r="A1358" s="92"/>
      <c r="B1358" s="4"/>
      <c r="C1358" s="7"/>
      <c r="D1358" s="6"/>
      <c r="E1358" s="7"/>
      <c r="F1358" s="24"/>
      <c r="G1358" s="9"/>
      <c r="H1358" s="7"/>
      <c r="I1358" s="7"/>
      <c r="J1358" s="7"/>
      <c r="K1358" s="7"/>
      <c r="L1358" s="25"/>
      <c r="M1358" s="11"/>
      <c r="N1358" s="7"/>
      <c r="O1358" s="7"/>
      <c r="P1358" s="26"/>
      <c r="Q1358" s="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1"/>
      <c r="CW1358" s="21"/>
      <c r="CX1358" s="21"/>
      <c r="CY1358" s="21"/>
      <c r="CZ1358" s="21"/>
      <c r="DA1358" s="21"/>
      <c r="DB1358" s="21"/>
      <c r="DC1358" s="21"/>
      <c r="DD1358" s="21"/>
      <c r="DE1358" s="21"/>
      <c r="DF1358" s="21"/>
      <c r="DG1358" s="21"/>
      <c r="DH1358" s="21"/>
      <c r="DI1358" s="21"/>
      <c r="DJ1358" s="21"/>
      <c r="DK1358" s="21"/>
      <c r="DL1358" s="21"/>
      <c r="DM1358" s="21"/>
      <c r="DN1358" s="21"/>
      <c r="DO1358" s="21"/>
      <c r="DP1358" s="21"/>
      <c r="DQ1358" s="21"/>
      <c r="DR1358" s="21"/>
      <c r="DS1358" s="21"/>
      <c r="DT1358" s="21"/>
      <c r="DU1358" s="21"/>
      <c r="DV1358" s="21"/>
      <c r="DW1358" s="21"/>
      <c r="DX1358" s="21"/>
      <c r="DY1358" s="21"/>
      <c r="DZ1358" s="21"/>
      <c r="EA1358" s="21"/>
      <c r="EB1358" s="21"/>
      <c r="EC1358" s="21"/>
      <c r="ED1358" s="21"/>
      <c r="EE1358" s="21"/>
      <c r="EF1358" s="21"/>
      <c r="EG1358" s="21"/>
      <c r="EH1358" s="21"/>
      <c r="EI1358" s="21"/>
      <c r="EJ1358" s="21"/>
      <c r="EK1358" s="21"/>
      <c r="EL1358" s="21"/>
      <c r="EM1358" s="21"/>
      <c r="EN1358" s="21"/>
      <c r="EO1358" s="21"/>
      <c r="EP1358" s="21"/>
      <c r="EQ1358" s="21"/>
      <c r="ER1358" s="21"/>
      <c r="ES1358" s="21"/>
      <c r="ET1358" s="21"/>
      <c r="EU1358" s="21"/>
      <c r="EV1358" s="21"/>
      <c r="EW1358" s="21"/>
      <c r="EX1358" s="21"/>
      <c r="EY1358" s="21"/>
      <c r="EZ1358" s="21"/>
    </row>
    <row r="1359" spans="1:159" x14ac:dyDescent="0.2">
      <c r="A1359" s="92"/>
      <c r="B1359" s="4"/>
      <c r="C1359" s="7"/>
      <c r="D1359" s="6"/>
      <c r="E1359" s="7"/>
      <c r="F1359" s="24"/>
      <c r="G1359" s="9"/>
      <c r="H1359" s="7"/>
      <c r="I1359" s="7"/>
      <c r="J1359" s="7"/>
      <c r="K1359" s="7"/>
      <c r="L1359" s="25"/>
      <c r="M1359" s="11"/>
      <c r="N1359" s="7"/>
      <c r="O1359" s="7"/>
      <c r="P1359" s="26"/>
      <c r="Q1359" s="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1"/>
      <c r="CW1359" s="21"/>
      <c r="CX1359" s="21"/>
      <c r="CY1359" s="21"/>
      <c r="CZ1359" s="21"/>
      <c r="DA1359" s="21"/>
      <c r="DB1359" s="21"/>
      <c r="DC1359" s="21"/>
      <c r="DD1359" s="21"/>
      <c r="DE1359" s="21"/>
      <c r="DF1359" s="21"/>
      <c r="DG1359" s="21"/>
      <c r="DH1359" s="21"/>
      <c r="DI1359" s="21"/>
      <c r="DJ1359" s="21"/>
      <c r="DK1359" s="21"/>
      <c r="DL1359" s="21"/>
      <c r="DM1359" s="21"/>
      <c r="DN1359" s="21"/>
      <c r="DO1359" s="21"/>
      <c r="DP1359" s="21"/>
      <c r="DQ1359" s="21"/>
      <c r="DR1359" s="21"/>
      <c r="DS1359" s="21"/>
      <c r="DT1359" s="21"/>
      <c r="DU1359" s="21"/>
      <c r="DV1359" s="21"/>
      <c r="DW1359" s="21"/>
      <c r="DX1359" s="21"/>
      <c r="DY1359" s="21"/>
      <c r="DZ1359" s="21"/>
      <c r="EA1359" s="21"/>
      <c r="EB1359" s="21"/>
      <c r="EC1359" s="21"/>
      <c r="ED1359" s="21"/>
      <c r="EE1359" s="21"/>
      <c r="EF1359" s="21"/>
      <c r="EG1359" s="21"/>
      <c r="EH1359" s="21"/>
      <c r="EI1359" s="21"/>
      <c r="EJ1359" s="21"/>
      <c r="EK1359" s="21"/>
      <c r="EL1359" s="21"/>
      <c r="EM1359" s="21"/>
      <c r="EN1359" s="21"/>
      <c r="EO1359" s="21"/>
      <c r="EP1359" s="21"/>
      <c r="EQ1359" s="21"/>
      <c r="ER1359" s="21"/>
      <c r="ES1359" s="21"/>
      <c r="ET1359" s="21"/>
      <c r="EU1359" s="21"/>
      <c r="EV1359" s="21"/>
      <c r="EW1359" s="21"/>
      <c r="EX1359" s="21"/>
      <c r="EY1359" s="21"/>
      <c r="EZ1359" s="21"/>
    </row>
    <row r="1360" spans="1:159" x14ac:dyDescent="0.2">
      <c r="A1360" s="92"/>
      <c r="B1360" s="4"/>
      <c r="C1360" s="7"/>
      <c r="D1360" s="6"/>
      <c r="E1360" s="7"/>
      <c r="F1360" s="24"/>
      <c r="G1360" s="9"/>
      <c r="H1360" s="7"/>
      <c r="I1360" s="7"/>
      <c r="J1360" s="7"/>
      <c r="K1360" s="7"/>
      <c r="L1360" s="25"/>
      <c r="M1360" s="11"/>
      <c r="N1360" s="7"/>
      <c r="O1360" s="7"/>
      <c r="P1360" s="26"/>
      <c r="Q1360" s="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21"/>
      <c r="DF1360" s="21"/>
      <c r="DG1360" s="21"/>
      <c r="DH1360" s="21"/>
      <c r="DI1360" s="21"/>
      <c r="DJ1360" s="21"/>
      <c r="DK1360" s="21"/>
      <c r="DL1360" s="21"/>
      <c r="DM1360" s="21"/>
      <c r="DN1360" s="21"/>
      <c r="DO1360" s="21"/>
      <c r="DP1360" s="21"/>
      <c r="DQ1360" s="21"/>
      <c r="DR1360" s="21"/>
      <c r="DS1360" s="21"/>
      <c r="DT1360" s="21"/>
      <c r="DU1360" s="21"/>
      <c r="DV1360" s="21"/>
      <c r="DW1360" s="21"/>
      <c r="DX1360" s="21"/>
      <c r="DY1360" s="21"/>
      <c r="DZ1360" s="21"/>
      <c r="EA1360" s="21"/>
      <c r="EB1360" s="21"/>
      <c r="EC1360" s="21"/>
      <c r="ED1360" s="21"/>
      <c r="EE1360" s="21"/>
      <c r="EF1360" s="21"/>
      <c r="EG1360" s="21"/>
      <c r="EH1360" s="21"/>
      <c r="EI1360" s="21"/>
      <c r="EJ1360" s="21"/>
      <c r="EK1360" s="21"/>
      <c r="EL1360" s="21"/>
      <c r="EM1360" s="21"/>
      <c r="EN1360" s="21"/>
      <c r="EO1360" s="21"/>
      <c r="EP1360" s="21"/>
      <c r="EQ1360" s="21"/>
      <c r="ER1360" s="21"/>
      <c r="ES1360" s="21"/>
      <c r="ET1360" s="21"/>
      <c r="EU1360" s="21"/>
      <c r="EV1360" s="21"/>
      <c r="EW1360" s="21"/>
      <c r="EX1360" s="21"/>
      <c r="EY1360" s="21"/>
      <c r="EZ1360" s="21"/>
    </row>
    <row r="1361" spans="1:156" x14ac:dyDescent="0.2">
      <c r="A1361" s="92"/>
      <c r="B1361" s="4"/>
      <c r="C1361" s="7"/>
      <c r="D1361" s="6"/>
      <c r="E1361" s="7"/>
      <c r="F1361" s="24"/>
      <c r="G1361" s="9"/>
      <c r="H1361" s="7"/>
      <c r="I1361" s="7"/>
      <c r="J1361" s="7"/>
      <c r="K1361" s="7"/>
      <c r="L1361" s="25"/>
      <c r="M1361" s="11"/>
      <c r="N1361" s="7"/>
      <c r="O1361" s="7"/>
      <c r="P1361" s="26"/>
      <c r="Q1361" s="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21"/>
      <c r="DF1361" s="21"/>
      <c r="DG1361" s="21"/>
      <c r="DH1361" s="21"/>
      <c r="DI1361" s="21"/>
      <c r="DJ1361" s="21"/>
      <c r="DK1361" s="21"/>
      <c r="DL1361" s="21"/>
      <c r="DM1361" s="21"/>
      <c r="DN1361" s="21"/>
      <c r="DO1361" s="21"/>
      <c r="DP1361" s="21"/>
      <c r="DQ1361" s="21"/>
      <c r="DR1361" s="21"/>
      <c r="DS1361" s="21"/>
      <c r="DT1361" s="21"/>
      <c r="DU1361" s="21"/>
      <c r="DV1361" s="21"/>
      <c r="DW1361" s="21"/>
      <c r="DX1361" s="21"/>
      <c r="DY1361" s="21"/>
      <c r="DZ1361" s="21"/>
      <c r="EA1361" s="21"/>
      <c r="EB1361" s="21"/>
      <c r="EC1361" s="21"/>
      <c r="ED1361" s="21"/>
      <c r="EE1361" s="21"/>
      <c r="EF1361" s="21"/>
      <c r="EG1361" s="21"/>
      <c r="EH1361" s="21"/>
      <c r="EI1361" s="21"/>
      <c r="EJ1361" s="21"/>
      <c r="EK1361" s="21"/>
      <c r="EL1361" s="21"/>
      <c r="EM1361" s="21"/>
      <c r="EN1361" s="21"/>
      <c r="EO1361" s="21"/>
      <c r="EP1361" s="21"/>
      <c r="EQ1361" s="21"/>
      <c r="ER1361" s="21"/>
      <c r="ES1361" s="21"/>
      <c r="ET1361" s="21"/>
      <c r="EU1361" s="21"/>
      <c r="EV1361" s="21"/>
      <c r="EW1361" s="21"/>
      <c r="EX1361" s="21"/>
      <c r="EY1361" s="21"/>
      <c r="EZ1361" s="21"/>
    </row>
    <row r="1362" spans="1:156" x14ac:dyDescent="0.2">
      <c r="A1362" s="92"/>
      <c r="B1362" s="4"/>
      <c r="C1362" s="7"/>
      <c r="D1362" s="6"/>
      <c r="E1362" s="7"/>
      <c r="F1362" s="24"/>
      <c r="G1362" s="9"/>
      <c r="H1362" s="7"/>
      <c r="I1362" s="7"/>
      <c r="J1362" s="7"/>
      <c r="K1362" s="7"/>
      <c r="L1362" s="25"/>
      <c r="M1362" s="11"/>
      <c r="N1362" s="7"/>
      <c r="O1362" s="7"/>
      <c r="P1362" s="26"/>
      <c r="Q1362" s="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21"/>
      <c r="DF1362" s="21"/>
      <c r="DG1362" s="21"/>
      <c r="DH1362" s="21"/>
      <c r="DI1362" s="21"/>
      <c r="DJ1362" s="21"/>
      <c r="DK1362" s="21"/>
      <c r="DL1362" s="21"/>
      <c r="DM1362" s="21"/>
      <c r="DN1362" s="21"/>
      <c r="DO1362" s="21"/>
      <c r="DP1362" s="21"/>
      <c r="DQ1362" s="21"/>
      <c r="DR1362" s="21"/>
      <c r="DS1362" s="21"/>
      <c r="DT1362" s="21"/>
      <c r="DU1362" s="21"/>
      <c r="DV1362" s="21"/>
      <c r="DW1362" s="21"/>
      <c r="DX1362" s="21"/>
      <c r="DY1362" s="21"/>
      <c r="DZ1362" s="21"/>
      <c r="EA1362" s="21"/>
      <c r="EB1362" s="21"/>
      <c r="EC1362" s="21"/>
      <c r="ED1362" s="21"/>
      <c r="EE1362" s="21"/>
      <c r="EF1362" s="21"/>
      <c r="EG1362" s="21"/>
      <c r="EH1362" s="21"/>
      <c r="EI1362" s="21"/>
      <c r="EJ1362" s="21"/>
      <c r="EK1362" s="21"/>
      <c r="EL1362" s="21"/>
      <c r="EM1362" s="21"/>
      <c r="EN1362" s="21"/>
      <c r="EO1362" s="21"/>
      <c r="EP1362" s="21"/>
      <c r="EQ1362" s="21"/>
      <c r="ER1362" s="21"/>
      <c r="ES1362" s="21"/>
      <c r="ET1362" s="21"/>
      <c r="EU1362" s="21"/>
      <c r="EV1362" s="21"/>
      <c r="EW1362" s="21"/>
      <c r="EX1362" s="21"/>
      <c r="EY1362" s="21"/>
      <c r="EZ1362" s="21"/>
    </row>
    <row r="1363" spans="1:156" x14ac:dyDescent="0.2">
      <c r="A1363" s="92"/>
      <c r="B1363" s="4"/>
      <c r="C1363" s="7"/>
      <c r="D1363" s="6"/>
      <c r="E1363" s="7"/>
      <c r="F1363" s="24"/>
      <c r="G1363" s="9"/>
      <c r="H1363" s="7"/>
      <c r="I1363" s="7"/>
      <c r="J1363" s="7"/>
      <c r="K1363" s="7"/>
      <c r="L1363" s="25"/>
      <c r="M1363" s="11"/>
      <c r="N1363" s="7"/>
      <c r="O1363" s="7"/>
      <c r="P1363" s="26"/>
      <c r="Q1363" s="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21"/>
      <c r="DF1363" s="21"/>
      <c r="DG1363" s="21"/>
      <c r="DH1363" s="21"/>
      <c r="DI1363" s="21"/>
      <c r="DJ1363" s="21"/>
      <c r="DK1363" s="21"/>
      <c r="DL1363" s="21"/>
      <c r="DM1363" s="21"/>
      <c r="DN1363" s="21"/>
      <c r="DO1363" s="21"/>
      <c r="DP1363" s="21"/>
      <c r="DQ1363" s="21"/>
      <c r="DR1363" s="21"/>
      <c r="DS1363" s="21"/>
      <c r="DT1363" s="21"/>
      <c r="DU1363" s="21"/>
      <c r="DV1363" s="21"/>
      <c r="DW1363" s="21"/>
      <c r="DX1363" s="21"/>
      <c r="DY1363" s="21"/>
      <c r="DZ1363" s="21"/>
      <c r="EA1363" s="21"/>
      <c r="EB1363" s="21"/>
      <c r="EC1363" s="21"/>
      <c r="ED1363" s="21"/>
      <c r="EE1363" s="21"/>
      <c r="EF1363" s="21"/>
      <c r="EG1363" s="21"/>
      <c r="EH1363" s="21"/>
      <c r="EI1363" s="21"/>
      <c r="EJ1363" s="21"/>
      <c r="EK1363" s="21"/>
      <c r="EL1363" s="21"/>
      <c r="EM1363" s="21"/>
      <c r="EN1363" s="21"/>
      <c r="EO1363" s="21"/>
      <c r="EP1363" s="21"/>
      <c r="EQ1363" s="21"/>
      <c r="ER1363" s="21"/>
      <c r="ES1363" s="21"/>
      <c r="ET1363" s="21"/>
      <c r="EU1363" s="21"/>
      <c r="EV1363" s="21"/>
      <c r="EW1363" s="21"/>
      <c r="EX1363" s="21"/>
      <c r="EY1363" s="21"/>
      <c r="EZ1363" s="21"/>
    </row>
    <row r="1364" spans="1:156" x14ac:dyDescent="0.2">
      <c r="A1364" s="92"/>
      <c r="B1364" s="4"/>
      <c r="C1364" s="7"/>
      <c r="D1364" s="6"/>
      <c r="E1364" s="7"/>
      <c r="F1364" s="24"/>
      <c r="G1364" s="9"/>
      <c r="H1364" s="7"/>
      <c r="I1364" s="7"/>
      <c r="J1364" s="7"/>
      <c r="K1364" s="7"/>
      <c r="L1364" s="25"/>
      <c r="M1364" s="11"/>
      <c r="N1364" s="7"/>
      <c r="O1364" s="7"/>
      <c r="P1364" s="26"/>
      <c r="Q1364" s="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/>
      <c r="DK1364" s="21"/>
      <c r="DL1364" s="21"/>
      <c r="DM1364" s="21"/>
      <c r="DN1364" s="21"/>
      <c r="DO1364" s="21"/>
      <c r="DP1364" s="21"/>
      <c r="DQ1364" s="21"/>
      <c r="DR1364" s="21"/>
      <c r="DS1364" s="21"/>
      <c r="DT1364" s="21"/>
      <c r="DU1364" s="21"/>
      <c r="DV1364" s="21"/>
      <c r="DW1364" s="21"/>
      <c r="DX1364" s="21"/>
      <c r="DY1364" s="21"/>
      <c r="DZ1364" s="21"/>
      <c r="EA1364" s="21"/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/>
      <c r="EO1364" s="21"/>
      <c r="EP1364" s="21"/>
      <c r="EQ1364" s="21"/>
      <c r="ER1364" s="21"/>
      <c r="ES1364" s="21"/>
      <c r="ET1364" s="21"/>
      <c r="EU1364" s="21"/>
      <c r="EV1364" s="21"/>
      <c r="EW1364" s="21"/>
      <c r="EX1364" s="21"/>
      <c r="EY1364" s="21"/>
      <c r="EZ1364" s="21"/>
    </row>
    <row r="1365" spans="1:156" x14ac:dyDescent="0.2">
      <c r="A1365" s="92"/>
      <c r="B1365" s="4"/>
      <c r="C1365" s="7"/>
      <c r="D1365" s="6"/>
      <c r="E1365" s="7"/>
      <c r="F1365" s="24"/>
      <c r="G1365" s="9"/>
      <c r="H1365" s="7"/>
      <c r="I1365" s="7"/>
      <c r="J1365" s="7"/>
      <c r="K1365" s="7"/>
      <c r="L1365" s="25"/>
      <c r="M1365" s="11"/>
      <c r="N1365" s="7"/>
      <c r="O1365" s="7"/>
      <c r="P1365" s="26"/>
      <c r="Q1365" s="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21"/>
      <c r="DF1365" s="21"/>
      <c r="DG1365" s="21"/>
      <c r="DH1365" s="21"/>
      <c r="DI1365" s="21"/>
      <c r="DJ1365" s="21"/>
      <c r="DK1365" s="21"/>
      <c r="DL1365" s="21"/>
      <c r="DM1365" s="21"/>
      <c r="DN1365" s="21"/>
      <c r="DO1365" s="21"/>
      <c r="DP1365" s="21"/>
      <c r="DQ1365" s="21"/>
      <c r="DR1365" s="21"/>
      <c r="DS1365" s="21"/>
      <c r="DT1365" s="21"/>
      <c r="DU1365" s="21"/>
      <c r="DV1365" s="21"/>
      <c r="DW1365" s="21"/>
      <c r="DX1365" s="21"/>
      <c r="DY1365" s="21"/>
      <c r="DZ1365" s="21"/>
      <c r="EA1365" s="21"/>
      <c r="EB1365" s="21"/>
      <c r="EC1365" s="21"/>
      <c r="ED1365" s="21"/>
      <c r="EE1365" s="21"/>
      <c r="EF1365" s="21"/>
      <c r="EG1365" s="21"/>
      <c r="EH1365" s="21"/>
      <c r="EI1365" s="21"/>
      <c r="EJ1365" s="21"/>
      <c r="EK1365" s="21"/>
      <c r="EL1365" s="21"/>
      <c r="EM1365" s="21"/>
      <c r="EN1365" s="21"/>
      <c r="EO1365" s="21"/>
      <c r="EP1365" s="21"/>
      <c r="EQ1365" s="21"/>
      <c r="ER1365" s="21"/>
      <c r="ES1365" s="21"/>
      <c r="ET1365" s="21"/>
      <c r="EU1365" s="21"/>
      <c r="EV1365" s="21"/>
      <c r="EW1365" s="21"/>
      <c r="EX1365" s="21"/>
      <c r="EY1365" s="21"/>
      <c r="EZ1365" s="21"/>
    </row>
    <row r="1366" spans="1:156" x14ac:dyDescent="0.2">
      <c r="A1366" s="92"/>
      <c r="B1366" s="4"/>
      <c r="C1366" s="7"/>
      <c r="D1366" s="6"/>
      <c r="E1366" s="7"/>
      <c r="F1366" s="24"/>
      <c r="G1366" s="9"/>
      <c r="H1366" s="7"/>
      <c r="I1366" s="7"/>
      <c r="J1366" s="7"/>
      <c r="K1366" s="7"/>
      <c r="L1366" s="25"/>
      <c r="M1366" s="11"/>
      <c r="N1366" s="7"/>
      <c r="O1366" s="7"/>
      <c r="P1366" s="26"/>
      <c r="Q1366" s="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/>
      <c r="DK1366" s="21"/>
      <c r="DL1366" s="21"/>
      <c r="DM1366" s="21"/>
      <c r="DN1366" s="21"/>
      <c r="DO1366" s="21"/>
      <c r="DP1366" s="21"/>
      <c r="DQ1366" s="21"/>
      <c r="DR1366" s="21"/>
      <c r="DS1366" s="21"/>
      <c r="DT1366" s="21"/>
      <c r="DU1366" s="21"/>
      <c r="DV1366" s="21"/>
      <c r="DW1366" s="21"/>
      <c r="DX1366" s="21"/>
      <c r="DY1366" s="21"/>
      <c r="DZ1366" s="21"/>
      <c r="EA1366" s="21"/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/>
      <c r="EO1366" s="21"/>
      <c r="EP1366" s="21"/>
      <c r="EQ1366" s="21"/>
      <c r="ER1366" s="21"/>
      <c r="ES1366" s="21"/>
      <c r="ET1366" s="21"/>
      <c r="EU1366" s="21"/>
      <c r="EV1366" s="21"/>
      <c r="EW1366" s="21"/>
      <c r="EX1366" s="21"/>
      <c r="EY1366" s="21"/>
      <c r="EZ1366" s="21"/>
    </row>
    <row r="1367" spans="1:156" x14ac:dyDescent="0.2">
      <c r="A1367" s="92"/>
      <c r="B1367" s="4"/>
      <c r="C1367" s="7"/>
      <c r="D1367" s="6"/>
      <c r="E1367" s="7"/>
      <c r="F1367" s="24"/>
      <c r="G1367" s="9"/>
      <c r="H1367" s="7"/>
      <c r="I1367" s="7"/>
      <c r="J1367" s="7"/>
      <c r="K1367" s="7"/>
      <c r="L1367" s="25"/>
      <c r="M1367" s="11"/>
      <c r="N1367" s="7"/>
      <c r="O1367" s="7"/>
      <c r="P1367" s="26"/>
      <c r="Q1367" s="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1"/>
      <c r="CW1367" s="21"/>
      <c r="CX1367" s="21"/>
      <c r="CY1367" s="21"/>
      <c r="CZ1367" s="21"/>
      <c r="DA1367" s="21"/>
      <c r="DB1367" s="21"/>
      <c r="DC1367" s="21"/>
      <c r="DD1367" s="21"/>
      <c r="DE1367" s="21"/>
      <c r="DF1367" s="21"/>
      <c r="DG1367" s="21"/>
      <c r="DH1367" s="21"/>
      <c r="DI1367" s="21"/>
      <c r="DJ1367" s="21"/>
      <c r="DK1367" s="21"/>
      <c r="DL1367" s="21"/>
      <c r="DM1367" s="21"/>
      <c r="DN1367" s="21"/>
      <c r="DO1367" s="21"/>
      <c r="DP1367" s="21"/>
      <c r="DQ1367" s="21"/>
      <c r="DR1367" s="21"/>
      <c r="DS1367" s="21"/>
      <c r="DT1367" s="21"/>
      <c r="DU1367" s="21"/>
      <c r="DV1367" s="21"/>
      <c r="DW1367" s="21"/>
      <c r="DX1367" s="21"/>
      <c r="DY1367" s="21"/>
      <c r="DZ1367" s="21"/>
      <c r="EA1367" s="21"/>
      <c r="EB1367" s="21"/>
      <c r="EC1367" s="21"/>
      <c r="ED1367" s="21"/>
      <c r="EE1367" s="21"/>
      <c r="EF1367" s="21"/>
      <c r="EG1367" s="21"/>
      <c r="EH1367" s="21"/>
      <c r="EI1367" s="21"/>
      <c r="EJ1367" s="21"/>
      <c r="EK1367" s="21"/>
      <c r="EL1367" s="21"/>
      <c r="EM1367" s="21"/>
      <c r="EN1367" s="21"/>
      <c r="EO1367" s="21"/>
      <c r="EP1367" s="21"/>
      <c r="EQ1367" s="21"/>
      <c r="ER1367" s="21"/>
      <c r="ES1367" s="21"/>
      <c r="ET1367" s="21"/>
      <c r="EU1367" s="21"/>
      <c r="EV1367" s="21"/>
      <c r="EW1367" s="21"/>
      <c r="EX1367" s="21"/>
      <c r="EY1367" s="21"/>
      <c r="EZ1367" s="21"/>
    </row>
    <row r="1368" spans="1:156" x14ac:dyDescent="0.2">
      <c r="A1368" s="92"/>
      <c r="B1368" s="4"/>
      <c r="C1368" s="7"/>
      <c r="D1368" s="6"/>
      <c r="E1368" s="7"/>
      <c r="F1368" s="24"/>
      <c r="G1368" s="9"/>
      <c r="H1368" s="7"/>
      <c r="I1368" s="7"/>
      <c r="J1368" s="7"/>
      <c r="K1368" s="7"/>
      <c r="L1368" s="25"/>
      <c r="M1368" s="11"/>
      <c r="N1368" s="7"/>
      <c r="O1368" s="7"/>
      <c r="P1368" s="26"/>
      <c r="Q1368" s="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1"/>
      <c r="CY1368" s="21"/>
      <c r="CZ1368" s="21"/>
      <c r="DA1368" s="21"/>
      <c r="DB1368" s="21"/>
      <c r="DC1368" s="21"/>
      <c r="DD1368" s="21"/>
      <c r="DE1368" s="21"/>
      <c r="DF1368" s="21"/>
      <c r="DG1368" s="21"/>
      <c r="DH1368" s="21"/>
      <c r="DI1368" s="21"/>
      <c r="DJ1368" s="21"/>
      <c r="DK1368" s="21"/>
      <c r="DL1368" s="21"/>
      <c r="DM1368" s="21"/>
      <c r="DN1368" s="21"/>
      <c r="DO1368" s="21"/>
      <c r="DP1368" s="21"/>
      <c r="DQ1368" s="21"/>
      <c r="DR1368" s="21"/>
      <c r="DS1368" s="21"/>
      <c r="DT1368" s="21"/>
      <c r="DU1368" s="21"/>
      <c r="DV1368" s="21"/>
      <c r="DW1368" s="21"/>
      <c r="DX1368" s="21"/>
      <c r="DY1368" s="21"/>
      <c r="DZ1368" s="21"/>
      <c r="EA1368" s="21"/>
      <c r="EB1368" s="21"/>
      <c r="EC1368" s="21"/>
      <c r="ED1368" s="21"/>
      <c r="EE1368" s="21"/>
      <c r="EF1368" s="21"/>
      <c r="EG1368" s="21"/>
      <c r="EH1368" s="21"/>
      <c r="EI1368" s="21"/>
      <c r="EJ1368" s="21"/>
      <c r="EK1368" s="21"/>
      <c r="EL1368" s="21"/>
      <c r="EM1368" s="21"/>
      <c r="EN1368" s="21"/>
      <c r="EO1368" s="21"/>
      <c r="EP1368" s="21"/>
      <c r="EQ1368" s="21"/>
      <c r="ER1368" s="21"/>
      <c r="ES1368" s="21"/>
      <c r="ET1368" s="21"/>
      <c r="EU1368" s="21"/>
      <c r="EV1368" s="21"/>
      <c r="EW1368" s="21"/>
      <c r="EX1368" s="21"/>
      <c r="EY1368" s="21"/>
      <c r="EZ1368" s="21"/>
    </row>
    <row r="1369" spans="1:156" x14ac:dyDescent="0.2">
      <c r="A1369" s="92"/>
      <c r="B1369" s="4"/>
      <c r="C1369" s="7"/>
      <c r="D1369" s="6"/>
      <c r="E1369" s="7"/>
      <c r="F1369" s="24"/>
      <c r="G1369" s="9"/>
      <c r="H1369" s="7"/>
      <c r="I1369" s="7"/>
      <c r="J1369" s="7"/>
      <c r="K1369" s="7"/>
      <c r="L1369" s="25"/>
      <c r="M1369" s="11"/>
      <c r="N1369" s="7"/>
      <c r="O1369" s="7"/>
      <c r="P1369" s="26"/>
      <c r="Q1369" s="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1"/>
      <c r="CY1369" s="21"/>
      <c r="CZ1369" s="21"/>
      <c r="DA1369" s="21"/>
      <c r="DB1369" s="21"/>
      <c r="DC1369" s="21"/>
      <c r="DD1369" s="21"/>
      <c r="DE1369" s="21"/>
      <c r="DF1369" s="21"/>
      <c r="DG1369" s="21"/>
      <c r="DH1369" s="21"/>
      <c r="DI1369" s="21"/>
      <c r="DJ1369" s="21"/>
      <c r="DK1369" s="21"/>
      <c r="DL1369" s="21"/>
      <c r="DM1369" s="21"/>
      <c r="DN1369" s="21"/>
      <c r="DO1369" s="21"/>
      <c r="DP1369" s="21"/>
      <c r="DQ1369" s="21"/>
      <c r="DR1369" s="21"/>
      <c r="DS1369" s="21"/>
      <c r="DT1369" s="21"/>
      <c r="DU1369" s="21"/>
      <c r="DV1369" s="21"/>
      <c r="DW1369" s="21"/>
      <c r="DX1369" s="21"/>
      <c r="DY1369" s="21"/>
      <c r="DZ1369" s="21"/>
      <c r="EA1369" s="21"/>
      <c r="EB1369" s="21"/>
      <c r="EC1369" s="21"/>
      <c r="ED1369" s="21"/>
      <c r="EE1369" s="21"/>
      <c r="EF1369" s="21"/>
      <c r="EG1369" s="21"/>
      <c r="EH1369" s="21"/>
      <c r="EI1369" s="21"/>
      <c r="EJ1369" s="21"/>
      <c r="EK1369" s="21"/>
      <c r="EL1369" s="21"/>
      <c r="EM1369" s="21"/>
      <c r="EN1369" s="21"/>
      <c r="EO1369" s="21"/>
      <c r="EP1369" s="21"/>
      <c r="EQ1369" s="21"/>
      <c r="ER1369" s="21"/>
      <c r="ES1369" s="21"/>
      <c r="ET1369" s="21"/>
      <c r="EU1369" s="21"/>
      <c r="EV1369" s="21"/>
      <c r="EW1369" s="21"/>
      <c r="EX1369" s="21"/>
      <c r="EY1369" s="21"/>
      <c r="EZ1369" s="21"/>
    </row>
    <row r="1370" spans="1:156" x14ac:dyDescent="0.2">
      <c r="A1370" s="92"/>
      <c r="B1370" s="4"/>
      <c r="C1370" s="7"/>
      <c r="D1370" s="6"/>
      <c r="E1370" s="7"/>
      <c r="F1370" s="24"/>
      <c r="G1370" s="9"/>
      <c r="H1370" s="7"/>
      <c r="I1370" s="7"/>
      <c r="J1370" s="7"/>
      <c r="K1370" s="7"/>
      <c r="L1370" s="25"/>
      <c r="M1370" s="11"/>
      <c r="N1370" s="7"/>
      <c r="O1370" s="7"/>
      <c r="P1370" s="26"/>
      <c r="Q1370" s="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1"/>
      <c r="CW1370" s="21"/>
      <c r="CX1370" s="21"/>
      <c r="CY1370" s="21"/>
      <c r="CZ1370" s="21"/>
      <c r="DA1370" s="21"/>
      <c r="DB1370" s="21"/>
      <c r="DC1370" s="21"/>
      <c r="DD1370" s="21"/>
      <c r="DE1370" s="21"/>
      <c r="DF1370" s="21"/>
      <c r="DG1370" s="21"/>
      <c r="DH1370" s="21"/>
      <c r="DI1370" s="21"/>
      <c r="DJ1370" s="21"/>
      <c r="DK1370" s="21"/>
      <c r="DL1370" s="21"/>
      <c r="DM1370" s="21"/>
      <c r="DN1370" s="21"/>
      <c r="DO1370" s="21"/>
      <c r="DP1370" s="21"/>
      <c r="DQ1370" s="21"/>
      <c r="DR1370" s="21"/>
      <c r="DS1370" s="21"/>
      <c r="DT1370" s="21"/>
      <c r="DU1370" s="21"/>
      <c r="DV1370" s="21"/>
      <c r="DW1370" s="21"/>
      <c r="DX1370" s="21"/>
      <c r="DY1370" s="21"/>
      <c r="DZ1370" s="21"/>
      <c r="EA1370" s="21"/>
      <c r="EB1370" s="21"/>
      <c r="EC1370" s="21"/>
      <c r="ED1370" s="21"/>
      <c r="EE1370" s="21"/>
      <c r="EF1370" s="21"/>
      <c r="EG1370" s="21"/>
      <c r="EH1370" s="21"/>
      <c r="EI1370" s="21"/>
      <c r="EJ1370" s="21"/>
      <c r="EK1370" s="21"/>
      <c r="EL1370" s="21"/>
      <c r="EM1370" s="21"/>
      <c r="EN1370" s="21"/>
      <c r="EO1370" s="21"/>
      <c r="EP1370" s="21"/>
      <c r="EQ1370" s="21"/>
      <c r="ER1370" s="21"/>
      <c r="ES1370" s="21"/>
      <c r="ET1370" s="21"/>
      <c r="EU1370" s="21"/>
      <c r="EV1370" s="21"/>
      <c r="EW1370" s="21"/>
      <c r="EX1370" s="21"/>
      <c r="EY1370" s="21"/>
      <c r="EZ1370" s="21"/>
    </row>
    <row r="1371" spans="1:156" x14ac:dyDescent="0.2">
      <c r="A1371" s="92"/>
      <c r="B1371" s="4"/>
      <c r="C1371" s="7"/>
      <c r="D1371" s="6"/>
      <c r="E1371" s="7"/>
      <c r="F1371" s="24"/>
      <c r="G1371" s="9"/>
      <c r="H1371" s="7"/>
      <c r="I1371" s="7"/>
      <c r="J1371" s="7"/>
      <c r="K1371" s="7"/>
      <c r="L1371" s="25"/>
      <c r="M1371" s="11"/>
      <c r="N1371" s="7"/>
      <c r="O1371" s="7"/>
      <c r="P1371" s="26"/>
      <c r="Q1371" s="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1"/>
      <c r="CY1371" s="21"/>
      <c r="CZ1371" s="21"/>
      <c r="DA1371" s="21"/>
      <c r="DB1371" s="21"/>
      <c r="DC1371" s="21"/>
      <c r="DD1371" s="21"/>
      <c r="DE1371" s="21"/>
      <c r="DF1371" s="21"/>
      <c r="DG1371" s="21"/>
      <c r="DH1371" s="21"/>
      <c r="DI1371" s="21"/>
      <c r="DJ1371" s="21"/>
      <c r="DK1371" s="21"/>
      <c r="DL1371" s="21"/>
      <c r="DM1371" s="21"/>
      <c r="DN1371" s="21"/>
      <c r="DO1371" s="21"/>
      <c r="DP1371" s="21"/>
      <c r="DQ1371" s="21"/>
      <c r="DR1371" s="21"/>
      <c r="DS1371" s="21"/>
      <c r="DT1371" s="21"/>
      <c r="DU1371" s="21"/>
      <c r="DV1371" s="21"/>
      <c r="DW1371" s="21"/>
      <c r="DX1371" s="21"/>
      <c r="DY1371" s="21"/>
      <c r="DZ1371" s="21"/>
      <c r="EA1371" s="21"/>
      <c r="EB1371" s="21"/>
      <c r="EC1371" s="21"/>
      <c r="ED1371" s="21"/>
      <c r="EE1371" s="21"/>
      <c r="EF1371" s="21"/>
      <c r="EG1371" s="21"/>
      <c r="EH1371" s="21"/>
      <c r="EI1371" s="21"/>
      <c r="EJ1371" s="21"/>
      <c r="EK1371" s="21"/>
      <c r="EL1371" s="21"/>
      <c r="EM1371" s="21"/>
      <c r="EN1371" s="21"/>
      <c r="EO1371" s="21"/>
      <c r="EP1371" s="21"/>
      <c r="EQ1371" s="21"/>
      <c r="ER1371" s="21"/>
      <c r="ES1371" s="21"/>
      <c r="ET1371" s="21"/>
      <c r="EU1371" s="21"/>
      <c r="EV1371" s="21"/>
      <c r="EW1371" s="21"/>
      <c r="EX1371" s="21"/>
      <c r="EY1371" s="21"/>
      <c r="EZ1371" s="21"/>
    </row>
    <row r="1372" spans="1:156" x14ac:dyDescent="0.2">
      <c r="A1372" s="92"/>
      <c r="B1372" s="4"/>
      <c r="C1372" s="7"/>
      <c r="D1372" s="6"/>
      <c r="E1372" s="7"/>
      <c r="F1372" s="24"/>
      <c r="G1372" s="9"/>
      <c r="H1372" s="7"/>
      <c r="I1372" s="7"/>
      <c r="J1372" s="7"/>
      <c r="K1372" s="7"/>
      <c r="L1372" s="25"/>
      <c r="M1372" s="11"/>
      <c r="N1372" s="7"/>
      <c r="O1372" s="7"/>
      <c r="P1372" s="26"/>
      <c r="Q1372" s="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1"/>
      <c r="CY1372" s="21"/>
      <c r="CZ1372" s="21"/>
      <c r="DA1372" s="21"/>
      <c r="DB1372" s="21"/>
      <c r="DC1372" s="21"/>
      <c r="DD1372" s="21"/>
      <c r="DE1372" s="21"/>
      <c r="DF1372" s="21"/>
      <c r="DG1372" s="21"/>
      <c r="DH1372" s="21"/>
      <c r="DI1372" s="21"/>
      <c r="DJ1372" s="21"/>
      <c r="DK1372" s="21"/>
      <c r="DL1372" s="21"/>
      <c r="DM1372" s="21"/>
      <c r="DN1372" s="21"/>
      <c r="DO1372" s="21"/>
      <c r="DP1372" s="21"/>
      <c r="DQ1372" s="21"/>
      <c r="DR1372" s="21"/>
      <c r="DS1372" s="21"/>
      <c r="DT1372" s="21"/>
      <c r="DU1372" s="21"/>
      <c r="DV1372" s="21"/>
      <c r="DW1372" s="21"/>
      <c r="DX1372" s="21"/>
      <c r="DY1372" s="21"/>
      <c r="DZ1372" s="21"/>
      <c r="EA1372" s="21"/>
      <c r="EB1372" s="21"/>
      <c r="EC1372" s="21"/>
      <c r="ED1372" s="21"/>
      <c r="EE1372" s="21"/>
      <c r="EF1372" s="21"/>
      <c r="EG1372" s="21"/>
      <c r="EH1372" s="21"/>
      <c r="EI1372" s="21"/>
      <c r="EJ1372" s="21"/>
      <c r="EK1372" s="21"/>
      <c r="EL1372" s="21"/>
      <c r="EM1372" s="21"/>
      <c r="EN1372" s="21"/>
      <c r="EO1372" s="21"/>
      <c r="EP1372" s="21"/>
      <c r="EQ1372" s="21"/>
      <c r="ER1372" s="21"/>
      <c r="ES1372" s="21"/>
      <c r="ET1372" s="21"/>
      <c r="EU1372" s="21"/>
      <c r="EV1372" s="21"/>
      <c r="EW1372" s="21"/>
      <c r="EX1372" s="21"/>
      <c r="EY1372" s="21"/>
      <c r="EZ1372" s="21"/>
    </row>
    <row r="1373" spans="1:156" x14ac:dyDescent="0.2">
      <c r="A1373" s="92"/>
      <c r="B1373" s="4"/>
      <c r="C1373" s="7"/>
      <c r="D1373" s="6"/>
      <c r="E1373" s="7"/>
      <c r="F1373" s="24"/>
      <c r="G1373" s="9"/>
      <c r="H1373" s="7"/>
      <c r="I1373" s="7"/>
      <c r="J1373" s="7"/>
      <c r="K1373" s="7"/>
      <c r="L1373" s="25"/>
      <c r="M1373" s="11"/>
      <c r="N1373" s="7"/>
      <c r="O1373" s="7"/>
      <c r="P1373" s="26"/>
      <c r="Q1373" s="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/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1"/>
      <c r="CW1373" s="21"/>
      <c r="CX1373" s="21"/>
      <c r="CY1373" s="21"/>
      <c r="CZ1373" s="21"/>
      <c r="DA1373" s="21"/>
      <c r="DB1373" s="21"/>
      <c r="DC1373" s="21"/>
      <c r="DD1373" s="21"/>
      <c r="DE1373" s="21"/>
      <c r="DF1373" s="21"/>
      <c r="DG1373" s="21"/>
      <c r="DH1373" s="21"/>
      <c r="DI1373" s="21"/>
      <c r="DJ1373" s="21"/>
      <c r="DK1373" s="21"/>
      <c r="DL1373" s="21"/>
      <c r="DM1373" s="21"/>
      <c r="DN1373" s="21"/>
      <c r="DO1373" s="21"/>
      <c r="DP1373" s="21"/>
      <c r="DQ1373" s="21"/>
      <c r="DR1373" s="21"/>
      <c r="DS1373" s="21"/>
      <c r="DT1373" s="21"/>
      <c r="DU1373" s="21"/>
      <c r="DV1373" s="21"/>
      <c r="DW1373" s="21"/>
      <c r="DX1373" s="21"/>
      <c r="DY1373" s="21"/>
      <c r="DZ1373" s="21"/>
      <c r="EA1373" s="21"/>
      <c r="EB1373" s="21"/>
      <c r="EC1373" s="21"/>
      <c r="ED1373" s="21"/>
      <c r="EE1373" s="21"/>
      <c r="EF1373" s="21"/>
      <c r="EG1373" s="21"/>
      <c r="EH1373" s="21"/>
      <c r="EI1373" s="21"/>
      <c r="EJ1373" s="21"/>
      <c r="EK1373" s="21"/>
      <c r="EL1373" s="21"/>
      <c r="EM1373" s="21"/>
      <c r="EN1373" s="21"/>
      <c r="EO1373" s="21"/>
      <c r="EP1373" s="21"/>
      <c r="EQ1373" s="21"/>
      <c r="ER1373" s="21"/>
      <c r="ES1373" s="21"/>
      <c r="ET1373" s="21"/>
      <c r="EU1373" s="21"/>
      <c r="EV1373" s="21"/>
      <c r="EW1373" s="21"/>
      <c r="EX1373" s="21"/>
      <c r="EY1373" s="21"/>
      <c r="EZ1373" s="21"/>
    </row>
    <row r="1374" spans="1:156" x14ac:dyDescent="0.2">
      <c r="A1374" s="92"/>
      <c r="B1374" s="4"/>
      <c r="C1374" s="7"/>
      <c r="D1374" s="6"/>
      <c r="E1374" s="7"/>
      <c r="F1374" s="24"/>
      <c r="G1374" s="9"/>
      <c r="H1374" s="7"/>
      <c r="I1374" s="7"/>
      <c r="J1374" s="7"/>
      <c r="K1374" s="7"/>
      <c r="L1374" s="25"/>
      <c r="M1374" s="11"/>
      <c r="N1374" s="7"/>
      <c r="O1374" s="7"/>
      <c r="P1374" s="26"/>
      <c r="Q1374" s="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1"/>
      <c r="CW1374" s="21"/>
      <c r="CX1374" s="21"/>
      <c r="CY1374" s="21"/>
      <c r="CZ1374" s="21"/>
      <c r="DA1374" s="21"/>
      <c r="DB1374" s="21"/>
      <c r="DC1374" s="21"/>
      <c r="DD1374" s="21"/>
      <c r="DE1374" s="21"/>
      <c r="DF1374" s="21"/>
      <c r="DG1374" s="21"/>
      <c r="DH1374" s="21"/>
      <c r="DI1374" s="21"/>
      <c r="DJ1374" s="21"/>
      <c r="DK1374" s="21"/>
      <c r="DL1374" s="21"/>
      <c r="DM1374" s="21"/>
      <c r="DN1374" s="21"/>
      <c r="DO1374" s="21"/>
      <c r="DP1374" s="21"/>
      <c r="DQ1374" s="21"/>
      <c r="DR1374" s="21"/>
      <c r="DS1374" s="21"/>
      <c r="DT1374" s="21"/>
      <c r="DU1374" s="21"/>
      <c r="DV1374" s="21"/>
      <c r="DW1374" s="21"/>
      <c r="DX1374" s="21"/>
      <c r="DY1374" s="21"/>
      <c r="DZ1374" s="21"/>
      <c r="EA1374" s="21"/>
      <c r="EB1374" s="21"/>
      <c r="EC1374" s="21"/>
      <c r="ED1374" s="21"/>
      <c r="EE1374" s="21"/>
      <c r="EF1374" s="21"/>
      <c r="EG1374" s="21"/>
      <c r="EH1374" s="21"/>
      <c r="EI1374" s="21"/>
      <c r="EJ1374" s="21"/>
      <c r="EK1374" s="21"/>
      <c r="EL1374" s="21"/>
      <c r="EM1374" s="21"/>
      <c r="EN1374" s="21"/>
      <c r="EO1374" s="21"/>
      <c r="EP1374" s="21"/>
      <c r="EQ1374" s="21"/>
      <c r="ER1374" s="21"/>
      <c r="ES1374" s="21"/>
      <c r="ET1374" s="21"/>
      <c r="EU1374" s="21"/>
      <c r="EV1374" s="21"/>
      <c r="EW1374" s="21"/>
      <c r="EX1374" s="21"/>
      <c r="EY1374" s="21"/>
      <c r="EZ1374" s="21"/>
    </row>
    <row r="1375" spans="1:156" x14ac:dyDescent="0.2">
      <c r="A1375" s="92"/>
      <c r="B1375" s="4"/>
      <c r="C1375" s="7"/>
      <c r="D1375" s="6"/>
      <c r="E1375" s="7"/>
      <c r="F1375" s="24"/>
      <c r="G1375" s="9"/>
      <c r="H1375" s="7"/>
      <c r="I1375" s="7"/>
      <c r="J1375" s="7"/>
      <c r="K1375" s="7"/>
      <c r="L1375" s="25"/>
      <c r="M1375" s="11"/>
      <c r="N1375" s="7"/>
      <c r="O1375" s="7"/>
      <c r="P1375" s="26"/>
      <c r="Q1375" s="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21"/>
      <c r="DF1375" s="21"/>
      <c r="DG1375" s="21"/>
      <c r="DH1375" s="21"/>
      <c r="DI1375" s="21"/>
      <c r="DJ1375" s="21"/>
      <c r="DK1375" s="21"/>
      <c r="DL1375" s="21"/>
      <c r="DM1375" s="21"/>
      <c r="DN1375" s="21"/>
      <c r="DO1375" s="21"/>
      <c r="DP1375" s="21"/>
      <c r="DQ1375" s="21"/>
      <c r="DR1375" s="21"/>
      <c r="DS1375" s="21"/>
      <c r="DT1375" s="21"/>
      <c r="DU1375" s="21"/>
      <c r="DV1375" s="21"/>
      <c r="DW1375" s="21"/>
      <c r="DX1375" s="21"/>
      <c r="DY1375" s="21"/>
      <c r="DZ1375" s="21"/>
      <c r="EA1375" s="21"/>
      <c r="EB1375" s="21"/>
      <c r="EC1375" s="21"/>
      <c r="ED1375" s="21"/>
      <c r="EE1375" s="21"/>
      <c r="EF1375" s="21"/>
      <c r="EG1375" s="21"/>
      <c r="EH1375" s="21"/>
      <c r="EI1375" s="21"/>
      <c r="EJ1375" s="21"/>
      <c r="EK1375" s="21"/>
      <c r="EL1375" s="21"/>
      <c r="EM1375" s="21"/>
      <c r="EN1375" s="21"/>
      <c r="EO1375" s="21"/>
      <c r="EP1375" s="21"/>
      <c r="EQ1375" s="21"/>
      <c r="ER1375" s="21"/>
      <c r="ES1375" s="21"/>
      <c r="ET1375" s="21"/>
      <c r="EU1375" s="21"/>
      <c r="EV1375" s="21"/>
      <c r="EW1375" s="21"/>
      <c r="EX1375" s="21"/>
      <c r="EY1375" s="21"/>
      <c r="EZ1375" s="21"/>
    </row>
    <row r="1376" spans="1:156" x14ac:dyDescent="0.2">
      <c r="A1376" s="92"/>
      <c r="B1376" s="4"/>
      <c r="C1376" s="7"/>
      <c r="D1376" s="6"/>
      <c r="E1376" s="7"/>
      <c r="F1376" s="24"/>
      <c r="G1376" s="9"/>
      <c r="H1376" s="7"/>
      <c r="I1376" s="7"/>
      <c r="J1376" s="7"/>
      <c r="K1376" s="7"/>
      <c r="L1376" s="25"/>
      <c r="M1376" s="11"/>
      <c r="N1376" s="7"/>
      <c r="O1376" s="7"/>
      <c r="P1376" s="26"/>
      <c r="Q1376" s="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21"/>
      <c r="DF1376" s="21"/>
      <c r="DG1376" s="21"/>
      <c r="DH1376" s="21"/>
      <c r="DI1376" s="21"/>
      <c r="DJ1376" s="21"/>
      <c r="DK1376" s="21"/>
      <c r="DL1376" s="21"/>
      <c r="DM1376" s="21"/>
      <c r="DN1376" s="21"/>
      <c r="DO1376" s="21"/>
      <c r="DP1376" s="21"/>
      <c r="DQ1376" s="21"/>
      <c r="DR1376" s="21"/>
      <c r="DS1376" s="21"/>
      <c r="DT1376" s="21"/>
      <c r="DU1376" s="21"/>
      <c r="DV1376" s="21"/>
      <c r="DW1376" s="21"/>
      <c r="DX1376" s="21"/>
      <c r="DY1376" s="21"/>
      <c r="DZ1376" s="21"/>
      <c r="EA1376" s="21"/>
      <c r="EB1376" s="21"/>
      <c r="EC1376" s="21"/>
      <c r="ED1376" s="21"/>
      <c r="EE1376" s="21"/>
      <c r="EF1376" s="21"/>
      <c r="EG1376" s="21"/>
      <c r="EH1376" s="21"/>
      <c r="EI1376" s="21"/>
      <c r="EJ1376" s="21"/>
      <c r="EK1376" s="21"/>
      <c r="EL1376" s="21"/>
      <c r="EM1376" s="21"/>
      <c r="EN1376" s="21"/>
      <c r="EO1376" s="21"/>
      <c r="EP1376" s="21"/>
      <c r="EQ1376" s="21"/>
      <c r="ER1376" s="21"/>
      <c r="ES1376" s="21"/>
      <c r="ET1376" s="21"/>
      <c r="EU1376" s="21"/>
      <c r="EV1376" s="21"/>
      <c r="EW1376" s="21"/>
      <c r="EX1376" s="21"/>
      <c r="EY1376" s="21"/>
      <c r="EZ1376" s="21"/>
    </row>
    <row r="1377" spans="1:159" x14ac:dyDescent="0.2">
      <c r="A1377" s="92"/>
      <c r="B1377" s="4"/>
      <c r="C1377" s="7"/>
      <c r="D1377" s="6"/>
      <c r="E1377" s="7"/>
      <c r="F1377" s="24"/>
      <c r="G1377" s="9"/>
      <c r="H1377" s="7"/>
      <c r="I1377" s="7"/>
      <c r="J1377" s="7"/>
      <c r="K1377" s="7"/>
      <c r="L1377" s="25"/>
      <c r="M1377" s="11"/>
      <c r="N1377" s="7"/>
      <c r="O1377" s="7"/>
      <c r="P1377" s="26"/>
      <c r="Q1377" s="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21"/>
      <c r="DF1377" s="21"/>
      <c r="DG1377" s="21"/>
      <c r="DH1377" s="21"/>
      <c r="DI1377" s="21"/>
      <c r="DJ1377" s="21"/>
      <c r="DK1377" s="21"/>
      <c r="DL1377" s="21"/>
      <c r="DM1377" s="21"/>
      <c r="DN1377" s="21"/>
      <c r="DO1377" s="21"/>
      <c r="DP1377" s="21"/>
      <c r="DQ1377" s="21"/>
      <c r="DR1377" s="21"/>
      <c r="DS1377" s="21"/>
      <c r="DT1377" s="21"/>
      <c r="DU1377" s="21"/>
      <c r="DV1377" s="21"/>
      <c r="DW1377" s="21"/>
      <c r="DX1377" s="21"/>
      <c r="DY1377" s="21"/>
      <c r="DZ1377" s="21"/>
      <c r="EA1377" s="21"/>
      <c r="EB1377" s="21"/>
      <c r="EC1377" s="21"/>
      <c r="ED1377" s="21"/>
      <c r="EE1377" s="21"/>
      <c r="EF1377" s="21"/>
      <c r="EG1377" s="21"/>
      <c r="EH1377" s="21"/>
      <c r="EI1377" s="21"/>
      <c r="EJ1377" s="21"/>
      <c r="EK1377" s="21"/>
      <c r="EL1377" s="21"/>
      <c r="EM1377" s="21"/>
      <c r="EN1377" s="21"/>
      <c r="EO1377" s="21"/>
      <c r="EP1377" s="21"/>
      <c r="EQ1377" s="21"/>
      <c r="ER1377" s="21"/>
      <c r="ES1377" s="21"/>
      <c r="ET1377" s="21"/>
      <c r="EU1377" s="21"/>
      <c r="EV1377" s="21"/>
      <c r="EW1377" s="21"/>
      <c r="EX1377" s="21"/>
      <c r="EY1377" s="21"/>
      <c r="EZ1377" s="21"/>
    </row>
    <row r="1378" spans="1:159" x14ac:dyDescent="0.2">
      <c r="A1378" s="92"/>
      <c r="B1378" s="4"/>
      <c r="C1378" s="7"/>
      <c r="D1378" s="6"/>
      <c r="E1378" s="7"/>
      <c r="F1378" s="24"/>
      <c r="G1378" s="9"/>
      <c r="H1378" s="7"/>
      <c r="I1378" s="7"/>
      <c r="J1378" s="7"/>
      <c r="K1378" s="7"/>
      <c r="L1378" s="25"/>
      <c r="M1378" s="11"/>
      <c r="N1378" s="7"/>
      <c r="O1378" s="7"/>
      <c r="P1378" s="26"/>
      <c r="Q1378" s="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1"/>
      <c r="CW1378" s="21"/>
      <c r="CX1378" s="21"/>
      <c r="CY1378" s="21"/>
      <c r="CZ1378" s="21"/>
      <c r="DA1378" s="21"/>
      <c r="DB1378" s="21"/>
      <c r="DC1378" s="21"/>
      <c r="DD1378" s="21"/>
      <c r="DE1378" s="21"/>
      <c r="DF1378" s="21"/>
      <c r="DG1378" s="21"/>
      <c r="DH1378" s="21"/>
      <c r="DI1378" s="21"/>
      <c r="DJ1378" s="21"/>
      <c r="DK1378" s="21"/>
      <c r="DL1378" s="21"/>
      <c r="DM1378" s="21"/>
      <c r="DN1378" s="21"/>
      <c r="DO1378" s="21"/>
      <c r="DP1378" s="21"/>
      <c r="DQ1378" s="21"/>
      <c r="DR1378" s="21"/>
      <c r="DS1378" s="21"/>
      <c r="DT1378" s="21"/>
      <c r="DU1378" s="21"/>
      <c r="DV1378" s="21"/>
      <c r="DW1378" s="21"/>
      <c r="DX1378" s="21"/>
      <c r="DY1378" s="21"/>
      <c r="DZ1378" s="21"/>
      <c r="EA1378" s="21"/>
      <c r="EB1378" s="21"/>
      <c r="EC1378" s="21"/>
      <c r="ED1378" s="21"/>
      <c r="EE1378" s="21"/>
      <c r="EF1378" s="21"/>
      <c r="EG1378" s="21"/>
      <c r="EH1378" s="21"/>
      <c r="EI1378" s="21"/>
      <c r="EJ1378" s="21"/>
      <c r="EK1378" s="21"/>
      <c r="EL1378" s="21"/>
      <c r="EM1378" s="21"/>
      <c r="EN1378" s="21"/>
      <c r="EO1378" s="21"/>
      <c r="EP1378" s="21"/>
      <c r="EQ1378" s="21"/>
      <c r="ER1378" s="21"/>
      <c r="ES1378" s="21"/>
      <c r="ET1378" s="21"/>
      <c r="EU1378" s="21"/>
      <c r="EV1378" s="21"/>
      <c r="EW1378" s="21"/>
      <c r="EX1378" s="21"/>
      <c r="EY1378" s="21"/>
      <c r="EZ1378" s="21"/>
    </row>
    <row r="1379" spans="1:159" x14ac:dyDescent="0.2">
      <c r="A1379" s="92"/>
      <c r="B1379" s="4"/>
      <c r="C1379" s="7"/>
      <c r="D1379" s="6"/>
      <c r="E1379" s="7"/>
      <c r="F1379" s="24"/>
      <c r="G1379" s="9"/>
      <c r="H1379" s="7"/>
      <c r="I1379" s="7"/>
      <c r="J1379" s="7"/>
      <c r="K1379" s="7"/>
      <c r="L1379" s="25"/>
      <c r="M1379" s="11"/>
      <c r="N1379" s="7"/>
      <c r="O1379" s="7"/>
      <c r="P1379" s="26"/>
      <c r="Q1379" s="3"/>
      <c r="R1379" s="13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9"/>
      <c r="AF1379" s="39"/>
      <c r="AG1379" s="39"/>
      <c r="AH1379" s="39"/>
      <c r="AI1379" s="39"/>
      <c r="AJ1379" s="39"/>
      <c r="AK1379" s="39"/>
      <c r="AL1379" s="39"/>
      <c r="AM1379" s="39"/>
      <c r="AN1379" s="39"/>
      <c r="AO1379" s="39"/>
      <c r="AP1379" s="39"/>
      <c r="AQ1379" s="39"/>
      <c r="AR1379" s="39"/>
      <c r="AS1379" s="39"/>
      <c r="AT1379" s="39"/>
      <c r="AU1379" s="39"/>
      <c r="AV1379" s="39"/>
      <c r="AW1379" s="39"/>
      <c r="AX1379" s="39"/>
      <c r="AY1379" s="39"/>
      <c r="AZ1379" s="39"/>
      <c r="BA1379" s="39"/>
      <c r="BB1379" s="39"/>
      <c r="BC1379" s="39"/>
      <c r="BD1379" s="39"/>
      <c r="BE1379" s="39"/>
      <c r="BF1379" s="39"/>
      <c r="BG1379" s="39"/>
      <c r="BH1379" s="39"/>
      <c r="BI1379" s="39"/>
      <c r="BJ1379" s="39"/>
      <c r="BK1379" s="39"/>
      <c r="BL1379" s="39"/>
      <c r="BM1379" s="39"/>
      <c r="BN1379" s="39"/>
      <c r="BO1379" s="39"/>
      <c r="BP1379" s="39"/>
      <c r="BQ1379" s="39"/>
      <c r="BR1379" s="39"/>
      <c r="BS1379" s="39"/>
      <c r="BT1379" s="39"/>
      <c r="BU1379" s="39"/>
      <c r="BV1379" s="39"/>
      <c r="BW1379" s="39"/>
      <c r="BX1379" s="39"/>
      <c r="BY1379" s="39"/>
      <c r="BZ1379" s="39"/>
      <c r="CA1379" s="39"/>
      <c r="CB1379" s="39"/>
      <c r="CC1379" s="39"/>
      <c r="CD1379" s="39"/>
      <c r="CE1379" s="39"/>
      <c r="CF1379" s="39"/>
      <c r="CG1379" s="39"/>
      <c r="CH1379" s="39"/>
      <c r="CI1379" s="39"/>
      <c r="CJ1379" s="39"/>
      <c r="CK1379" s="39"/>
      <c r="CL1379" s="39"/>
      <c r="CM1379" s="39"/>
      <c r="CN1379" s="39"/>
      <c r="CO1379" s="39"/>
      <c r="CP1379" s="39"/>
      <c r="CQ1379" s="39"/>
      <c r="CR1379" s="39"/>
      <c r="CS1379" s="39"/>
      <c r="CT1379" s="39"/>
      <c r="CU1379" s="39"/>
      <c r="CV1379" s="39"/>
      <c r="CW1379" s="39"/>
      <c r="CX1379" s="39"/>
      <c r="CY1379" s="39"/>
      <c r="CZ1379" s="39"/>
      <c r="DA1379" s="39"/>
      <c r="DB1379" s="39"/>
      <c r="DC1379" s="39"/>
      <c r="DD1379" s="39"/>
      <c r="DE1379" s="39"/>
      <c r="DF1379" s="39"/>
      <c r="DG1379" s="39"/>
      <c r="DH1379" s="39"/>
      <c r="DI1379" s="39"/>
      <c r="DJ1379" s="39"/>
      <c r="DK1379" s="39"/>
      <c r="DL1379" s="39"/>
      <c r="DM1379" s="39"/>
      <c r="DN1379" s="39"/>
      <c r="DO1379" s="39"/>
      <c r="DP1379" s="39"/>
      <c r="DQ1379" s="39"/>
      <c r="DR1379" s="39"/>
      <c r="DS1379" s="39"/>
      <c r="DT1379" s="39"/>
      <c r="DU1379" s="39"/>
      <c r="DV1379" s="39"/>
      <c r="DW1379" s="39"/>
      <c r="DX1379" s="39"/>
      <c r="DY1379" s="39"/>
      <c r="DZ1379" s="39"/>
      <c r="EA1379" s="39"/>
      <c r="EB1379" s="39"/>
      <c r="EC1379" s="39"/>
      <c r="ED1379" s="39"/>
      <c r="EE1379" s="39"/>
      <c r="EF1379" s="39"/>
      <c r="EG1379" s="39"/>
      <c r="EH1379" s="39"/>
      <c r="EI1379" s="39"/>
      <c r="EJ1379" s="39"/>
      <c r="EK1379" s="39"/>
      <c r="EL1379" s="39"/>
      <c r="EM1379" s="39"/>
      <c r="EN1379" s="39"/>
      <c r="EO1379" s="39"/>
      <c r="EP1379" s="39"/>
      <c r="EQ1379" s="39"/>
      <c r="ER1379" s="39"/>
      <c r="ES1379" s="39"/>
      <c r="ET1379" s="39"/>
      <c r="EU1379" s="39"/>
      <c r="EV1379" s="39"/>
      <c r="EW1379" s="39"/>
      <c r="EX1379" s="39"/>
      <c r="EY1379" s="39"/>
      <c r="EZ1379" s="39"/>
      <c r="FA1379" s="39"/>
      <c r="FB1379" s="39"/>
      <c r="FC1379" s="39"/>
    </row>
    <row r="1380" spans="1:159" x14ac:dyDescent="0.2">
      <c r="A1380" s="92"/>
      <c r="B1380" s="4"/>
      <c r="C1380" s="7"/>
      <c r="D1380" s="6"/>
      <c r="E1380" s="7"/>
      <c r="F1380" s="24"/>
      <c r="G1380" s="9"/>
      <c r="H1380" s="7"/>
      <c r="I1380" s="7"/>
      <c r="J1380" s="7"/>
      <c r="K1380" s="7"/>
      <c r="L1380" s="25"/>
      <c r="M1380" s="11"/>
      <c r="N1380" s="7"/>
      <c r="O1380" s="7"/>
      <c r="P1380" s="26"/>
      <c r="Q1380" s="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1"/>
      <c r="BY1380" s="21"/>
      <c r="BZ1380" s="21"/>
      <c r="CA1380" s="21"/>
      <c r="CB1380" s="21"/>
      <c r="CC1380" s="21"/>
      <c r="CD1380" s="21"/>
      <c r="CE1380" s="21"/>
      <c r="CF1380" s="21"/>
      <c r="CG1380" s="21"/>
      <c r="CH1380" s="21"/>
      <c r="CI1380" s="21"/>
      <c r="CJ1380" s="21"/>
      <c r="CK1380" s="21"/>
      <c r="CL1380" s="21"/>
      <c r="CM1380" s="21"/>
      <c r="CN1380" s="21"/>
      <c r="CO1380" s="21"/>
      <c r="CP1380" s="21"/>
      <c r="CQ1380" s="21"/>
      <c r="CR1380" s="21"/>
      <c r="CS1380" s="21"/>
      <c r="CT1380" s="21"/>
      <c r="CU1380" s="21"/>
      <c r="CV1380" s="21"/>
      <c r="CW1380" s="21"/>
      <c r="CX1380" s="21"/>
      <c r="CY1380" s="21"/>
      <c r="CZ1380" s="21"/>
      <c r="DA1380" s="21"/>
      <c r="DB1380" s="21"/>
      <c r="DC1380" s="21"/>
      <c r="DD1380" s="21"/>
      <c r="DE1380" s="21"/>
      <c r="DF1380" s="21"/>
      <c r="DG1380" s="21"/>
      <c r="DH1380" s="21"/>
      <c r="DI1380" s="21"/>
      <c r="DJ1380" s="21"/>
      <c r="DK1380" s="21"/>
      <c r="DL1380" s="21"/>
      <c r="DM1380" s="21"/>
      <c r="DN1380" s="21"/>
      <c r="DO1380" s="21"/>
      <c r="DP1380" s="21"/>
      <c r="DQ1380" s="21"/>
      <c r="DR1380" s="21"/>
      <c r="DS1380" s="21"/>
      <c r="DT1380" s="21"/>
      <c r="DU1380" s="21"/>
      <c r="DV1380" s="21"/>
      <c r="DW1380" s="21"/>
      <c r="DX1380" s="21"/>
      <c r="DY1380" s="21"/>
      <c r="DZ1380" s="21"/>
      <c r="EA1380" s="21"/>
      <c r="EB1380" s="21"/>
      <c r="EC1380" s="21"/>
      <c r="ED1380" s="21"/>
      <c r="EE1380" s="21"/>
      <c r="EF1380" s="21"/>
      <c r="EG1380" s="21"/>
      <c r="EH1380" s="21"/>
      <c r="EI1380" s="21"/>
      <c r="EJ1380" s="21"/>
      <c r="EK1380" s="21"/>
      <c r="EL1380" s="21"/>
      <c r="EM1380" s="21"/>
      <c r="EN1380" s="21"/>
      <c r="EO1380" s="21"/>
      <c r="EP1380" s="21"/>
      <c r="EQ1380" s="21"/>
      <c r="ER1380" s="21"/>
      <c r="ES1380" s="21"/>
      <c r="ET1380" s="21"/>
      <c r="EU1380" s="21"/>
      <c r="EV1380" s="21"/>
      <c r="EW1380" s="21"/>
      <c r="EX1380" s="21"/>
      <c r="EY1380" s="21"/>
      <c r="EZ1380" s="21"/>
    </row>
    <row r="1381" spans="1:159" x14ac:dyDescent="0.2">
      <c r="A1381" s="92"/>
      <c r="B1381" s="4"/>
      <c r="C1381" s="7"/>
      <c r="D1381" s="6"/>
      <c r="E1381" s="7"/>
      <c r="F1381" s="24"/>
      <c r="G1381" s="9"/>
      <c r="H1381" s="7"/>
      <c r="I1381" s="7"/>
      <c r="J1381" s="7"/>
      <c r="K1381" s="7"/>
      <c r="L1381" s="25"/>
      <c r="M1381" s="11"/>
      <c r="N1381" s="7"/>
      <c r="O1381" s="7"/>
      <c r="P1381" s="26"/>
      <c r="Q1381" s="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1"/>
      <c r="BY1381" s="21"/>
      <c r="BZ1381" s="21"/>
      <c r="CA1381" s="21"/>
      <c r="CB1381" s="21"/>
      <c r="CC1381" s="21"/>
      <c r="CD1381" s="21"/>
      <c r="CE1381" s="21"/>
      <c r="CF1381" s="21"/>
      <c r="CG1381" s="21"/>
      <c r="CH1381" s="21"/>
      <c r="CI1381" s="21"/>
      <c r="CJ1381" s="21"/>
      <c r="CK1381" s="21"/>
      <c r="CL1381" s="21"/>
      <c r="CM1381" s="21"/>
      <c r="CN1381" s="21"/>
      <c r="CO1381" s="21"/>
      <c r="CP1381" s="21"/>
      <c r="CQ1381" s="21"/>
      <c r="CR1381" s="21"/>
      <c r="CS1381" s="21"/>
      <c r="CT1381" s="21"/>
      <c r="CU1381" s="21"/>
      <c r="CV1381" s="21"/>
      <c r="CW1381" s="21"/>
      <c r="CX1381" s="21"/>
      <c r="CY1381" s="21"/>
      <c r="CZ1381" s="21"/>
      <c r="DA1381" s="21"/>
      <c r="DB1381" s="21"/>
      <c r="DC1381" s="21"/>
      <c r="DD1381" s="21"/>
      <c r="DE1381" s="21"/>
      <c r="DF1381" s="21"/>
      <c r="DG1381" s="21"/>
      <c r="DH1381" s="21"/>
      <c r="DI1381" s="21"/>
      <c r="DJ1381" s="21"/>
      <c r="DK1381" s="21"/>
      <c r="DL1381" s="21"/>
      <c r="DM1381" s="21"/>
      <c r="DN1381" s="21"/>
      <c r="DO1381" s="21"/>
      <c r="DP1381" s="21"/>
      <c r="DQ1381" s="21"/>
      <c r="DR1381" s="21"/>
      <c r="DS1381" s="21"/>
      <c r="DT1381" s="21"/>
      <c r="DU1381" s="21"/>
      <c r="DV1381" s="21"/>
      <c r="DW1381" s="21"/>
      <c r="DX1381" s="21"/>
      <c r="DY1381" s="21"/>
      <c r="DZ1381" s="21"/>
      <c r="EA1381" s="21"/>
      <c r="EB1381" s="21"/>
      <c r="EC1381" s="21"/>
      <c r="ED1381" s="21"/>
      <c r="EE1381" s="21"/>
      <c r="EF1381" s="21"/>
      <c r="EG1381" s="21"/>
      <c r="EH1381" s="21"/>
      <c r="EI1381" s="21"/>
      <c r="EJ1381" s="21"/>
      <c r="EK1381" s="21"/>
      <c r="EL1381" s="21"/>
      <c r="EM1381" s="21"/>
      <c r="EN1381" s="21"/>
      <c r="EO1381" s="21"/>
      <c r="EP1381" s="21"/>
      <c r="EQ1381" s="21"/>
      <c r="ER1381" s="21"/>
      <c r="ES1381" s="21"/>
      <c r="ET1381" s="21"/>
      <c r="EU1381" s="21"/>
      <c r="EV1381" s="21"/>
      <c r="EW1381" s="21"/>
      <c r="EX1381" s="21"/>
      <c r="EY1381" s="21"/>
      <c r="EZ1381" s="21"/>
    </row>
    <row r="1382" spans="1:159" x14ac:dyDescent="0.2">
      <c r="A1382" s="92"/>
      <c r="B1382" s="4"/>
      <c r="C1382" s="7"/>
      <c r="D1382" s="6"/>
      <c r="E1382" s="7"/>
      <c r="F1382" s="24"/>
      <c r="G1382" s="9"/>
      <c r="H1382" s="7"/>
      <c r="I1382" s="7"/>
      <c r="J1382" s="7"/>
      <c r="K1382" s="7"/>
      <c r="L1382" s="25"/>
      <c r="M1382" s="11"/>
      <c r="N1382" s="7"/>
      <c r="O1382" s="7"/>
      <c r="P1382" s="26"/>
      <c r="Q1382" s="3"/>
      <c r="R1382" s="13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9"/>
      <c r="AF1382" s="39"/>
      <c r="AG1382" s="39"/>
      <c r="AH1382" s="39"/>
      <c r="AI1382" s="39"/>
      <c r="AJ1382" s="39"/>
      <c r="AK1382" s="39"/>
      <c r="AL1382" s="39"/>
      <c r="AM1382" s="39"/>
      <c r="AN1382" s="39"/>
      <c r="AO1382" s="39"/>
      <c r="AP1382" s="39"/>
      <c r="AQ1382" s="39"/>
      <c r="AR1382" s="39"/>
      <c r="AS1382" s="39"/>
      <c r="AT1382" s="39"/>
      <c r="AU1382" s="39"/>
      <c r="AV1382" s="39"/>
      <c r="AW1382" s="39"/>
      <c r="AX1382" s="39"/>
      <c r="AY1382" s="39"/>
      <c r="AZ1382" s="39"/>
      <c r="BA1382" s="39"/>
      <c r="BB1382" s="39"/>
      <c r="BC1382" s="39"/>
      <c r="BD1382" s="39"/>
      <c r="BE1382" s="39"/>
      <c r="BF1382" s="39"/>
      <c r="BG1382" s="39"/>
      <c r="BH1382" s="39"/>
      <c r="BI1382" s="39"/>
      <c r="BJ1382" s="39"/>
      <c r="BK1382" s="39"/>
      <c r="BL1382" s="39"/>
      <c r="BM1382" s="39"/>
      <c r="BN1382" s="39"/>
      <c r="BO1382" s="39"/>
      <c r="BP1382" s="39"/>
      <c r="BQ1382" s="39"/>
      <c r="BR1382" s="39"/>
      <c r="BS1382" s="39"/>
      <c r="BT1382" s="39"/>
      <c r="BU1382" s="39"/>
      <c r="BV1382" s="39"/>
      <c r="BW1382" s="39"/>
      <c r="BX1382" s="39"/>
      <c r="BY1382" s="39"/>
      <c r="BZ1382" s="39"/>
      <c r="CA1382" s="39"/>
      <c r="CB1382" s="39"/>
      <c r="CC1382" s="39"/>
      <c r="CD1382" s="39"/>
      <c r="CE1382" s="39"/>
      <c r="CF1382" s="39"/>
      <c r="CG1382" s="39"/>
      <c r="CH1382" s="39"/>
      <c r="CI1382" s="39"/>
      <c r="CJ1382" s="39"/>
      <c r="CK1382" s="39"/>
      <c r="CL1382" s="39"/>
      <c r="CM1382" s="39"/>
      <c r="CN1382" s="39"/>
      <c r="CO1382" s="39"/>
      <c r="CP1382" s="39"/>
      <c r="CQ1382" s="39"/>
      <c r="CR1382" s="39"/>
      <c r="CS1382" s="39"/>
      <c r="CT1382" s="39"/>
      <c r="CU1382" s="39"/>
      <c r="CV1382" s="39"/>
      <c r="CW1382" s="39"/>
      <c r="CX1382" s="39"/>
      <c r="CY1382" s="39"/>
      <c r="CZ1382" s="39"/>
      <c r="DA1382" s="39"/>
      <c r="DB1382" s="39"/>
      <c r="DC1382" s="39"/>
      <c r="DD1382" s="39"/>
      <c r="DE1382" s="39"/>
      <c r="DF1382" s="39"/>
      <c r="DG1382" s="39"/>
      <c r="DH1382" s="39"/>
      <c r="DI1382" s="39"/>
      <c r="DJ1382" s="39"/>
      <c r="DK1382" s="39"/>
      <c r="DL1382" s="39"/>
      <c r="DM1382" s="39"/>
      <c r="DN1382" s="39"/>
      <c r="DO1382" s="39"/>
      <c r="DP1382" s="39"/>
      <c r="DQ1382" s="39"/>
      <c r="DR1382" s="39"/>
      <c r="DS1382" s="39"/>
      <c r="DT1382" s="39"/>
      <c r="DU1382" s="39"/>
      <c r="DV1382" s="39"/>
      <c r="DW1382" s="39"/>
      <c r="DX1382" s="39"/>
      <c r="DY1382" s="39"/>
      <c r="DZ1382" s="39"/>
      <c r="EA1382" s="39"/>
      <c r="EB1382" s="39"/>
      <c r="EC1382" s="39"/>
      <c r="ED1382" s="39"/>
      <c r="EE1382" s="39"/>
      <c r="EF1382" s="39"/>
      <c r="EG1382" s="39"/>
      <c r="EH1382" s="39"/>
      <c r="EI1382" s="39"/>
      <c r="EJ1382" s="39"/>
      <c r="EK1382" s="39"/>
      <c r="EL1382" s="39"/>
      <c r="EM1382" s="39"/>
      <c r="EN1382" s="39"/>
      <c r="EO1382" s="39"/>
      <c r="EP1382" s="39"/>
      <c r="EQ1382" s="39"/>
      <c r="ER1382" s="39"/>
      <c r="ES1382" s="39"/>
      <c r="ET1382" s="39"/>
      <c r="EU1382" s="39"/>
      <c r="EV1382" s="39"/>
      <c r="EW1382" s="39"/>
      <c r="EX1382" s="39"/>
      <c r="EY1382" s="39"/>
      <c r="EZ1382" s="39"/>
      <c r="FA1382" s="39"/>
      <c r="FB1382" s="39"/>
      <c r="FC1382" s="39"/>
    </row>
    <row r="1383" spans="1:159" x14ac:dyDescent="0.2">
      <c r="A1383" s="92"/>
      <c r="B1383" s="4"/>
      <c r="C1383" s="7"/>
      <c r="D1383" s="6"/>
      <c r="E1383" s="7"/>
      <c r="F1383" s="24"/>
      <c r="G1383" s="9"/>
      <c r="H1383" s="7"/>
      <c r="I1383" s="7"/>
      <c r="J1383" s="7"/>
      <c r="K1383" s="7"/>
      <c r="L1383" s="25"/>
      <c r="M1383" s="11"/>
      <c r="N1383" s="7"/>
      <c r="O1383" s="7"/>
      <c r="P1383" s="26"/>
      <c r="Q1383" s="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1"/>
      <c r="BY1383" s="21"/>
      <c r="BZ1383" s="21"/>
      <c r="CA1383" s="21"/>
      <c r="CB1383" s="21"/>
      <c r="CC1383" s="21"/>
      <c r="CD1383" s="21"/>
      <c r="CE1383" s="21"/>
      <c r="CF1383" s="21"/>
      <c r="CG1383" s="21"/>
      <c r="CH1383" s="21"/>
      <c r="CI1383" s="21"/>
      <c r="CJ1383" s="21"/>
      <c r="CK1383" s="21"/>
      <c r="CL1383" s="21"/>
      <c r="CM1383" s="21"/>
      <c r="CN1383" s="21"/>
      <c r="CO1383" s="21"/>
      <c r="CP1383" s="21"/>
      <c r="CQ1383" s="21"/>
      <c r="CR1383" s="21"/>
      <c r="CS1383" s="21"/>
      <c r="CT1383" s="21"/>
      <c r="CU1383" s="21"/>
      <c r="CV1383" s="21"/>
      <c r="CW1383" s="21"/>
      <c r="CX1383" s="21"/>
      <c r="CY1383" s="21"/>
      <c r="CZ1383" s="21"/>
      <c r="DA1383" s="21"/>
      <c r="DB1383" s="21"/>
      <c r="DC1383" s="21"/>
      <c r="DD1383" s="21"/>
      <c r="DE1383" s="21"/>
      <c r="DF1383" s="21"/>
      <c r="DG1383" s="21"/>
      <c r="DH1383" s="21"/>
      <c r="DI1383" s="21"/>
      <c r="DJ1383" s="21"/>
      <c r="DK1383" s="21"/>
      <c r="DL1383" s="21"/>
      <c r="DM1383" s="21"/>
      <c r="DN1383" s="21"/>
      <c r="DO1383" s="21"/>
      <c r="DP1383" s="21"/>
      <c r="DQ1383" s="21"/>
      <c r="DR1383" s="21"/>
      <c r="DS1383" s="21"/>
      <c r="DT1383" s="21"/>
      <c r="DU1383" s="21"/>
      <c r="DV1383" s="21"/>
      <c r="DW1383" s="21"/>
      <c r="DX1383" s="21"/>
      <c r="DY1383" s="21"/>
      <c r="DZ1383" s="21"/>
      <c r="EA1383" s="21"/>
      <c r="EB1383" s="21"/>
      <c r="EC1383" s="21"/>
      <c r="ED1383" s="21"/>
      <c r="EE1383" s="21"/>
      <c r="EF1383" s="21"/>
      <c r="EG1383" s="21"/>
      <c r="EH1383" s="21"/>
      <c r="EI1383" s="21"/>
      <c r="EJ1383" s="21"/>
      <c r="EK1383" s="21"/>
      <c r="EL1383" s="21"/>
      <c r="EM1383" s="21"/>
      <c r="EN1383" s="21"/>
      <c r="EO1383" s="21"/>
      <c r="EP1383" s="21"/>
      <c r="EQ1383" s="21"/>
      <c r="ER1383" s="21"/>
      <c r="ES1383" s="21"/>
      <c r="ET1383" s="21"/>
      <c r="EU1383" s="21"/>
      <c r="EV1383" s="21"/>
      <c r="EW1383" s="21"/>
      <c r="EX1383" s="21"/>
      <c r="EY1383" s="21"/>
      <c r="EZ1383" s="21"/>
    </row>
    <row r="1384" spans="1:159" x14ac:dyDescent="0.2">
      <c r="A1384" s="92"/>
      <c r="B1384" s="4"/>
      <c r="C1384" s="7"/>
      <c r="D1384" s="6"/>
      <c r="E1384" s="7"/>
      <c r="F1384" s="24"/>
      <c r="G1384" s="9"/>
      <c r="H1384" s="7"/>
      <c r="I1384" s="7"/>
      <c r="J1384" s="7"/>
      <c r="K1384" s="7"/>
      <c r="L1384" s="25"/>
      <c r="M1384" s="11"/>
      <c r="N1384" s="7"/>
      <c r="O1384" s="7"/>
      <c r="P1384" s="26"/>
      <c r="Q1384" s="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1"/>
      <c r="BY1384" s="21"/>
      <c r="BZ1384" s="21"/>
      <c r="CA1384" s="21"/>
      <c r="CB1384" s="21"/>
      <c r="CC1384" s="21"/>
      <c r="CD1384" s="21"/>
      <c r="CE1384" s="21"/>
      <c r="CF1384" s="21"/>
      <c r="CG1384" s="21"/>
      <c r="CH1384" s="21"/>
      <c r="CI1384" s="21"/>
      <c r="CJ1384" s="21"/>
      <c r="CK1384" s="21"/>
      <c r="CL1384" s="21"/>
      <c r="CM1384" s="21"/>
      <c r="CN1384" s="21"/>
      <c r="CO1384" s="21"/>
      <c r="CP1384" s="21"/>
      <c r="CQ1384" s="21"/>
      <c r="CR1384" s="21"/>
      <c r="CS1384" s="21"/>
      <c r="CT1384" s="21"/>
      <c r="CU1384" s="21"/>
      <c r="CV1384" s="21"/>
      <c r="CW1384" s="21"/>
      <c r="CX1384" s="21"/>
      <c r="CY1384" s="21"/>
      <c r="CZ1384" s="21"/>
      <c r="DA1384" s="21"/>
      <c r="DB1384" s="21"/>
      <c r="DC1384" s="21"/>
      <c r="DD1384" s="21"/>
      <c r="DE1384" s="21"/>
      <c r="DF1384" s="21"/>
      <c r="DG1384" s="21"/>
      <c r="DH1384" s="21"/>
      <c r="DI1384" s="21"/>
      <c r="DJ1384" s="21"/>
      <c r="DK1384" s="21"/>
      <c r="DL1384" s="21"/>
      <c r="DM1384" s="21"/>
      <c r="DN1384" s="21"/>
      <c r="DO1384" s="21"/>
      <c r="DP1384" s="21"/>
      <c r="DQ1384" s="21"/>
      <c r="DR1384" s="21"/>
      <c r="DS1384" s="21"/>
      <c r="DT1384" s="21"/>
      <c r="DU1384" s="21"/>
      <c r="DV1384" s="21"/>
      <c r="DW1384" s="21"/>
      <c r="DX1384" s="21"/>
      <c r="DY1384" s="21"/>
      <c r="DZ1384" s="21"/>
      <c r="EA1384" s="21"/>
      <c r="EB1384" s="21"/>
      <c r="EC1384" s="21"/>
      <c r="ED1384" s="21"/>
      <c r="EE1384" s="21"/>
      <c r="EF1384" s="21"/>
      <c r="EG1384" s="21"/>
      <c r="EH1384" s="21"/>
      <c r="EI1384" s="21"/>
      <c r="EJ1384" s="21"/>
      <c r="EK1384" s="21"/>
      <c r="EL1384" s="21"/>
      <c r="EM1384" s="21"/>
      <c r="EN1384" s="21"/>
      <c r="EO1384" s="21"/>
      <c r="EP1384" s="21"/>
      <c r="EQ1384" s="21"/>
      <c r="ER1384" s="21"/>
      <c r="ES1384" s="21"/>
      <c r="ET1384" s="21"/>
      <c r="EU1384" s="21"/>
      <c r="EV1384" s="21"/>
      <c r="EW1384" s="21"/>
      <c r="EX1384" s="21"/>
      <c r="EY1384" s="21"/>
      <c r="EZ1384" s="21"/>
    </row>
    <row r="1385" spans="1:159" x14ac:dyDescent="0.2">
      <c r="A1385" s="92"/>
      <c r="B1385" s="4"/>
      <c r="C1385" s="7"/>
      <c r="D1385" s="6"/>
      <c r="E1385" s="7"/>
      <c r="F1385" s="24"/>
      <c r="G1385" s="9"/>
      <c r="H1385" s="7"/>
      <c r="I1385" s="7"/>
      <c r="J1385" s="7"/>
      <c r="K1385" s="7"/>
      <c r="L1385" s="25"/>
      <c r="M1385" s="11"/>
      <c r="N1385" s="7"/>
      <c r="O1385" s="7"/>
      <c r="P1385" s="26"/>
      <c r="Q1385" s="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  <c r="BY1385" s="21"/>
      <c r="BZ1385" s="21"/>
      <c r="CA1385" s="21"/>
      <c r="CB1385" s="21"/>
      <c r="CC1385" s="21"/>
      <c r="CD1385" s="21"/>
      <c r="CE1385" s="21"/>
      <c r="CF1385" s="21"/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/>
      <c r="CV1385" s="21"/>
      <c r="CW1385" s="21"/>
      <c r="CX1385" s="21"/>
      <c r="CY1385" s="21"/>
      <c r="CZ1385" s="21"/>
      <c r="DA1385" s="21"/>
      <c r="DB1385" s="21"/>
      <c r="DC1385" s="21"/>
      <c r="DD1385" s="21"/>
      <c r="DE1385" s="21"/>
      <c r="DF1385" s="21"/>
      <c r="DG1385" s="21"/>
      <c r="DH1385" s="21"/>
      <c r="DI1385" s="21"/>
      <c r="DJ1385" s="21"/>
      <c r="DK1385" s="21"/>
      <c r="DL1385" s="21"/>
      <c r="DM1385" s="21"/>
      <c r="DN1385" s="21"/>
      <c r="DO1385" s="21"/>
      <c r="DP1385" s="21"/>
      <c r="DQ1385" s="21"/>
      <c r="DR1385" s="21"/>
      <c r="DS1385" s="21"/>
      <c r="DT1385" s="21"/>
      <c r="DU1385" s="21"/>
      <c r="DV1385" s="21"/>
      <c r="DW1385" s="21"/>
      <c r="DX1385" s="21"/>
      <c r="DY1385" s="21"/>
      <c r="DZ1385" s="21"/>
      <c r="EA1385" s="21"/>
      <c r="EB1385" s="21"/>
      <c r="EC1385" s="21"/>
      <c r="ED1385" s="21"/>
      <c r="EE1385" s="21"/>
      <c r="EF1385" s="21"/>
      <c r="EG1385" s="21"/>
      <c r="EH1385" s="21"/>
      <c r="EI1385" s="21"/>
      <c r="EJ1385" s="21"/>
      <c r="EK1385" s="21"/>
      <c r="EL1385" s="21"/>
      <c r="EM1385" s="21"/>
      <c r="EN1385" s="21"/>
      <c r="EO1385" s="21"/>
      <c r="EP1385" s="21"/>
      <c r="EQ1385" s="21"/>
      <c r="ER1385" s="21"/>
      <c r="ES1385" s="21"/>
      <c r="ET1385" s="21"/>
      <c r="EU1385" s="21"/>
      <c r="EV1385" s="21"/>
      <c r="EW1385" s="21"/>
      <c r="EX1385" s="21"/>
      <c r="EY1385" s="21"/>
      <c r="EZ1385" s="21"/>
    </row>
    <row r="1386" spans="1:159" x14ac:dyDescent="0.2">
      <c r="A1386" s="92"/>
      <c r="B1386" s="4"/>
      <c r="C1386" s="7"/>
      <c r="D1386" s="6"/>
      <c r="E1386" s="7"/>
      <c r="F1386" s="24"/>
      <c r="G1386" s="9"/>
      <c r="H1386" s="7"/>
      <c r="I1386" s="7"/>
      <c r="J1386" s="7"/>
      <c r="K1386" s="7"/>
      <c r="L1386" s="25"/>
      <c r="M1386" s="11"/>
      <c r="N1386" s="7"/>
      <c r="O1386" s="7"/>
      <c r="P1386" s="26"/>
      <c r="Q1386" s="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  <c r="BY1386" s="21"/>
      <c r="BZ1386" s="21"/>
      <c r="CA1386" s="21"/>
      <c r="CB1386" s="21"/>
      <c r="CC1386" s="21"/>
      <c r="CD1386" s="21"/>
      <c r="CE1386" s="21"/>
      <c r="CF1386" s="21"/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1"/>
      <c r="CY1386" s="21"/>
      <c r="CZ1386" s="21"/>
      <c r="DA1386" s="21"/>
      <c r="DB1386" s="21"/>
      <c r="DC1386" s="21"/>
      <c r="DD1386" s="21"/>
      <c r="DE1386" s="21"/>
      <c r="DF1386" s="21"/>
      <c r="DG1386" s="21"/>
      <c r="DH1386" s="21"/>
      <c r="DI1386" s="21"/>
      <c r="DJ1386" s="21"/>
      <c r="DK1386" s="21"/>
      <c r="DL1386" s="21"/>
      <c r="DM1386" s="21"/>
      <c r="DN1386" s="21"/>
      <c r="DO1386" s="21"/>
      <c r="DP1386" s="21"/>
      <c r="DQ1386" s="21"/>
      <c r="DR1386" s="21"/>
      <c r="DS1386" s="21"/>
      <c r="DT1386" s="21"/>
      <c r="DU1386" s="21"/>
      <c r="DV1386" s="21"/>
      <c r="DW1386" s="21"/>
      <c r="DX1386" s="21"/>
      <c r="DY1386" s="21"/>
      <c r="DZ1386" s="21"/>
      <c r="EA1386" s="21"/>
      <c r="EB1386" s="21"/>
      <c r="EC1386" s="21"/>
      <c r="ED1386" s="21"/>
      <c r="EE1386" s="21"/>
      <c r="EF1386" s="21"/>
      <c r="EG1386" s="21"/>
      <c r="EH1386" s="21"/>
      <c r="EI1386" s="21"/>
      <c r="EJ1386" s="21"/>
      <c r="EK1386" s="21"/>
      <c r="EL1386" s="21"/>
      <c r="EM1386" s="21"/>
      <c r="EN1386" s="21"/>
      <c r="EO1386" s="21"/>
      <c r="EP1386" s="21"/>
      <c r="EQ1386" s="21"/>
      <c r="ER1386" s="21"/>
      <c r="ES1386" s="21"/>
      <c r="ET1386" s="21"/>
      <c r="EU1386" s="21"/>
      <c r="EV1386" s="21"/>
      <c r="EW1386" s="21"/>
      <c r="EX1386" s="21"/>
      <c r="EY1386" s="21"/>
      <c r="EZ1386" s="21"/>
    </row>
    <row r="1387" spans="1:159" x14ac:dyDescent="0.2">
      <c r="A1387" s="92"/>
      <c r="B1387" s="4"/>
      <c r="C1387" s="7"/>
      <c r="D1387" s="6"/>
      <c r="E1387" s="7"/>
      <c r="F1387" s="24"/>
      <c r="G1387" s="9"/>
      <c r="H1387" s="7"/>
      <c r="I1387" s="7"/>
      <c r="J1387" s="7"/>
      <c r="K1387" s="7"/>
      <c r="L1387" s="25"/>
      <c r="M1387" s="11"/>
      <c r="N1387" s="7"/>
      <c r="O1387" s="7"/>
      <c r="P1387" s="26"/>
      <c r="Q1387" s="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  <c r="BY1387" s="21"/>
      <c r="BZ1387" s="21"/>
      <c r="CA1387" s="21"/>
      <c r="CB1387" s="21"/>
      <c r="CC1387" s="21"/>
      <c r="CD1387" s="21"/>
      <c r="CE1387" s="21"/>
      <c r="CF1387" s="21"/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/>
      <c r="CV1387" s="21"/>
      <c r="CW1387" s="21"/>
      <c r="CX1387" s="21"/>
      <c r="CY1387" s="21"/>
      <c r="CZ1387" s="21"/>
      <c r="DA1387" s="21"/>
      <c r="DB1387" s="21"/>
      <c r="DC1387" s="21"/>
      <c r="DD1387" s="21"/>
      <c r="DE1387" s="21"/>
      <c r="DF1387" s="21"/>
      <c r="DG1387" s="21"/>
      <c r="DH1387" s="21"/>
      <c r="DI1387" s="21"/>
      <c r="DJ1387" s="21"/>
      <c r="DK1387" s="21"/>
      <c r="DL1387" s="21"/>
      <c r="DM1387" s="21"/>
      <c r="DN1387" s="21"/>
      <c r="DO1387" s="21"/>
      <c r="DP1387" s="21"/>
      <c r="DQ1387" s="21"/>
      <c r="DR1387" s="21"/>
      <c r="DS1387" s="21"/>
      <c r="DT1387" s="21"/>
      <c r="DU1387" s="21"/>
      <c r="DV1387" s="21"/>
      <c r="DW1387" s="21"/>
      <c r="DX1387" s="21"/>
      <c r="DY1387" s="21"/>
      <c r="DZ1387" s="21"/>
      <c r="EA1387" s="21"/>
      <c r="EB1387" s="21"/>
      <c r="EC1387" s="21"/>
      <c r="ED1387" s="21"/>
      <c r="EE1387" s="21"/>
      <c r="EF1387" s="21"/>
      <c r="EG1387" s="21"/>
      <c r="EH1387" s="21"/>
      <c r="EI1387" s="21"/>
      <c r="EJ1387" s="21"/>
      <c r="EK1387" s="21"/>
      <c r="EL1387" s="21"/>
      <c r="EM1387" s="21"/>
      <c r="EN1387" s="21"/>
      <c r="EO1387" s="21"/>
      <c r="EP1387" s="21"/>
      <c r="EQ1387" s="21"/>
      <c r="ER1387" s="21"/>
      <c r="ES1387" s="21"/>
      <c r="ET1387" s="21"/>
      <c r="EU1387" s="21"/>
      <c r="EV1387" s="21"/>
      <c r="EW1387" s="21"/>
      <c r="EX1387" s="21"/>
      <c r="EY1387" s="21"/>
      <c r="EZ1387" s="21"/>
    </row>
    <row r="1388" spans="1:159" x14ac:dyDescent="0.2">
      <c r="A1388" s="92"/>
      <c r="B1388" s="4"/>
      <c r="C1388" s="7"/>
      <c r="D1388" s="6"/>
      <c r="E1388" s="7"/>
      <c r="F1388" s="24"/>
      <c r="G1388" s="9"/>
      <c r="H1388" s="7"/>
      <c r="I1388" s="7"/>
      <c r="J1388" s="7"/>
      <c r="K1388" s="7"/>
      <c r="L1388" s="25"/>
      <c r="M1388" s="11"/>
      <c r="N1388" s="7"/>
      <c r="O1388" s="7"/>
      <c r="P1388" s="26"/>
      <c r="Q1388" s="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21"/>
      <c r="DF1388" s="21"/>
      <c r="DG1388" s="21"/>
      <c r="DH1388" s="21"/>
      <c r="DI1388" s="21"/>
      <c r="DJ1388" s="21"/>
      <c r="DK1388" s="21"/>
      <c r="DL1388" s="21"/>
      <c r="DM1388" s="21"/>
      <c r="DN1388" s="21"/>
      <c r="DO1388" s="21"/>
      <c r="DP1388" s="21"/>
      <c r="DQ1388" s="21"/>
      <c r="DR1388" s="21"/>
      <c r="DS1388" s="21"/>
      <c r="DT1388" s="21"/>
      <c r="DU1388" s="21"/>
      <c r="DV1388" s="21"/>
      <c r="DW1388" s="21"/>
      <c r="DX1388" s="21"/>
      <c r="DY1388" s="21"/>
      <c r="DZ1388" s="21"/>
      <c r="EA1388" s="21"/>
      <c r="EB1388" s="21"/>
      <c r="EC1388" s="21"/>
      <c r="ED1388" s="21"/>
      <c r="EE1388" s="21"/>
      <c r="EF1388" s="21"/>
      <c r="EG1388" s="21"/>
      <c r="EH1388" s="21"/>
      <c r="EI1388" s="21"/>
      <c r="EJ1388" s="21"/>
      <c r="EK1388" s="21"/>
      <c r="EL1388" s="21"/>
      <c r="EM1388" s="21"/>
      <c r="EN1388" s="21"/>
      <c r="EO1388" s="21"/>
      <c r="EP1388" s="21"/>
      <c r="EQ1388" s="21"/>
      <c r="ER1388" s="21"/>
      <c r="ES1388" s="21"/>
      <c r="ET1388" s="21"/>
      <c r="EU1388" s="21"/>
      <c r="EV1388" s="21"/>
      <c r="EW1388" s="21"/>
      <c r="EX1388" s="21"/>
      <c r="EY1388" s="21"/>
      <c r="EZ1388" s="21"/>
    </row>
    <row r="1389" spans="1:159" x14ac:dyDescent="0.2">
      <c r="A1389" s="92"/>
      <c r="B1389" s="4"/>
      <c r="C1389" s="7"/>
      <c r="D1389" s="6"/>
      <c r="E1389" s="7"/>
      <c r="F1389" s="24"/>
      <c r="G1389" s="9"/>
      <c r="H1389" s="7"/>
      <c r="I1389" s="7"/>
      <c r="J1389" s="7"/>
      <c r="K1389" s="7"/>
      <c r="L1389" s="25"/>
      <c r="M1389" s="11"/>
      <c r="N1389" s="7"/>
      <c r="O1389" s="7"/>
      <c r="P1389" s="26"/>
      <c r="Q1389" s="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1"/>
      <c r="BY1389" s="21"/>
      <c r="BZ1389" s="21"/>
      <c r="CA1389" s="21"/>
      <c r="CB1389" s="21"/>
      <c r="CC1389" s="21"/>
      <c r="CD1389" s="21"/>
      <c r="CE1389" s="21"/>
      <c r="CF1389" s="21"/>
      <c r="CG1389" s="21"/>
      <c r="CH1389" s="21"/>
      <c r="CI1389" s="21"/>
      <c r="CJ1389" s="21"/>
      <c r="CK1389" s="21"/>
      <c r="CL1389" s="21"/>
      <c r="CM1389" s="21"/>
      <c r="CN1389" s="21"/>
      <c r="CO1389" s="21"/>
      <c r="CP1389" s="21"/>
      <c r="CQ1389" s="21"/>
      <c r="CR1389" s="21"/>
      <c r="CS1389" s="21"/>
      <c r="CT1389" s="21"/>
      <c r="CU1389" s="21"/>
      <c r="CV1389" s="21"/>
      <c r="CW1389" s="21"/>
      <c r="CX1389" s="21"/>
      <c r="CY1389" s="21"/>
      <c r="CZ1389" s="21"/>
      <c r="DA1389" s="21"/>
      <c r="DB1389" s="21"/>
      <c r="DC1389" s="21"/>
      <c r="DD1389" s="21"/>
      <c r="DE1389" s="21"/>
      <c r="DF1389" s="21"/>
      <c r="DG1389" s="21"/>
      <c r="DH1389" s="21"/>
      <c r="DI1389" s="21"/>
      <c r="DJ1389" s="21"/>
      <c r="DK1389" s="21"/>
      <c r="DL1389" s="21"/>
      <c r="DM1389" s="21"/>
      <c r="DN1389" s="21"/>
      <c r="DO1389" s="21"/>
      <c r="DP1389" s="21"/>
      <c r="DQ1389" s="21"/>
      <c r="DR1389" s="21"/>
      <c r="DS1389" s="21"/>
      <c r="DT1389" s="21"/>
      <c r="DU1389" s="21"/>
      <c r="DV1389" s="21"/>
      <c r="DW1389" s="21"/>
      <c r="DX1389" s="21"/>
      <c r="DY1389" s="21"/>
      <c r="DZ1389" s="21"/>
      <c r="EA1389" s="21"/>
      <c r="EB1389" s="21"/>
      <c r="EC1389" s="21"/>
      <c r="ED1389" s="21"/>
      <c r="EE1389" s="21"/>
      <c r="EF1389" s="21"/>
      <c r="EG1389" s="21"/>
      <c r="EH1389" s="21"/>
      <c r="EI1389" s="21"/>
      <c r="EJ1389" s="21"/>
      <c r="EK1389" s="21"/>
      <c r="EL1389" s="21"/>
      <c r="EM1389" s="21"/>
      <c r="EN1389" s="21"/>
      <c r="EO1389" s="21"/>
      <c r="EP1389" s="21"/>
      <c r="EQ1389" s="21"/>
      <c r="ER1389" s="21"/>
      <c r="ES1389" s="21"/>
      <c r="ET1389" s="21"/>
      <c r="EU1389" s="21"/>
      <c r="EV1389" s="21"/>
      <c r="EW1389" s="21"/>
      <c r="EX1389" s="21"/>
      <c r="EY1389" s="21"/>
      <c r="EZ1389" s="21"/>
    </row>
    <row r="1390" spans="1:159" x14ac:dyDescent="0.2">
      <c r="A1390" s="92"/>
      <c r="B1390" s="4"/>
      <c r="C1390" s="7"/>
      <c r="D1390" s="6"/>
      <c r="E1390" s="7"/>
      <c r="F1390" s="24"/>
      <c r="G1390" s="9"/>
      <c r="H1390" s="7"/>
      <c r="I1390" s="7"/>
      <c r="J1390" s="7"/>
      <c r="K1390" s="7"/>
      <c r="L1390" s="25"/>
      <c r="M1390" s="11"/>
      <c r="N1390" s="7"/>
      <c r="O1390" s="7"/>
      <c r="P1390" s="26"/>
      <c r="Q1390" s="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1"/>
      <c r="BY1390" s="21"/>
      <c r="BZ1390" s="21"/>
      <c r="CA1390" s="21"/>
      <c r="CB1390" s="21"/>
      <c r="CC1390" s="21"/>
      <c r="CD1390" s="21"/>
      <c r="CE1390" s="21"/>
      <c r="CF1390" s="21"/>
      <c r="CG1390" s="21"/>
      <c r="CH1390" s="21"/>
      <c r="CI1390" s="21"/>
      <c r="CJ1390" s="21"/>
      <c r="CK1390" s="21"/>
      <c r="CL1390" s="21"/>
      <c r="CM1390" s="21"/>
      <c r="CN1390" s="21"/>
      <c r="CO1390" s="21"/>
      <c r="CP1390" s="21"/>
      <c r="CQ1390" s="21"/>
      <c r="CR1390" s="21"/>
      <c r="CS1390" s="21"/>
      <c r="CT1390" s="21"/>
      <c r="CU1390" s="21"/>
      <c r="CV1390" s="21"/>
      <c r="CW1390" s="21"/>
      <c r="CX1390" s="21"/>
      <c r="CY1390" s="21"/>
      <c r="CZ1390" s="21"/>
      <c r="DA1390" s="21"/>
      <c r="DB1390" s="21"/>
      <c r="DC1390" s="21"/>
      <c r="DD1390" s="21"/>
      <c r="DE1390" s="21"/>
      <c r="DF1390" s="21"/>
      <c r="DG1390" s="21"/>
      <c r="DH1390" s="21"/>
      <c r="DI1390" s="21"/>
      <c r="DJ1390" s="21"/>
      <c r="DK1390" s="21"/>
      <c r="DL1390" s="21"/>
      <c r="DM1390" s="21"/>
      <c r="DN1390" s="21"/>
      <c r="DO1390" s="21"/>
      <c r="DP1390" s="21"/>
      <c r="DQ1390" s="21"/>
      <c r="DR1390" s="21"/>
      <c r="DS1390" s="21"/>
      <c r="DT1390" s="21"/>
      <c r="DU1390" s="21"/>
      <c r="DV1390" s="21"/>
      <c r="DW1390" s="21"/>
      <c r="DX1390" s="21"/>
      <c r="DY1390" s="21"/>
      <c r="DZ1390" s="21"/>
      <c r="EA1390" s="21"/>
      <c r="EB1390" s="21"/>
      <c r="EC1390" s="21"/>
      <c r="ED1390" s="21"/>
      <c r="EE1390" s="21"/>
      <c r="EF1390" s="21"/>
      <c r="EG1390" s="21"/>
      <c r="EH1390" s="21"/>
      <c r="EI1390" s="21"/>
      <c r="EJ1390" s="21"/>
      <c r="EK1390" s="21"/>
      <c r="EL1390" s="21"/>
      <c r="EM1390" s="21"/>
      <c r="EN1390" s="21"/>
      <c r="EO1390" s="21"/>
      <c r="EP1390" s="21"/>
      <c r="EQ1390" s="21"/>
      <c r="ER1390" s="21"/>
      <c r="ES1390" s="21"/>
      <c r="ET1390" s="21"/>
      <c r="EU1390" s="21"/>
      <c r="EV1390" s="21"/>
      <c r="EW1390" s="21"/>
      <c r="EX1390" s="21"/>
      <c r="EY1390" s="21"/>
      <c r="EZ1390" s="21"/>
    </row>
    <row r="1391" spans="1:159" x14ac:dyDescent="0.2">
      <c r="A1391" s="92"/>
      <c r="B1391" s="4"/>
      <c r="C1391" s="7"/>
      <c r="D1391" s="6"/>
      <c r="E1391" s="7"/>
      <c r="F1391" s="24"/>
      <c r="G1391" s="9"/>
      <c r="H1391" s="7"/>
      <c r="I1391" s="7"/>
      <c r="J1391" s="7"/>
      <c r="K1391" s="7"/>
      <c r="L1391" s="25"/>
      <c r="M1391" s="11"/>
      <c r="N1391" s="7"/>
      <c r="O1391" s="7"/>
      <c r="P1391" s="26"/>
      <c r="Q1391" s="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1"/>
      <c r="BY1391" s="21"/>
      <c r="BZ1391" s="21"/>
      <c r="CA1391" s="21"/>
      <c r="CB1391" s="21"/>
      <c r="CC1391" s="21"/>
      <c r="CD1391" s="21"/>
      <c r="CE1391" s="21"/>
      <c r="CF1391" s="21"/>
      <c r="CG1391" s="21"/>
      <c r="CH1391" s="21"/>
      <c r="CI1391" s="21"/>
      <c r="CJ1391" s="21"/>
      <c r="CK1391" s="21"/>
      <c r="CL1391" s="21"/>
      <c r="CM1391" s="21"/>
      <c r="CN1391" s="21"/>
      <c r="CO1391" s="21"/>
      <c r="CP1391" s="21"/>
      <c r="CQ1391" s="21"/>
      <c r="CR1391" s="21"/>
      <c r="CS1391" s="21"/>
      <c r="CT1391" s="21"/>
      <c r="CU1391" s="21"/>
      <c r="CV1391" s="21"/>
      <c r="CW1391" s="21"/>
      <c r="CX1391" s="21"/>
      <c r="CY1391" s="21"/>
      <c r="CZ1391" s="21"/>
      <c r="DA1391" s="21"/>
      <c r="DB1391" s="21"/>
      <c r="DC1391" s="21"/>
      <c r="DD1391" s="21"/>
      <c r="DE1391" s="21"/>
      <c r="DF1391" s="21"/>
      <c r="DG1391" s="21"/>
      <c r="DH1391" s="21"/>
      <c r="DI1391" s="21"/>
      <c r="DJ1391" s="21"/>
      <c r="DK1391" s="21"/>
      <c r="DL1391" s="21"/>
      <c r="DM1391" s="21"/>
      <c r="DN1391" s="21"/>
      <c r="DO1391" s="21"/>
      <c r="DP1391" s="21"/>
      <c r="DQ1391" s="21"/>
      <c r="DR1391" s="21"/>
      <c r="DS1391" s="21"/>
      <c r="DT1391" s="21"/>
      <c r="DU1391" s="21"/>
      <c r="DV1391" s="21"/>
      <c r="DW1391" s="21"/>
      <c r="DX1391" s="21"/>
      <c r="DY1391" s="21"/>
      <c r="DZ1391" s="21"/>
      <c r="EA1391" s="21"/>
      <c r="EB1391" s="21"/>
      <c r="EC1391" s="21"/>
      <c r="ED1391" s="21"/>
      <c r="EE1391" s="21"/>
      <c r="EF1391" s="21"/>
      <c r="EG1391" s="21"/>
      <c r="EH1391" s="21"/>
      <c r="EI1391" s="21"/>
      <c r="EJ1391" s="21"/>
      <c r="EK1391" s="21"/>
      <c r="EL1391" s="21"/>
      <c r="EM1391" s="21"/>
      <c r="EN1391" s="21"/>
      <c r="EO1391" s="21"/>
      <c r="EP1391" s="21"/>
      <c r="EQ1391" s="21"/>
      <c r="ER1391" s="21"/>
      <c r="ES1391" s="21"/>
      <c r="ET1391" s="21"/>
      <c r="EU1391" s="21"/>
      <c r="EV1391" s="21"/>
      <c r="EW1391" s="21"/>
      <c r="EX1391" s="21"/>
      <c r="EY1391" s="21"/>
      <c r="EZ1391" s="21"/>
    </row>
    <row r="1392" spans="1:159" x14ac:dyDescent="0.2">
      <c r="A1392" s="92"/>
      <c r="B1392" s="4"/>
      <c r="C1392" s="7"/>
      <c r="D1392" s="6"/>
      <c r="E1392" s="7"/>
      <c r="F1392" s="24"/>
      <c r="G1392" s="9"/>
      <c r="H1392" s="7"/>
      <c r="I1392" s="7"/>
      <c r="J1392" s="7"/>
      <c r="K1392" s="7"/>
      <c r="L1392" s="25"/>
      <c r="M1392" s="11"/>
      <c r="N1392" s="7"/>
      <c r="O1392" s="7"/>
      <c r="P1392" s="26"/>
      <c r="Q1392" s="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21"/>
      <c r="DF1392" s="21"/>
      <c r="DG1392" s="21"/>
      <c r="DH1392" s="21"/>
      <c r="DI1392" s="21"/>
      <c r="DJ1392" s="21"/>
      <c r="DK1392" s="21"/>
      <c r="DL1392" s="21"/>
      <c r="DM1392" s="21"/>
      <c r="DN1392" s="21"/>
      <c r="DO1392" s="21"/>
      <c r="DP1392" s="21"/>
      <c r="DQ1392" s="21"/>
      <c r="DR1392" s="21"/>
      <c r="DS1392" s="21"/>
      <c r="DT1392" s="21"/>
      <c r="DU1392" s="21"/>
      <c r="DV1392" s="21"/>
      <c r="DW1392" s="21"/>
      <c r="DX1392" s="21"/>
      <c r="DY1392" s="21"/>
      <c r="DZ1392" s="21"/>
      <c r="EA1392" s="21"/>
      <c r="EB1392" s="21"/>
      <c r="EC1392" s="21"/>
      <c r="ED1392" s="21"/>
      <c r="EE1392" s="21"/>
      <c r="EF1392" s="21"/>
      <c r="EG1392" s="21"/>
      <c r="EH1392" s="21"/>
      <c r="EI1392" s="21"/>
      <c r="EJ1392" s="21"/>
      <c r="EK1392" s="21"/>
      <c r="EL1392" s="21"/>
      <c r="EM1392" s="21"/>
      <c r="EN1392" s="21"/>
      <c r="EO1392" s="21"/>
      <c r="EP1392" s="21"/>
      <c r="EQ1392" s="21"/>
      <c r="ER1392" s="21"/>
      <c r="ES1392" s="21"/>
      <c r="ET1392" s="21"/>
      <c r="EU1392" s="21"/>
      <c r="EV1392" s="21"/>
      <c r="EW1392" s="21"/>
      <c r="EX1392" s="21"/>
      <c r="EY1392" s="21"/>
      <c r="EZ1392" s="21"/>
    </row>
    <row r="1393" spans="1:156" x14ac:dyDescent="0.2">
      <c r="A1393" s="92"/>
      <c r="B1393" s="4"/>
      <c r="C1393" s="7"/>
      <c r="D1393" s="6"/>
      <c r="E1393" s="7"/>
      <c r="F1393" s="24"/>
      <c r="G1393" s="9"/>
      <c r="H1393" s="7"/>
      <c r="I1393" s="7"/>
      <c r="J1393" s="7"/>
      <c r="K1393" s="7"/>
      <c r="L1393" s="25"/>
      <c r="M1393" s="11"/>
      <c r="N1393" s="7"/>
      <c r="O1393" s="7"/>
      <c r="P1393" s="26"/>
      <c r="Q1393" s="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1"/>
      <c r="BY1393" s="21"/>
      <c r="BZ1393" s="21"/>
      <c r="CA1393" s="21"/>
      <c r="CB1393" s="21"/>
      <c r="CC1393" s="21"/>
      <c r="CD1393" s="21"/>
      <c r="CE1393" s="21"/>
      <c r="CF1393" s="21"/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/>
      <c r="CV1393" s="21"/>
      <c r="CW1393" s="21"/>
      <c r="CX1393" s="21"/>
      <c r="CY1393" s="21"/>
      <c r="CZ1393" s="21"/>
      <c r="DA1393" s="21"/>
      <c r="DB1393" s="21"/>
      <c r="DC1393" s="21"/>
      <c r="DD1393" s="21"/>
      <c r="DE1393" s="21"/>
      <c r="DF1393" s="21"/>
      <c r="DG1393" s="21"/>
      <c r="DH1393" s="21"/>
      <c r="DI1393" s="21"/>
      <c r="DJ1393" s="21"/>
      <c r="DK1393" s="21"/>
      <c r="DL1393" s="21"/>
      <c r="DM1393" s="21"/>
      <c r="DN1393" s="21"/>
      <c r="DO1393" s="21"/>
      <c r="DP1393" s="21"/>
      <c r="DQ1393" s="21"/>
      <c r="DR1393" s="21"/>
      <c r="DS1393" s="21"/>
      <c r="DT1393" s="21"/>
      <c r="DU1393" s="21"/>
      <c r="DV1393" s="21"/>
      <c r="DW1393" s="21"/>
      <c r="DX1393" s="21"/>
      <c r="DY1393" s="21"/>
      <c r="DZ1393" s="21"/>
      <c r="EA1393" s="21"/>
      <c r="EB1393" s="21"/>
      <c r="EC1393" s="21"/>
      <c r="ED1393" s="21"/>
      <c r="EE1393" s="21"/>
      <c r="EF1393" s="21"/>
      <c r="EG1393" s="21"/>
      <c r="EH1393" s="21"/>
      <c r="EI1393" s="21"/>
      <c r="EJ1393" s="21"/>
      <c r="EK1393" s="21"/>
      <c r="EL1393" s="21"/>
      <c r="EM1393" s="21"/>
      <c r="EN1393" s="21"/>
      <c r="EO1393" s="21"/>
      <c r="EP1393" s="21"/>
      <c r="EQ1393" s="21"/>
      <c r="ER1393" s="21"/>
      <c r="ES1393" s="21"/>
      <c r="ET1393" s="21"/>
      <c r="EU1393" s="21"/>
      <c r="EV1393" s="21"/>
      <c r="EW1393" s="21"/>
      <c r="EX1393" s="21"/>
      <c r="EY1393" s="21"/>
      <c r="EZ1393" s="21"/>
    </row>
    <row r="1394" spans="1:156" x14ac:dyDescent="0.2">
      <c r="A1394" s="92"/>
      <c r="B1394" s="4"/>
      <c r="C1394" s="7"/>
      <c r="D1394" s="6"/>
      <c r="E1394" s="7"/>
      <c r="F1394" s="24"/>
      <c r="G1394" s="9"/>
      <c r="H1394" s="7"/>
      <c r="I1394" s="7"/>
      <c r="J1394" s="7"/>
      <c r="K1394" s="7"/>
      <c r="L1394" s="25"/>
      <c r="M1394" s="11"/>
      <c r="N1394" s="7"/>
      <c r="O1394" s="7"/>
      <c r="P1394" s="26"/>
      <c r="Q1394" s="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21"/>
      <c r="DK1394" s="21"/>
      <c r="DL1394" s="21"/>
      <c r="DM1394" s="21"/>
      <c r="DN1394" s="21"/>
      <c r="DO1394" s="21"/>
      <c r="DP1394" s="21"/>
      <c r="DQ1394" s="21"/>
      <c r="DR1394" s="21"/>
      <c r="DS1394" s="21"/>
      <c r="DT1394" s="21"/>
      <c r="DU1394" s="21"/>
      <c r="DV1394" s="21"/>
      <c r="DW1394" s="21"/>
      <c r="DX1394" s="21"/>
      <c r="DY1394" s="21"/>
      <c r="DZ1394" s="21"/>
      <c r="EA1394" s="21"/>
      <c r="EB1394" s="21"/>
      <c r="EC1394" s="21"/>
      <c r="ED1394" s="21"/>
      <c r="EE1394" s="21"/>
      <c r="EF1394" s="21"/>
      <c r="EG1394" s="21"/>
      <c r="EH1394" s="21"/>
      <c r="EI1394" s="21"/>
      <c r="EJ1394" s="21"/>
      <c r="EK1394" s="21"/>
      <c r="EL1394" s="21"/>
      <c r="EM1394" s="21"/>
      <c r="EN1394" s="21"/>
      <c r="EO1394" s="21"/>
      <c r="EP1394" s="21"/>
      <c r="EQ1394" s="21"/>
      <c r="ER1394" s="21"/>
      <c r="ES1394" s="21"/>
      <c r="ET1394" s="21"/>
      <c r="EU1394" s="21"/>
      <c r="EV1394" s="21"/>
      <c r="EW1394" s="21"/>
      <c r="EX1394" s="21"/>
      <c r="EY1394" s="21"/>
      <c r="EZ1394" s="21"/>
    </row>
    <row r="1395" spans="1:156" x14ac:dyDescent="0.2">
      <c r="A1395" s="92"/>
      <c r="B1395" s="4"/>
      <c r="C1395" s="7"/>
      <c r="D1395" s="6"/>
      <c r="E1395" s="7"/>
      <c r="F1395" s="24"/>
      <c r="G1395" s="9"/>
      <c r="H1395" s="7"/>
      <c r="I1395" s="7"/>
      <c r="J1395" s="7"/>
      <c r="K1395" s="7"/>
      <c r="L1395" s="25"/>
      <c r="M1395" s="11"/>
      <c r="N1395" s="7"/>
      <c r="O1395" s="7"/>
      <c r="P1395" s="26"/>
      <c r="Q1395" s="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21"/>
      <c r="DF1395" s="21"/>
      <c r="DG1395" s="21"/>
      <c r="DH1395" s="21"/>
      <c r="DI1395" s="21"/>
      <c r="DJ1395" s="21"/>
      <c r="DK1395" s="21"/>
      <c r="DL1395" s="21"/>
      <c r="DM1395" s="21"/>
      <c r="DN1395" s="21"/>
      <c r="DO1395" s="21"/>
      <c r="DP1395" s="21"/>
      <c r="DQ1395" s="21"/>
      <c r="DR1395" s="21"/>
      <c r="DS1395" s="21"/>
      <c r="DT1395" s="21"/>
      <c r="DU1395" s="21"/>
      <c r="DV1395" s="21"/>
      <c r="DW1395" s="21"/>
      <c r="DX1395" s="21"/>
      <c r="DY1395" s="21"/>
      <c r="DZ1395" s="21"/>
      <c r="EA1395" s="21"/>
      <c r="EB1395" s="21"/>
      <c r="EC1395" s="21"/>
      <c r="ED1395" s="21"/>
      <c r="EE1395" s="21"/>
      <c r="EF1395" s="21"/>
      <c r="EG1395" s="21"/>
      <c r="EH1395" s="21"/>
      <c r="EI1395" s="21"/>
      <c r="EJ1395" s="21"/>
      <c r="EK1395" s="21"/>
      <c r="EL1395" s="21"/>
      <c r="EM1395" s="21"/>
      <c r="EN1395" s="21"/>
      <c r="EO1395" s="21"/>
      <c r="EP1395" s="21"/>
      <c r="EQ1395" s="21"/>
      <c r="ER1395" s="21"/>
      <c r="ES1395" s="21"/>
      <c r="ET1395" s="21"/>
      <c r="EU1395" s="21"/>
      <c r="EV1395" s="21"/>
      <c r="EW1395" s="21"/>
      <c r="EX1395" s="21"/>
      <c r="EY1395" s="21"/>
      <c r="EZ1395" s="21"/>
    </row>
    <row r="1396" spans="1:156" x14ac:dyDescent="0.2">
      <c r="A1396" s="92"/>
      <c r="B1396" s="4"/>
      <c r="C1396" s="7"/>
      <c r="D1396" s="6"/>
      <c r="E1396" s="7"/>
      <c r="F1396" s="24"/>
      <c r="G1396" s="9"/>
      <c r="H1396" s="7"/>
      <c r="I1396" s="7"/>
      <c r="J1396" s="7"/>
      <c r="K1396" s="7"/>
      <c r="L1396" s="25"/>
      <c r="M1396" s="11"/>
      <c r="N1396" s="7"/>
      <c r="O1396" s="7"/>
      <c r="P1396" s="26"/>
      <c r="Q1396" s="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21"/>
      <c r="DK1396" s="21"/>
      <c r="DL1396" s="21"/>
      <c r="DM1396" s="21"/>
      <c r="DN1396" s="21"/>
      <c r="DO1396" s="21"/>
      <c r="DP1396" s="21"/>
      <c r="DQ1396" s="21"/>
      <c r="DR1396" s="21"/>
      <c r="DS1396" s="21"/>
      <c r="DT1396" s="21"/>
      <c r="DU1396" s="21"/>
      <c r="DV1396" s="21"/>
      <c r="DW1396" s="21"/>
      <c r="DX1396" s="21"/>
      <c r="DY1396" s="21"/>
      <c r="DZ1396" s="21"/>
      <c r="EA1396" s="21"/>
      <c r="EB1396" s="21"/>
      <c r="EC1396" s="21"/>
      <c r="ED1396" s="21"/>
      <c r="EE1396" s="21"/>
      <c r="EF1396" s="21"/>
      <c r="EG1396" s="21"/>
      <c r="EH1396" s="21"/>
      <c r="EI1396" s="21"/>
      <c r="EJ1396" s="21"/>
      <c r="EK1396" s="21"/>
      <c r="EL1396" s="21"/>
      <c r="EM1396" s="21"/>
      <c r="EN1396" s="21"/>
      <c r="EO1396" s="21"/>
      <c r="EP1396" s="21"/>
      <c r="EQ1396" s="21"/>
      <c r="ER1396" s="21"/>
      <c r="ES1396" s="21"/>
      <c r="ET1396" s="21"/>
      <c r="EU1396" s="21"/>
      <c r="EV1396" s="21"/>
      <c r="EW1396" s="21"/>
      <c r="EX1396" s="21"/>
      <c r="EY1396" s="21"/>
      <c r="EZ1396" s="21"/>
    </row>
    <row r="1397" spans="1:156" x14ac:dyDescent="0.2">
      <c r="A1397" s="92"/>
      <c r="B1397" s="4"/>
      <c r="C1397" s="7"/>
      <c r="D1397" s="6"/>
      <c r="E1397" s="7"/>
      <c r="F1397" s="24"/>
      <c r="G1397" s="9"/>
      <c r="H1397" s="7"/>
      <c r="I1397" s="7"/>
      <c r="J1397" s="7"/>
      <c r="K1397" s="7"/>
      <c r="L1397" s="25"/>
      <c r="M1397" s="11"/>
      <c r="N1397" s="7"/>
      <c r="O1397" s="7"/>
      <c r="P1397" s="26"/>
      <c r="Q1397" s="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21"/>
      <c r="DK1397" s="21"/>
      <c r="DL1397" s="21"/>
      <c r="DM1397" s="21"/>
      <c r="DN1397" s="21"/>
      <c r="DO1397" s="21"/>
      <c r="DP1397" s="21"/>
      <c r="DQ1397" s="21"/>
      <c r="DR1397" s="21"/>
      <c r="DS1397" s="21"/>
      <c r="DT1397" s="21"/>
      <c r="DU1397" s="21"/>
      <c r="DV1397" s="21"/>
      <c r="DW1397" s="21"/>
      <c r="DX1397" s="21"/>
      <c r="DY1397" s="21"/>
      <c r="DZ1397" s="21"/>
      <c r="EA1397" s="21"/>
      <c r="EB1397" s="21"/>
      <c r="EC1397" s="21"/>
      <c r="ED1397" s="21"/>
      <c r="EE1397" s="21"/>
      <c r="EF1397" s="21"/>
      <c r="EG1397" s="21"/>
      <c r="EH1397" s="21"/>
      <c r="EI1397" s="21"/>
      <c r="EJ1397" s="21"/>
      <c r="EK1397" s="21"/>
      <c r="EL1397" s="21"/>
      <c r="EM1397" s="21"/>
      <c r="EN1397" s="21"/>
      <c r="EO1397" s="21"/>
      <c r="EP1397" s="21"/>
      <c r="EQ1397" s="21"/>
      <c r="ER1397" s="21"/>
      <c r="ES1397" s="21"/>
      <c r="ET1397" s="21"/>
      <c r="EU1397" s="21"/>
      <c r="EV1397" s="21"/>
      <c r="EW1397" s="21"/>
      <c r="EX1397" s="21"/>
      <c r="EY1397" s="21"/>
      <c r="EZ1397" s="21"/>
    </row>
    <row r="1398" spans="1:156" x14ac:dyDescent="0.2">
      <c r="A1398" s="92"/>
      <c r="B1398" s="4"/>
      <c r="C1398" s="7"/>
      <c r="D1398" s="6"/>
      <c r="E1398" s="7"/>
      <c r="F1398" s="24"/>
      <c r="G1398" s="9"/>
      <c r="H1398" s="7"/>
      <c r="I1398" s="7"/>
      <c r="J1398" s="7"/>
      <c r="K1398" s="7"/>
      <c r="L1398" s="25"/>
      <c r="M1398" s="11"/>
      <c r="N1398" s="7"/>
      <c r="O1398" s="7"/>
      <c r="P1398" s="26"/>
      <c r="Q1398" s="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21"/>
      <c r="DK1398" s="21"/>
      <c r="DL1398" s="21"/>
      <c r="DM1398" s="21"/>
      <c r="DN1398" s="21"/>
      <c r="DO1398" s="21"/>
      <c r="DP1398" s="21"/>
      <c r="DQ1398" s="21"/>
      <c r="DR1398" s="21"/>
      <c r="DS1398" s="21"/>
      <c r="DT1398" s="21"/>
      <c r="DU1398" s="21"/>
      <c r="DV1398" s="21"/>
      <c r="DW1398" s="21"/>
      <c r="DX1398" s="21"/>
      <c r="DY1398" s="21"/>
      <c r="DZ1398" s="21"/>
      <c r="EA1398" s="21"/>
      <c r="EB1398" s="21"/>
      <c r="EC1398" s="21"/>
      <c r="ED1398" s="21"/>
      <c r="EE1398" s="21"/>
      <c r="EF1398" s="21"/>
      <c r="EG1398" s="21"/>
      <c r="EH1398" s="21"/>
      <c r="EI1398" s="21"/>
      <c r="EJ1398" s="21"/>
      <c r="EK1398" s="21"/>
      <c r="EL1398" s="21"/>
      <c r="EM1398" s="21"/>
      <c r="EN1398" s="21"/>
      <c r="EO1398" s="21"/>
      <c r="EP1398" s="21"/>
      <c r="EQ1398" s="21"/>
      <c r="ER1398" s="21"/>
      <c r="ES1398" s="21"/>
      <c r="ET1398" s="21"/>
      <c r="EU1398" s="21"/>
      <c r="EV1398" s="21"/>
      <c r="EW1398" s="21"/>
      <c r="EX1398" s="21"/>
      <c r="EY1398" s="21"/>
      <c r="EZ1398" s="21"/>
    </row>
    <row r="1399" spans="1:156" x14ac:dyDescent="0.2">
      <c r="A1399" s="92"/>
      <c r="B1399" s="4"/>
      <c r="C1399" s="7"/>
      <c r="D1399" s="6"/>
      <c r="E1399" s="7"/>
      <c r="F1399" s="24"/>
      <c r="G1399" s="9"/>
      <c r="H1399" s="7"/>
      <c r="I1399" s="7"/>
      <c r="J1399" s="7"/>
      <c r="K1399" s="7"/>
      <c r="L1399" s="25"/>
      <c r="M1399" s="11"/>
      <c r="N1399" s="7"/>
      <c r="O1399" s="7"/>
      <c r="P1399" s="26"/>
      <c r="Q1399" s="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21"/>
      <c r="DF1399" s="21"/>
      <c r="DG1399" s="21"/>
      <c r="DH1399" s="21"/>
      <c r="DI1399" s="21"/>
      <c r="DJ1399" s="21"/>
      <c r="DK1399" s="21"/>
      <c r="DL1399" s="21"/>
      <c r="DM1399" s="21"/>
      <c r="DN1399" s="21"/>
      <c r="DO1399" s="21"/>
      <c r="DP1399" s="21"/>
      <c r="DQ1399" s="21"/>
      <c r="DR1399" s="21"/>
      <c r="DS1399" s="21"/>
      <c r="DT1399" s="21"/>
      <c r="DU1399" s="21"/>
      <c r="DV1399" s="21"/>
      <c r="DW1399" s="21"/>
      <c r="DX1399" s="21"/>
      <c r="DY1399" s="21"/>
      <c r="DZ1399" s="21"/>
      <c r="EA1399" s="21"/>
      <c r="EB1399" s="21"/>
      <c r="EC1399" s="21"/>
      <c r="ED1399" s="21"/>
      <c r="EE1399" s="21"/>
      <c r="EF1399" s="21"/>
      <c r="EG1399" s="21"/>
      <c r="EH1399" s="21"/>
      <c r="EI1399" s="21"/>
      <c r="EJ1399" s="21"/>
      <c r="EK1399" s="21"/>
      <c r="EL1399" s="21"/>
      <c r="EM1399" s="21"/>
      <c r="EN1399" s="21"/>
      <c r="EO1399" s="21"/>
      <c r="EP1399" s="21"/>
      <c r="EQ1399" s="21"/>
      <c r="ER1399" s="21"/>
      <c r="ES1399" s="21"/>
      <c r="ET1399" s="21"/>
      <c r="EU1399" s="21"/>
      <c r="EV1399" s="21"/>
      <c r="EW1399" s="21"/>
      <c r="EX1399" s="21"/>
      <c r="EY1399" s="21"/>
      <c r="EZ1399" s="21"/>
    </row>
    <row r="1400" spans="1:156" x14ac:dyDescent="0.2">
      <c r="A1400" s="92"/>
      <c r="B1400" s="4"/>
      <c r="C1400" s="7"/>
      <c r="D1400" s="6"/>
      <c r="E1400" s="7"/>
      <c r="F1400" s="24"/>
      <c r="G1400" s="9"/>
      <c r="H1400" s="7"/>
      <c r="I1400" s="7"/>
      <c r="J1400" s="7"/>
      <c r="K1400" s="7"/>
      <c r="L1400" s="25"/>
      <c r="M1400" s="11"/>
      <c r="N1400" s="7"/>
      <c r="O1400" s="7"/>
      <c r="P1400" s="26"/>
      <c r="Q1400" s="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  <c r="ET1400" s="21"/>
      <c r="EU1400" s="21"/>
      <c r="EV1400" s="21"/>
      <c r="EW1400" s="21"/>
      <c r="EX1400" s="21"/>
      <c r="EY1400" s="21"/>
      <c r="EZ1400" s="21"/>
    </row>
    <row r="1401" spans="1:156" x14ac:dyDescent="0.2">
      <c r="A1401" s="92"/>
      <c r="B1401" s="4"/>
      <c r="C1401" s="7"/>
      <c r="D1401" s="6"/>
      <c r="E1401" s="7"/>
      <c r="F1401" s="24"/>
      <c r="G1401" s="9"/>
      <c r="H1401" s="7"/>
      <c r="I1401" s="7"/>
      <c r="J1401" s="7"/>
      <c r="K1401" s="7"/>
      <c r="L1401" s="25"/>
      <c r="M1401" s="11"/>
      <c r="N1401" s="7"/>
      <c r="O1401" s="7"/>
      <c r="P1401" s="26"/>
      <c r="Q1401" s="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1"/>
      <c r="BY1401" s="21"/>
      <c r="BZ1401" s="21"/>
      <c r="CA1401" s="21"/>
      <c r="CB1401" s="21"/>
      <c r="CC1401" s="21"/>
      <c r="CD1401" s="21"/>
      <c r="CE1401" s="21"/>
      <c r="CF1401" s="21"/>
      <c r="CG1401" s="21"/>
      <c r="CH1401" s="21"/>
      <c r="CI1401" s="21"/>
      <c r="CJ1401" s="21"/>
      <c r="CK1401" s="21"/>
      <c r="CL1401" s="21"/>
      <c r="CM1401" s="21"/>
      <c r="CN1401" s="21"/>
      <c r="CO1401" s="21"/>
      <c r="CP1401" s="21"/>
      <c r="CQ1401" s="21"/>
      <c r="CR1401" s="21"/>
      <c r="CS1401" s="21"/>
      <c r="CT1401" s="21"/>
      <c r="CU1401" s="21"/>
      <c r="CV1401" s="21"/>
      <c r="CW1401" s="21"/>
      <c r="CX1401" s="21"/>
      <c r="CY1401" s="21"/>
      <c r="CZ1401" s="21"/>
      <c r="DA1401" s="21"/>
      <c r="DB1401" s="21"/>
      <c r="DC1401" s="21"/>
      <c r="DD1401" s="21"/>
      <c r="DE1401" s="21"/>
      <c r="DF1401" s="21"/>
      <c r="DG1401" s="21"/>
      <c r="DH1401" s="21"/>
      <c r="DI1401" s="21"/>
      <c r="DJ1401" s="21"/>
      <c r="DK1401" s="21"/>
      <c r="DL1401" s="21"/>
      <c r="DM1401" s="21"/>
      <c r="DN1401" s="21"/>
      <c r="DO1401" s="21"/>
      <c r="DP1401" s="21"/>
      <c r="DQ1401" s="21"/>
      <c r="DR1401" s="21"/>
      <c r="DS1401" s="21"/>
      <c r="DT1401" s="21"/>
      <c r="DU1401" s="21"/>
      <c r="DV1401" s="21"/>
      <c r="DW1401" s="21"/>
      <c r="DX1401" s="21"/>
      <c r="DY1401" s="21"/>
      <c r="DZ1401" s="21"/>
      <c r="EA1401" s="21"/>
      <c r="EB1401" s="21"/>
      <c r="EC1401" s="21"/>
      <c r="ED1401" s="21"/>
      <c r="EE1401" s="21"/>
      <c r="EF1401" s="21"/>
      <c r="EG1401" s="21"/>
      <c r="EH1401" s="21"/>
      <c r="EI1401" s="21"/>
      <c r="EJ1401" s="21"/>
      <c r="EK1401" s="21"/>
      <c r="EL1401" s="21"/>
      <c r="EM1401" s="21"/>
      <c r="EN1401" s="21"/>
      <c r="EO1401" s="21"/>
      <c r="EP1401" s="21"/>
      <c r="EQ1401" s="21"/>
      <c r="ER1401" s="21"/>
      <c r="ES1401" s="21"/>
      <c r="ET1401" s="21"/>
      <c r="EU1401" s="21"/>
      <c r="EV1401" s="21"/>
      <c r="EW1401" s="21"/>
      <c r="EX1401" s="21"/>
      <c r="EY1401" s="21"/>
      <c r="EZ1401" s="21"/>
    </row>
    <row r="1402" spans="1:156" x14ac:dyDescent="0.2">
      <c r="A1402" s="92"/>
      <c r="B1402" s="4"/>
      <c r="C1402" s="7"/>
      <c r="D1402" s="6"/>
      <c r="E1402" s="7"/>
      <c r="F1402" s="24"/>
      <c r="G1402" s="9"/>
      <c r="H1402" s="7"/>
      <c r="I1402" s="7"/>
      <c r="J1402" s="7"/>
      <c r="K1402" s="7"/>
      <c r="L1402" s="25"/>
      <c r="M1402" s="11"/>
      <c r="N1402" s="7"/>
      <c r="O1402" s="7"/>
      <c r="P1402" s="26"/>
      <c r="Q1402" s="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  <c r="BY1402" s="21"/>
      <c r="BZ1402" s="21"/>
      <c r="CA1402" s="21"/>
      <c r="CB1402" s="21"/>
      <c r="CC1402" s="21"/>
      <c r="CD1402" s="21"/>
      <c r="CE1402" s="21"/>
      <c r="CF1402" s="21"/>
      <c r="CG1402" s="21"/>
      <c r="CH1402" s="21"/>
      <c r="CI1402" s="21"/>
      <c r="CJ1402" s="21"/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/>
      <c r="CV1402" s="21"/>
      <c r="CW1402" s="21"/>
      <c r="CX1402" s="21"/>
      <c r="CY1402" s="21"/>
      <c r="CZ1402" s="21"/>
      <c r="DA1402" s="21"/>
      <c r="DB1402" s="21"/>
      <c r="DC1402" s="21"/>
      <c r="DD1402" s="21"/>
      <c r="DE1402" s="21"/>
      <c r="DF1402" s="21"/>
      <c r="DG1402" s="21"/>
      <c r="DH1402" s="21"/>
      <c r="DI1402" s="21"/>
      <c r="DJ1402" s="21"/>
      <c r="DK1402" s="21"/>
      <c r="DL1402" s="21"/>
      <c r="DM1402" s="21"/>
      <c r="DN1402" s="21"/>
      <c r="DO1402" s="21"/>
      <c r="DP1402" s="21"/>
      <c r="DQ1402" s="21"/>
      <c r="DR1402" s="21"/>
      <c r="DS1402" s="21"/>
      <c r="DT1402" s="21"/>
      <c r="DU1402" s="21"/>
      <c r="DV1402" s="21"/>
      <c r="DW1402" s="21"/>
      <c r="DX1402" s="21"/>
      <c r="DY1402" s="21"/>
      <c r="DZ1402" s="21"/>
      <c r="EA1402" s="21"/>
      <c r="EB1402" s="21"/>
      <c r="EC1402" s="21"/>
      <c r="ED1402" s="21"/>
      <c r="EE1402" s="21"/>
      <c r="EF1402" s="21"/>
      <c r="EG1402" s="21"/>
      <c r="EH1402" s="21"/>
      <c r="EI1402" s="21"/>
      <c r="EJ1402" s="21"/>
      <c r="EK1402" s="21"/>
      <c r="EL1402" s="21"/>
      <c r="EM1402" s="21"/>
      <c r="EN1402" s="21"/>
      <c r="EO1402" s="21"/>
      <c r="EP1402" s="21"/>
      <c r="EQ1402" s="21"/>
      <c r="ER1402" s="21"/>
      <c r="ES1402" s="21"/>
      <c r="ET1402" s="21"/>
      <c r="EU1402" s="21"/>
      <c r="EV1402" s="21"/>
      <c r="EW1402" s="21"/>
      <c r="EX1402" s="21"/>
      <c r="EY1402" s="21"/>
      <c r="EZ1402" s="21"/>
    </row>
    <row r="1403" spans="1:156" x14ac:dyDescent="0.2">
      <c r="A1403" s="92"/>
      <c r="B1403" s="4"/>
      <c r="C1403" s="7"/>
      <c r="D1403" s="6"/>
      <c r="E1403" s="7"/>
      <c r="F1403" s="24"/>
      <c r="G1403" s="9"/>
      <c r="H1403" s="7"/>
      <c r="I1403" s="7"/>
      <c r="J1403" s="7"/>
      <c r="K1403" s="7"/>
      <c r="L1403" s="25"/>
      <c r="M1403" s="11"/>
      <c r="N1403" s="7"/>
      <c r="O1403" s="7"/>
      <c r="P1403" s="26"/>
      <c r="Q1403" s="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1"/>
      <c r="BY1403" s="21"/>
      <c r="BZ1403" s="21"/>
      <c r="CA1403" s="21"/>
      <c r="CB1403" s="21"/>
      <c r="CC1403" s="21"/>
      <c r="CD1403" s="21"/>
      <c r="CE1403" s="21"/>
      <c r="CF1403" s="21"/>
      <c r="CG1403" s="21"/>
      <c r="CH1403" s="21"/>
      <c r="CI1403" s="21"/>
      <c r="CJ1403" s="21"/>
      <c r="CK1403" s="21"/>
      <c r="CL1403" s="21"/>
      <c r="CM1403" s="21"/>
      <c r="CN1403" s="21"/>
      <c r="CO1403" s="21"/>
      <c r="CP1403" s="21"/>
      <c r="CQ1403" s="21"/>
      <c r="CR1403" s="21"/>
      <c r="CS1403" s="21"/>
      <c r="CT1403" s="21"/>
      <c r="CU1403" s="21"/>
      <c r="CV1403" s="21"/>
      <c r="CW1403" s="21"/>
      <c r="CX1403" s="21"/>
      <c r="CY1403" s="21"/>
      <c r="CZ1403" s="21"/>
      <c r="DA1403" s="21"/>
      <c r="DB1403" s="21"/>
      <c r="DC1403" s="21"/>
      <c r="DD1403" s="21"/>
      <c r="DE1403" s="21"/>
      <c r="DF1403" s="21"/>
      <c r="DG1403" s="21"/>
      <c r="DH1403" s="21"/>
      <c r="DI1403" s="21"/>
      <c r="DJ1403" s="21"/>
      <c r="DK1403" s="21"/>
      <c r="DL1403" s="21"/>
      <c r="DM1403" s="21"/>
      <c r="DN1403" s="21"/>
      <c r="DO1403" s="21"/>
      <c r="DP1403" s="21"/>
      <c r="DQ1403" s="21"/>
      <c r="DR1403" s="21"/>
      <c r="DS1403" s="21"/>
      <c r="DT1403" s="21"/>
      <c r="DU1403" s="21"/>
      <c r="DV1403" s="21"/>
      <c r="DW1403" s="21"/>
      <c r="DX1403" s="21"/>
      <c r="DY1403" s="21"/>
      <c r="DZ1403" s="21"/>
      <c r="EA1403" s="21"/>
      <c r="EB1403" s="21"/>
      <c r="EC1403" s="21"/>
      <c r="ED1403" s="21"/>
      <c r="EE1403" s="21"/>
      <c r="EF1403" s="21"/>
      <c r="EG1403" s="21"/>
      <c r="EH1403" s="21"/>
      <c r="EI1403" s="21"/>
      <c r="EJ1403" s="21"/>
      <c r="EK1403" s="21"/>
      <c r="EL1403" s="21"/>
      <c r="EM1403" s="21"/>
      <c r="EN1403" s="21"/>
      <c r="EO1403" s="21"/>
      <c r="EP1403" s="21"/>
      <c r="EQ1403" s="21"/>
      <c r="ER1403" s="21"/>
      <c r="ES1403" s="21"/>
      <c r="ET1403" s="21"/>
      <c r="EU1403" s="21"/>
      <c r="EV1403" s="21"/>
      <c r="EW1403" s="21"/>
      <c r="EX1403" s="21"/>
      <c r="EY1403" s="21"/>
      <c r="EZ1403" s="21"/>
    </row>
    <row r="1404" spans="1:156" x14ac:dyDescent="0.2">
      <c r="A1404" s="92"/>
      <c r="B1404" s="4"/>
      <c r="C1404" s="7"/>
      <c r="D1404" s="6"/>
      <c r="E1404" s="7"/>
      <c r="F1404" s="24"/>
      <c r="G1404" s="9"/>
      <c r="H1404" s="7"/>
      <c r="I1404" s="7"/>
      <c r="J1404" s="7"/>
      <c r="K1404" s="7"/>
      <c r="L1404" s="25"/>
      <c r="M1404" s="11"/>
      <c r="N1404" s="7"/>
      <c r="O1404" s="7"/>
      <c r="P1404" s="26"/>
      <c r="Q1404" s="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1"/>
      <c r="BY1404" s="21"/>
      <c r="BZ1404" s="21"/>
      <c r="CA1404" s="21"/>
      <c r="CB1404" s="21"/>
      <c r="CC1404" s="21"/>
      <c r="CD1404" s="21"/>
      <c r="CE1404" s="21"/>
      <c r="CF1404" s="21"/>
      <c r="CG1404" s="21"/>
      <c r="CH1404" s="21"/>
      <c r="CI1404" s="21"/>
      <c r="CJ1404" s="21"/>
      <c r="CK1404" s="21"/>
      <c r="CL1404" s="21"/>
      <c r="CM1404" s="21"/>
      <c r="CN1404" s="21"/>
      <c r="CO1404" s="21"/>
      <c r="CP1404" s="21"/>
      <c r="CQ1404" s="21"/>
      <c r="CR1404" s="21"/>
      <c r="CS1404" s="21"/>
      <c r="CT1404" s="21"/>
      <c r="CU1404" s="21"/>
      <c r="CV1404" s="21"/>
      <c r="CW1404" s="21"/>
      <c r="CX1404" s="21"/>
      <c r="CY1404" s="21"/>
      <c r="CZ1404" s="21"/>
      <c r="DA1404" s="21"/>
      <c r="DB1404" s="21"/>
      <c r="DC1404" s="21"/>
      <c r="DD1404" s="21"/>
      <c r="DE1404" s="21"/>
      <c r="DF1404" s="21"/>
      <c r="DG1404" s="21"/>
      <c r="DH1404" s="21"/>
      <c r="DI1404" s="21"/>
      <c r="DJ1404" s="21"/>
      <c r="DK1404" s="21"/>
      <c r="DL1404" s="21"/>
      <c r="DM1404" s="21"/>
      <c r="DN1404" s="21"/>
      <c r="DO1404" s="21"/>
      <c r="DP1404" s="21"/>
      <c r="DQ1404" s="21"/>
      <c r="DR1404" s="21"/>
      <c r="DS1404" s="21"/>
      <c r="DT1404" s="21"/>
      <c r="DU1404" s="21"/>
      <c r="DV1404" s="21"/>
      <c r="DW1404" s="21"/>
      <c r="DX1404" s="21"/>
      <c r="DY1404" s="21"/>
      <c r="DZ1404" s="21"/>
      <c r="EA1404" s="21"/>
      <c r="EB1404" s="21"/>
      <c r="EC1404" s="21"/>
      <c r="ED1404" s="21"/>
      <c r="EE1404" s="21"/>
      <c r="EF1404" s="21"/>
      <c r="EG1404" s="21"/>
      <c r="EH1404" s="21"/>
      <c r="EI1404" s="21"/>
      <c r="EJ1404" s="21"/>
      <c r="EK1404" s="21"/>
      <c r="EL1404" s="21"/>
      <c r="EM1404" s="21"/>
      <c r="EN1404" s="21"/>
      <c r="EO1404" s="21"/>
      <c r="EP1404" s="21"/>
      <c r="EQ1404" s="21"/>
      <c r="ER1404" s="21"/>
      <c r="ES1404" s="21"/>
      <c r="ET1404" s="21"/>
      <c r="EU1404" s="21"/>
      <c r="EV1404" s="21"/>
      <c r="EW1404" s="21"/>
      <c r="EX1404" s="21"/>
      <c r="EY1404" s="21"/>
      <c r="EZ1404" s="21"/>
    </row>
    <row r="1405" spans="1:156" x14ac:dyDescent="0.2">
      <c r="A1405" s="92"/>
      <c r="B1405" s="4"/>
      <c r="C1405" s="7"/>
      <c r="D1405" s="6"/>
      <c r="E1405" s="7"/>
      <c r="F1405" s="24"/>
      <c r="G1405" s="9"/>
      <c r="H1405" s="7"/>
      <c r="I1405" s="7"/>
      <c r="J1405" s="7"/>
      <c r="K1405" s="7"/>
      <c r="L1405" s="25"/>
      <c r="M1405" s="11"/>
      <c r="N1405" s="7"/>
      <c r="O1405" s="7"/>
      <c r="P1405" s="26"/>
      <c r="Q1405" s="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1"/>
      <c r="BY1405" s="21"/>
      <c r="BZ1405" s="21"/>
      <c r="CA1405" s="21"/>
      <c r="CB1405" s="21"/>
      <c r="CC1405" s="21"/>
      <c r="CD1405" s="21"/>
      <c r="CE1405" s="21"/>
      <c r="CF1405" s="21"/>
      <c r="CG1405" s="21"/>
      <c r="CH1405" s="21"/>
      <c r="CI1405" s="21"/>
      <c r="CJ1405" s="21"/>
      <c r="CK1405" s="21"/>
      <c r="CL1405" s="21"/>
      <c r="CM1405" s="21"/>
      <c r="CN1405" s="21"/>
      <c r="CO1405" s="21"/>
      <c r="CP1405" s="21"/>
      <c r="CQ1405" s="21"/>
      <c r="CR1405" s="21"/>
      <c r="CS1405" s="21"/>
      <c r="CT1405" s="21"/>
      <c r="CU1405" s="21"/>
      <c r="CV1405" s="21"/>
      <c r="CW1405" s="21"/>
      <c r="CX1405" s="21"/>
      <c r="CY1405" s="21"/>
      <c r="CZ1405" s="21"/>
      <c r="DA1405" s="21"/>
      <c r="DB1405" s="21"/>
      <c r="DC1405" s="21"/>
      <c r="DD1405" s="21"/>
      <c r="DE1405" s="21"/>
      <c r="DF1405" s="21"/>
      <c r="DG1405" s="21"/>
      <c r="DH1405" s="21"/>
      <c r="DI1405" s="21"/>
      <c r="DJ1405" s="21"/>
      <c r="DK1405" s="21"/>
      <c r="DL1405" s="21"/>
      <c r="DM1405" s="21"/>
      <c r="DN1405" s="21"/>
      <c r="DO1405" s="21"/>
      <c r="DP1405" s="21"/>
      <c r="DQ1405" s="21"/>
      <c r="DR1405" s="21"/>
      <c r="DS1405" s="21"/>
      <c r="DT1405" s="21"/>
      <c r="DU1405" s="21"/>
      <c r="DV1405" s="21"/>
      <c r="DW1405" s="21"/>
      <c r="DX1405" s="21"/>
      <c r="DY1405" s="21"/>
      <c r="DZ1405" s="21"/>
      <c r="EA1405" s="21"/>
      <c r="EB1405" s="21"/>
      <c r="EC1405" s="21"/>
      <c r="ED1405" s="21"/>
      <c r="EE1405" s="21"/>
      <c r="EF1405" s="21"/>
      <c r="EG1405" s="21"/>
      <c r="EH1405" s="21"/>
      <c r="EI1405" s="21"/>
      <c r="EJ1405" s="21"/>
      <c r="EK1405" s="21"/>
      <c r="EL1405" s="21"/>
      <c r="EM1405" s="21"/>
      <c r="EN1405" s="21"/>
      <c r="EO1405" s="21"/>
      <c r="EP1405" s="21"/>
      <c r="EQ1405" s="21"/>
      <c r="ER1405" s="21"/>
      <c r="ES1405" s="21"/>
      <c r="ET1405" s="21"/>
      <c r="EU1405" s="21"/>
      <c r="EV1405" s="21"/>
      <c r="EW1405" s="21"/>
      <c r="EX1405" s="21"/>
      <c r="EY1405" s="21"/>
      <c r="EZ1405" s="21"/>
    </row>
    <row r="1406" spans="1:156" x14ac:dyDescent="0.2">
      <c r="A1406" s="92"/>
      <c r="B1406" s="4"/>
      <c r="C1406" s="7"/>
      <c r="D1406" s="6"/>
      <c r="E1406" s="7"/>
      <c r="F1406" s="24"/>
      <c r="G1406" s="9"/>
      <c r="H1406" s="7"/>
      <c r="I1406" s="7"/>
      <c r="J1406" s="7"/>
      <c r="K1406" s="7"/>
      <c r="L1406" s="25"/>
      <c r="M1406" s="11"/>
      <c r="N1406" s="7"/>
      <c r="O1406" s="7"/>
      <c r="P1406" s="26"/>
      <c r="Q1406" s="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1"/>
      <c r="BY1406" s="21"/>
      <c r="BZ1406" s="21"/>
      <c r="CA1406" s="21"/>
      <c r="CB1406" s="21"/>
      <c r="CC1406" s="21"/>
      <c r="CD1406" s="21"/>
      <c r="CE1406" s="21"/>
      <c r="CF1406" s="21"/>
      <c r="CG1406" s="21"/>
      <c r="CH1406" s="21"/>
      <c r="CI1406" s="21"/>
      <c r="CJ1406" s="21"/>
      <c r="CK1406" s="21"/>
      <c r="CL1406" s="21"/>
      <c r="CM1406" s="21"/>
      <c r="CN1406" s="21"/>
      <c r="CO1406" s="21"/>
      <c r="CP1406" s="21"/>
      <c r="CQ1406" s="21"/>
      <c r="CR1406" s="21"/>
      <c r="CS1406" s="21"/>
      <c r="CT1406" s="21"/>
      <c r="CU1406" s="21"/>
      <c r="CV1406" s="21"/>
      <c r="CW1406" s="21"/>
      <c r="CX1406" s="21"/>
      <c r="CY1406" s="21"/>
      <c r="CZ1406" s="21"/>
      <c r="DA1406" s="21"/>
      <c r="DB1406" s="21"/>
      <c r="DC1406" s="21"/>
      <c r="DD1406" s="21"/>
      <c r="DE1406" s="21"/>
      <c r="DF1406" s="21"/>
      <c r="DG1406" s="21"/>
      <c r="DH1406" s="21"/>
      <c r="DI1406" s="21"/>
      <c r="DJ1406" s="21"/>
      <c r="DK1406" s="21"/>
      <c r="DL1406" s="21"/>
      <c r="DM1406" s="21"/>
      <c r="DN1406" s="21"/>
      <c r="DO1406" s="21"/>
      <c r="DP1406" s="21"/>
      <c r="DQ1406" s="21"/>
      <c r="DR1406" s="21"/>
      <c r="DS1406" s="21"/>
      <c r="DT1406" s="21"/>
      <c r="DU1406" s="21"/>
      <c r="DV1406" s="21"/>
      <c r="DW1406" s="21"/>
      <c r="DX1406" s="21"/>
      <c r="DY1406" s="21"/>
      <c r="DZ1406" s="21"/>
      <c r="EA1406" s="21"/>
      <c r="EB1406" s="21"/>
      <c r="EC1406" s="21"/>
      <c r="ED1406" s="21"/>
      <c r="EE1406" s="21"/>
      <c r="EF1406" s="21"/>
      <c r="EG1406" s="21"/>
      <c r="EH1406" s="21"/>
      <c r="EI1406" s="21"/>
      <c r="EJ1406" s="21"/>
      <c r="EK1406" s="21"/>
      <c r="EL1406" s="21"/>
      <c r="EM1406" s="21"/>
      <c r="EN1406" s="21"/>
      <c r="EO1406" s="21"/>
      <c r="EP1406" s="21"/>
      <c r="EQ1406" s="21"/>
      <c r="ER1406" s="21"/>
      <c r="ES1406" s="21"/>
      <c r="ET1406" s="21"/>
      <c r="EU1406" s="21"/>
      <c r="EV1406" s="21"/>
      <c r="EW1406" s="21"/>
      <c r="EX1406" s="21"/>
      <c r="EY1406" s="21"/>
      <c r="EZ1406" s="21"/>
    </row>
    <row r="1407" spans="1:156" x14ac:dyDescent="0.2">
      <c r="A1407" s="92"/>
      <c r="B1407" s="4"/>
      <c r="C1407" s="7"/>
      <c r="D1407" s="6"/>
      <c r="E1407" s="7"/>
      <c r="F1407" s="24"/>
      <c r="G1407" s="9"/>
      <c r="H1407" s="7"/>
      <c r="I1407" s="7"/>
      <c r="J1407" s="7"/>
      <c r="K1407" s="7"/>
      <c r="L1407" s="25"/>
      <c r="M1407" s="11"/>
      <c r="N1407" s="7"/>
      <c r="O1407" s="7"/>
      <c r="P1407" s="26"/>
      <c r="Q1407" s="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  <c r="BY1407" s="21"/>
      <c r="BZ1407" s="21"/>
      <c r="CA1407" s="21"/>
      <c r="CB1407" s="21"/>
      <c r="CC1407" s="21"/>
      <c r="CD1407" s="21"/>
      <c r="CE1407" s="21"/>
      <c r="CF1407" s="21"/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/>
      <c r="CV1407" s="21"/>
      <c r="CW1407" s="21"/>
      <c r="CX1407" s="21"/>
      <c r="CY1407" s="21"/>
      <c r="CZ1407" s="21"/>
      <c r="DA1407" s="21"/>
      <c r="DB1407" s="21"/>
      <c r="DC1407" s="21"/>
      <c r="DD1407" s="21"/>
      <c r="DE1407" s="21"/>
      <c r="DF1407" s="21"/>
      <c r="DG1407" s="21"/>
      <c r="DH1407" s="21"/>
      <c r="DI1407" s="21"/>
      <c r="DJ1407" s="21"/>
      <c r="DK1407" s="21"/>
      <c r="DL1407" s="21"/>
      <c r="DM1407" s="21"/>
      <c r="DN1407" s="21"/>
      <c r="DO1407" s="21"/>
      <c r="DP1407" s="21"/>
      <c r="DQ1407" s="21"/>
      <c r="DR1407" s="21"/>
      <c r="DS1407" s="21"/>
      <c r="DT1407" s="21"/>
      <c r="DU1407" s="21"/>
      <c r="DV1407" s="21"/>
      <c r="DW1407" s="21"/>
      <c r="DX1407" s="21"/>
      <c r="DY1407" s="21"/>
      <c r="DZ1407" s="21"/>
      <c r="EA1407" s="21"/>
      <c r="EB1407" s="21"/>
      <c r="EC1407" s="21"/>
      <c r="ED1407" s="21"/>
      <c r="EE1407" s="21"/>
      <c r="EF1407" s="21"/>
      <c r="EG1407" s="21"/>
      <c r="EH1407" s="21"/>
      <c r="EI1407" s="21"/>
      <c r="EJ1407" s="21"/>
      <c r="EK1407" s="21"/>
      <c r="EL1407" s="21"/>
      <c r="EM1407" s="21"/>
      <c r="EN1407" s="21"/>
      <c r="EO1407" s="21"/>
      <c r="EP1407" s="21"/>
      <c r="EQ1407" s="21"/>
      <c r="ER1407" s="21"/>
      <c r="ES1407" s="21"/>
      <c r="ET1407" s="21"/>
      <c r="EU1407" s="21"/>
      <c r="EV1407" s="21"/>
      <c r="EW1407" s="21"/>
      <c r="EX1407" s="21"/>
      <c r="EY1407" s="21"/>
      <c r="EZ1407" s="21"/>
    </row>
    <row r="1408" spans="1:156" x14ac:dyDescent="0.2">
      <c r="A1408" s="92"/>
      <c r="B1408" s="4"/>
      <c r="C1408" s="7"/>
      <c r="D1408" s="6"/>
      <c r="E1408" s="7"/>
      <c r="F1408" s="24"/>
      <c r="G1408" s="9"/>
      <c r="H1408" s="7"/>
      <c r="I1408" s="7"/>
      <c r="J1408" s="7"/>
      <c r="K1408" s="7"/>
      <c r="L1408" s="25"/>
      <c r="M1408" s="11"/>
      <c r="N1408" s="7"/>
      <c r="O1408" s="7"/>
      <c r="P1408" s="26"/>
      <c r="Q1408" s="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/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1"/>
      <c r="CY1408" s="21"/>
      <c r="CZ1408" s="21"/>
      <c r="DA1408" s="21"/>
      <c r="DB1408" s="21"/>
      <c r="DC1408" s="21"/>
      <c r="DD1408" s="21"/>
      <c r="DE1408" s="21"/>
      <c r="DF1408" s="21"/>
      <c r="DG1408" s="21"/>
      <c r="DH1408" s="21"/>
      <c r="DI1408" s="21"/>
      <c r="DJ1408" s="21"/>
      <c r="DK1408" s="21"/>
      <c r="DL1408" s="21"/>
      <c r="DM1408" s="21"/>
      <c r="DN1408" s="21"/>
      <c r="DO1408" s="21"/>
      <c r="DP1408" s="21"/>
      <c r="DQ1408" s="21"/>
      <c r="DR1408" s="21"/>
      <c r="DS1408" s="21"/>
      <c r="DT1408" s="21"/>
      <c r="DU1408" s="21"/>
      <c r="DV1408" s="21"/>
      <c r="DW1408" s="21"/>
      <c r="DX1408" s="21"/>
      <c r="DY1408" s="21"/>
      <c r="DZ1408" s="21"/>
      <c r="EA1408" s="21"/>
      <c r="EB1408" s="21"/>
      <c r="EC1408" s="21"/>
      <c r="ED1408" s="21"/>
      <c r="EE1408" s="21"/>
      <c r="EF1408" s="21"/>
      <c r="EG1408" s="21"/>
      <c r="EH1408" s="21"/>
      <c r="EI1408" s="21"/>
      <c r="EJ1408" s="21"/>
      <c r="EK1408" s="21"/>
      <c r="EL1408" s="21"/>
      <c r="EM1408" s="21"/>
      <c r="EN1408" s="21"/>
      <c r="EO1408" s="21"/>
      <c r="EP1408" s="21"/>
      <c r="EQ1408" s="21"/>
      <c r="ER1408" s="21"/>
      <c r="ES1408" s="21"/>
      <c r="ET1408" s="21"/>
      <c r="EU1408" s="21"/>
      <c r="EV1408" s="21"/>
      <c r="EW1408" s="21"/>
      <c r="EX1408" s="21"/>
      <c r="EY1408" s="21"/>
      <c r="EZ1408" s="21"/>
    </row>
    <row r="1409" spans="1:159" x14ac:dyDescent="0.2">
      <c r="A1409" s="92"/>
      <c r="B1409" s="4"/>
      <c r="C1409" s="7"/>
      <c r="D1409" s="6"/>
      <c r="E1409" s="7"/>
      <c r="F1409" s="24"/>
      <c r="G1409" s="9"/>
      <c r="H1409" s="7"/>
      <c r="I1409" s="7"/>
      <c r="J1409" s="7"/>
      <c r="K1409" s="7"/>
      <c r="L1409" s="25"/>
      <c r="M1409" s="11"/>
      <c r="N1409" s="7"/>
      <c r="O1409" s="7"/>
      <c r="P1409" s="26"/>
      <c r="Q1409" s="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  <c r="BY1409" s="21"/>
      <c r="BZ1409" s="21"/>
      <c r="CA1409" s="21"/>
      <c r="CB1409" s="21"/>
      <c r="CC1409" s="21"/>
      <c r="CD1409" s="21"/>
      <c r="CE1409" s="21"/>
      <c r="CF1409" s="21"/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1"/>
      <c r="CY1409" s="21"/>
      <c r="CZ1409" s="21"/>
      <c r="DA1409" s="21"/>
      <c r="DB1409" s="21"/>
      <c r="DC1409" s="21"/>
      <c r="DD1409" s="21"/>
      <c r="DE1409" s="21"/>
      <c r="DF1409" s="21"/>
      <c r="DG1409" s="21"/>
      <c r="DH1409" s="21"/>
      <c r="DI1409" s="21"/>
      <c r="DJ1409" s="21"/>
      <c r="DK1409" s="21"/>
      <c r="DL1409" s="21"/>
      <c r="DM1409" s="21"/>
      <c r="DN1409" s="21"/>
      <c r="DO1409" s="21"/>
      <c r="DP1409" s="21"/>
      <c r="DQ1409" s="21"/>
      <c r="DR1409" s="21"/>
      <c r="DS1409" s="21"/>
      <c r="DT1409" s="21"/>
      <c r="DU1409" s="21"/>
      <c r="DV1409" s="21"/>
      <c r="DW1409" s="21"/>
      <c r="DX1409" s="21"/>
      <c r="DY1409" s="21"/>
      <c r="DZ1409" s="21"/>
      <c r="EA1409" s="21"/>
      <c r="EB1409" s="21"/>
      <c r="EC1409" s="21"/>
      <c r="ED1409" s="21"/>
      <c r="EE1409" s="21"/>
      <c r="EF1409" s="21"/>
      <c r="EG1409" s="21"/>
      <c r="EH1409" s="21"/>
      <c r="EI1409" s="21"/>
      <c r="EJ1409" s="21"/>
      <c r="EK1409" s="21"/>
      <c r="EL1409" s="21"/>
      <c r="EM1409" s="21"/>
      <c r="EN1409" s="21"/>
      <c r="EO1409" s="21"/>
      <c r="EP1409" s="21"/>
      <c r="EQ1409" s="21"/>
      <c r="ER1409" s="21"/>
      <c r="ES1409" s="21"/>
      <c r="ET1409" s="21"/>
      <c r="EU1409" s="21"/>
      <c r="EV1409" s="21"/>
      <c r="EW1409" s="21"/>
      <c r="EX1409" s="21"/>
      <c r="EY1409" s="21"/>
      <c r="EZ1409" s="21"/>
    </row>
    <row r="1410" spans="1:159" x14ac:dyDescent="0.2">
      <c r="A1410" s="92"/>
      <c r="B1410" s="4"/>
      <c r="C1410" s="7"/>
      <c r="D1410" s="6"/>
      <c r="E1410" s="7"/>
      <c r="F1410" s="24"/>
      <c r="G1410" s="9"/>
      <c r="H1410" s="7"/>
      <c r="I1410" s="7"/>
      <c r="J1410" s="7"/>
      <c r="K1410" s="7"/>
      <c r="L1410" s="25"/>
      <c r="M1410" s="11"/>
      <c r="N1410" s="7"/>
      <c r="O1410" s="7"/>
      <c r="P1410" s="26"/>
      <c r="Q1410" s="3"/>
      <c r="R1410" s="13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9"/>
      <c r="AF1410" s="39"/>
      <c r="AG1410" s="39"/>
      <c r="AH1410" s="39"/>
      <c r="AI1410" s="39"/>
      <c r="AJ1410" s="39"/>
      <c r="AK1410" s="39"/>
      <c r="AL1410" s="39"/>
      <c r="AM1410" s="39"/>
      <c r="AN1410" s="39"/>
      <c r="AO1410" s="39"/>
      <c r="AP1410" s="39"/>
      <c r="AQ1410" s="39"/>
      <c r="AR1410" s="39"/>
      <c r="AS1410" s="39"/>
      <c r="AT1410" s="39"/>
      <c r="AU1410" s="39"/>
      <c r="AV1410" s="39"/>
      <c r="AW1410" s="39"/>
      <c r="AX1410" s="39"/>
      <c r="AY1410" s="39"/>
      <c r="AZ1410" s="39"/>
      <c r="BA1410" s="39"/>
      <c r="BB1410" s="39"/>
      <c r="BC1410" s="39"/>
      <c r="BD1410" s="39"/>
      <c r="BE1410" s="39"/>
      <c r="BF1410" s="39"/>
      <c r="BG1410" s="39"/>
      <c r="BH1410" s="39"/>
      <c r="BI1410" s="39"/>
      <c r="BJ1410" s="39"/>
      <c r="BK1410" s="39"/>
      <c r="BL1410" s="39"/>
      <c r="BM1410" s="39"/>
      <c r="BN1410" s="39"/>
      <c r="BO1410" s="39"/>
      <c r="BP1410" s="39"/>
      <c r="BQ1410" s="39"/>
      <c r="BR1410" s="39"/>
      <c r="BS1410" s="39"/>
      <c r="BT1410" s="39"/>
      <c r="BU1410" s="39"/>
      <c r="BV1410" s="39"/>
      <c r="BW1410" s="39"/>
      <c r="BX1410" s="39"/>
      <c r="BY1410" s="39"/>
      <c r="BZ1410" s="39"/>
      <c r="CA1410" s="39"/>
      <c r="CB1410" s="39"/>
      <c r="CC1410" s="39"/>
      <c r="CD1410" s="39"/>
      <c r="CE1410" s="39"/>
      <c r="CF1410" s="39"/>
      <c r="CG1410" s="39"/>
      <c r="CH1410" s="39"/>
      <c r="CI1410" s="39"/>
      <c r="CJ1410" s="39"/>
      <c r="CK1410" s="39"/>
      <c r="CL1410" s="39"/>
      <c r="CM1410" s="39"/>
      <c r="CN1410" s="39"/>
      <c r="CO1410" s="39"/>
      <c r="CP1410" s="39"/>
      <c r="CQ1410" s="39"/>
      <c r="CR1410" s="39"/>
      <c r="CS1410" s="39"/>
      <c r="CT1410" s="39"/>
      <c r="CU1410" s="39"/>
      <c r="CV1410" s="39"/>
      <c r="CW1410" s="39"/>
      <c r="CX1410" s="39"/>
      <c r="CY1410" s="39"/>
      <c r="CZ1410" s="39"/>
      <c r="DA1410" s="39"/>
      <c r="DB1410" s="39"/>
      <c r="DC1410" s="39"/>
      <c r="DD1410" s="39"/>
      <c r="DE1410" s="39"/>
      <c r="DF1410" s="39"/>
      <c r="DG1410" s="39"/>
      <c r="DH1410" s="39"/>
      <c r="DI1410" s="39"/>
      <c r="DJ1410" s="39"/>
      <c r="DK1410" s="39"/>
      <c r="DL1410" s="39"/>
      <c r="DM1410" s="39"/>
      <c r="DN1410" s="39"/>
      <c r="DO1410" s="39"/>
      <c r="DP1410" s="39"/>
      <c r="DQ1410" s="39"/>
      <c r="DR1410" s="39"/>
      <c r="DS1410" s="39"/>
      <c r="DT1410" s="39"/>
      <c r="DU1410" s="39"/>
      <c r="DV1410" s="39"/>
      <c r="DW1410" s="39"/>
      <c r="DX1410" s="39"/>
      <c r="DY1410" s="39"/>
      <c r="DZ1410" s="39"/>
      <c r="EA1410" s="39"/>
      <c r="EB1410" s="39"/>
      <c r="EC1410" s="39"/>
      <c r="ED1410" s="39"/>
      <c r="EE1410" s="39"/>
      <c r="EF1410" s="39"/>
      <c r="EG1410" s="39"/>
      <c r="EH1410" s="39"/>
      <c r="EI1410" s="39"/>
      <c r="EJ1410" s="39"/>
      <c r="EK1410" s="39"/>
      <c r="EL1410" s="39"/>
      <c r="EM1410" s="39"/>
      <c r="EN1410" s="39"/>
      <c r="EO1410" s="39"/>
      <c r="EP1410" s="39"/>
      <c r="EQ1410" s="39"/>
      <c r="ER1410" s="39"/>
      <c r="ES1410" s="39"/>
      <c r="ET1410" s="39"/>
      <c r="EU1410" s="39"/>
      <c r="EV1410" s="39"/>
      <c r="EW1410" s="39"/>
      <c r="EX1410" s="39"/>
      <c r="EY1410" s="39"/>
      <c r="EZ1410" s="39"/>
      <c r="FA1410" s="39"/>
      <c r="FB1410" s="39"/>
      <c r="FC1410" s="39"/>
    </row>
    <row r="1411" spans="1:159" x14ac:dyDescent="0.2">
      <c r="A1411" s="92"/>
      <c r="B1411" s="4"/>
      <c r="C1411" s="7"/>
      <c r="D1411" s="6"/>
      <c r="E1411" s="7"/>
      <c r="F1411" s="24"/>
      <c r="G1411" s="9"/>
      <c r="H1411" s="7"/>
      <c r="I1411" s="7"/>
      <c r="J1411" s="7"/>
      <c r="K1411" s="7"/>
      <c r="L1411" s="25"/>
      <c r="M1411" s="11"/>
      <c r="N1411" s="7"/>
      <c r="O1411" s="7"/>
      <c r="P1411" s="26"/>
      <c r="Q1411" s="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1"/>
      <c r="BY1411" s="21"/>
      <c r="BZ1411" s="21"/>
      <c r="CA1411" s="21"/>
      <c r="CB1411" s="21"/>
      <c r="CC1411" s="21"/>
      <c r="CD1411" s="21"/>
      <c r="CE1411" s="21"/>
      <c r="CF1411" s="21"/>
      <c r="CG1411" s="21"/>
      <c r="CH1411" s="21"/>
      <c r="CI1411" s="21"/>
      <c r="CJ1411" s="21"/>
      <c r="CK1411" s="21"/>
      <c r="CL1411" s="21"/>
      <c r="CM1411" s="21"/>
      <c r="CN1411" s="21"/>
      <c r="CO1411" s="21"/>
      <c r="CP1411" s="21"/>
      <c r="CQ1411" s="21"/>
      <c r="CR1411" s="21"/>
      <c r="CS1411" s="21"/>
      <c r="CT1411" s="21"/>
      <c r="CU1411" s="21"/>
      <c r="CV1411" s="21"/>
      <c r="CW1411" s="21"/>
      <c r="CX1411" s="21"/>
      <c r="CY1411" s="21"/>
      <c r="CZ1411" s="21"/>
      <c r="DA1411" s="21"/>
      <c r="DB1411" s="21"/>
      <c r="DC1411" s="21"/>
      <c r="DD1411" s="21"/>
      <c r="DE1411" s="21"/>
      <c r="DF1411" s="21"/>
      <c r="DG1411" s="21"/>
      <c r="DH1411" s="21"/>
      <c r="DI1411" s="21"/>
      <c r="DJ1411" s="21"/>
      <c r="DK1411" s="21"/>
      <c r="DL1411" s="21"/>
      <c r="DM1411" s="21"/>
      <c r="DN1411" s="21"/>
      <c r="DO1411" s="21"/>
      <c r="DP1411" s="21"/>
      <c r="DQ1411" s="21"/>
      <c r="DR1411" s="21"/>
      <c r="DS1411" s="21"/>
      <c r="DT1411" s="21"/>
      <c r="DU1411" s="21"/>
      <c r="DV1411" s="21"/>
      <c r="DW1411" s="21"/>
      <c r="DX1411" s="21"/>
      <c r="DY1411" s="21"/>
      <c r="DZ1411" s="21"/>
      <c r="EA1411" s="21"/>
      <c r="EB1411" s="21"/>
      <c r="EC1411" s="21"/>
      <c r="ED1411" s="21"/>
      <c r="EE1411" s="21"/>
      <c r="EF1411" s="21"/>
      <c r="EG1411" s="21"/>
      <c r="EH1411" s="21"/>
      <c r="EI1411" s="21"/>
      <c r="EJ1411" s="21"/>
      <c r="EK1411" s="21"/>
      <c r="EL1411" s="21"/>
      <c r="EM1411" s="21"/>
      <c r="EN1411" s="21"/>
      <c r="EO1411" s="21"/>
      <c r="EP1411" s="21"/>
      <c r="EQ1411" s="21"/>
      <c r="ER1411" s="21"/>
      <c r="ES1411" s="21"/>
      <c r="ET1411" s="21"/>
      <c r="EU1411" s="21"/>
      <c r="EV1411" s="21"/>
      <c r="EW1411" s="21"/>
      <c r="EX1411" s="21"/>
      <c r="EY1411" s="21"/>
      <c r="EZ1411" s="21"/>
    </row>
    <row r="1412" spans="1:159" x14ac:dyDescent="0.2">
      <c r="A1412" s="92"/>
      <c r="B1412" s="4"/>
      <c r="C1412" s="7"/>
      <c r="D1412" s="6"/>
      <c r="E1412" s="7"/>
      <c r="F1412" s="24"/>
      <c r="G1412" s="9"/>
      <c r="H1412" s="7"/>
      <c r="I1412" s="7"/>
      <c r="J1412" s="7"/>
      <c r="K1412" s="7"/>
      <c r="L1412" s="25"/>
      <c r="M1412" s="11"/>
      <c r="N1412" s="7"/>
      <c r="O1412" s="7"/>
      <c r="P1412" s="26"/>
      <c r="Q1412" s="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1"/>
      <c r="BY1412" s="21"/>
      <c r="BZ1412" s="21"/>
      <c r="CA1412" s="21"/>
      <c r="CB1412" s="21"/>
      <c r="CC1412" s="21"/>
      <c r="CD1412" s="21"/>
      <c r="CE1412" s="21"/>
      <c r="CF1412" s="21"/>
      <c r="CG1412" s="21"/>
      <c r="CH1412" s="21"/>
      <c r="CI1412" s="21"/>
      <c r="CJ1412" s="21"/>
      <c r="CK1412" s="21"/>
      <c r="CL1412" s="21"/>
      <c r="CM1412" s="21"/>
      <c r="CN1412" s="21"/>
      <c r="CO1412" s="21"/>
      <c r="CP1412" s="21"/>
      <c r="CQ1412" s="21"/>
      <c r="CR1412" s="21"/>
      <c r="CS1412" s="21"/>
      <c r="CT1412" s="21"/>
      <c r="CU1412" s="21"/>
      <c r="CV1412" s="21"/>
      <c r="CW1412" s="21"/>
      <c r="CX1412" s="21"/>
      <c r="CY1412" s="21"/>
      <c r="CZ1412" s="21"/>
      <c r="DA1412" s="21"/>
      <c r="DB1412" s="21"/>
      <c r="DC1412" s="21"/>
      <c r="DD1412" s="21"/>
      <c r="DE1412" s="21"/>
      <c r="DF1412" s="21"/>
      <c r="DG1412" s="21"/>
      <c r="DH1412" s="21"/>
      <c r="DI1412" s="21"/>
      <c r="DJ1412" s="21"/>
      <c r="DK1412" s="21"/>
      <c r="DL1412" s="21"/>
      <c r="DM1412" s="21"/>
      <c r="DN1412" s="21"/>
      <c r="DO1412" s="21"/>
      <c r="DP1412" s="21"/>
      <c r="DQ1412" s="21"/>
      <c r="DR1412" s="21"/>
      <c r="DS1412" s="21"/>
      <c r="DT1412" s="21"/>
      <c r="DU1412" s="21"/>
      <c r="DV1412" s="21"/>
      <c r="DW1412" s="21"/>
      <c r="DX1412" s="21"/>
      <c r="DY1412" s="21"/>
      <c r="DZ1412" s="21"/>
      <c r="EA1412" s="21"/>
      <c r="EB1412" s="21"/>
      <c r="EC1412" s="21"/>
      <c r="ED1412" s="21"/>
      <c r="EE1412" s="21"/>
      <c r="EF1412" s="21"/>
      <c r="EG1412" s="21"/>
      <c r="EH1412" s="21"/>
      <c r="EI1412" s="21"/>
      <c r="EJ1412" s="21"/>
      <c r="EK1412" s="21"/>
      <c r="EL1412" s="21"/>
      <c r="EM1412" s="21"/>
      <c r="EN1412" s="21"/>
      <c r="EO1412" s="21"/>
      <c r="EP1412" s="21"/>
      <c r="EQ1412" s="21"/>
      <c r="ER1412" s="21"/>
      <c r="ES1412" s="21"/>
      <c r="ET1412" s="21"/>
      <c r="EU1412" s="21"/>
      <c r="EV1412" s="21"/>
      <c r="EW1412" s="21"/>
      <c r="EX1412" s="21"/>
      <c r="EY1412" s="21"/>
      <c r="EZ1412" s="21"/>
    </row>
    <row r="1413" spans="1:159" x14ac:dyDescent="0.2">
      <c r="A1413" s="92"/>
      <c r="B1413" s="4"/>
      <c r="C1413" s="7"/>
      <c r="D1413" s="6"/>
      <c r="E1413" s="7"/>
      <c r="F1413" s="24"/>
      <c r="G1413" s="9"/>
      <c r="H1413" s="7"/>
      <c r="I1413" s="7"/>
      <c r="J1413" s="7"/>
      <c r="K1413" s="7"/>
      <c r="L1413" s="25"/>
      <c r="M1413" s="11"/>
      <c r="N1413" s="7"/>
      <c r="O1413" s="7"/>
      <c r="P1413" s="26"/>
      <c r="Q1413" s="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1"/>
      <c r="BY1413" s="21"/>
      <c r="BZ1413" s="21"/>
      <c r="CA1413" s="21"/>
      <c r="CB1413" s="21"/>
      <c r="CC1413" s="21"/>
      <c r="CD1413" s="21"/>
      <c r="CE1413" s="21"/>
      <c r="CF1413" s="21"/>
      <c r="CG1413" s="21"/>
      <c r="CH1413" s="21"/>
      <c r="CI1413" s="21"/>
      <c r="CJ1413" s="21"/>
      <c r="CK1413" s="21"/>
      <c r="CL1413" s="21"/>
      <c r="CM1413" s="21"/>
      <c r="CN1413" s="21"/>
      <c r="CO1413" s="21"/>
      <c r="CP1413" s="21"/>
      <c r="CQ1413" s="21"/>
      <c r="CR1413" s="21"/>
      <c r="CS1413" s="21"/>
      <c r="CT1413" s="21"/>
      <c r="CU1413" s="21"/>
      <c r="CV1413" s="21"/>
      <c r="CW1413" s="21"/>
      <c r="CX1413" s="21"/>
      <c r="CY1413" s="21"/>
      <c r="CZ1413" s="21"/>
      <c r="DA1413" s="21"/>
      <c r="DB1413" s="21"/>
      <c r="DC1413" s="21"/>
      <c r="DD1413" s="21"/>
      <c r="DE1413" s="21"/>
      <c r="DF1413" s="21"/>
      <c r="DG1413" s="21"/>
      <c r="DH1413" s="21"/>
      <c r="DI1413" s="21"/>
      <c r="DJ1413" s="21"/>
      <c r="DK1413" s="21"/>
      <c r="DL1413" s="21"/>
      <c r="DM1413" s="21"/>
      <c r="DN1413" s="21"/>
      <c r="DO1413" s="21"/>
      <c r="DP1413" s="21"/>
      <c r="DQ1413" s="21"/>
      <c r="DR1413" s="21"/>
      <c r="DS1413" s="21"/>
      <c r="DT1413" s="21"/>
      <c r="DU1413" s="21"/>
      <c r="DV1413" s="21"/>
      <c r="DW1413" s="21"/>
      <c r="DX1413" s="21"/>
      <c r="DY1413" s="21"/>
      <c r="DZ1413" s="21"/>
      <c r="EA1413" s="21"/>
      <c r="EB1413" s="21"/>
      <c r="EC1413" s="21"/>
      <c r="ED1413" s="21"/>
      <c r="EE1413" s="21"/>
      <c r="EF1413" s="21"/>
      <c r="EG1413" s="21"/>
      <c r="EH1413" s="21"/>
      <c r="EI1413" s="21"/>
      <c r="EJ1413" s="21"/>
      <c r="EK1413" s="21"/>
      <c r="EL1413" s="21"/>
      <c r="EM1413" s="21"/>
      <c r="EN1413" s="21"/>
      <c r="EO1413" s="21"/>
      <c r="EP1413" s="21"/>
      <c r="EQ1413" s="21"/>
      <c r="ER1413" s="21"/>
      <c r="ES1413" s="21"/>
      <c r="ET1413" s="21"/>
      <c r="EU1413" s="21"/>
      <c r="EV1413" s="21"/>
      <c r="EW1413" s="21"/>
      <c r="EX1413" s="21"/>
      <c r="EY1413" s="21"/>
      <c r="EZ1413" s="21"/>
    </row>
    <row r="1414" spans="1:159" x14ac:dyDescent="0.2">
      <c r="A1414" s="92"/>
      <c r="B1414" s="4"/>
      <c r="C1414" s="7"/>
      <c r="D1414" s="6"/>
      <c r="E1414" s="7"/>
      <c r="F1414" s="24"/>
      <c r="G1414" s="9"/>
      <c r="H1414" s="7"/>
      <c r="I1414" s="7"/>
      <c r="J1414" s="7"/>
      <c r="K1414" s="7"/>
      <c r="L1414" s="25"/>
      <c r="M1414" s="11"/>
      <c r="N1414" s="7"/>
      <c r="O1414" s="7"/>
      <c r="P1414" s="26"/>
      <c r="Q1414" s="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1"/>
      <c r="BY1414" s="21"/>
      <c r="BZ1414" s="21"/>
      <c r="CA1414" s="21"/>
      <c r="CB1414" s="21"/>
      <c r="CC1414" s="21"/>
      <c r="CD1414" s="21"/>
      <c r="CE1414" s="21"/>
      <c r="CF1414" s="21"/>
      <c r="CG1414" s="21"/>
      <c r="CH1414" s="21"/>
      <c r="CI1414" s="21"/>
      <c r="CJ1414" s="21"/>
      <c r="CK1414" s="21"/>
      <c r="CL1414" s="21"/>
      <c r="CM1414" s="21"/>
      <c r="CN1414" s="21"/>
      <c r="CO1414" s="21"/>
      <c r="CP1414" s="21"/>
      <c r="CQ1414" s="21"/>
      <c r="CR1414" s="21"/>
      <c r="CS1414" s="21"/>
      <c r="CT1414" s="21"/>
      <c r="CU1414" s="21"/>
      <c r="CV1414" s="21"/>
      <c r="CW1414" s="21"/>
      <c r="CX1414" s="21"/>
      <c r="CY1414" s="21"/>
      <c r="CZ1414" s="21"/>
      <c r="DA1414" s="21"/>
      <c r="DB1414" s="21"/>
      <c r="DC1414" s="21"/>
      <c r="DD1414" s="21"/>
      <c r="DE1414" s="21"/>
      <c r="DF1414" s="21"/>
      <c r="DG1414" s="21"/>
      <c r="DH1414" s="21"/>
      <c r="DI1414" s="21"/>
      <c r="DJ1414" s="21"/>
      <c r="DK1414" s="21"/>
      <c r="DL1414" s="21"/>
      <c r="DM1414" s="21"/>
      <c r="DN1414" s="21"/>
      <c r="DO1414" s="21"/>
      <c r="DP1414" s="21"/>
      <c r="DQ1414" s="21"/>
      <c r="DR1414" s="21"/>
      <c r="DS1414" s="21"/>
      <c r="DT1414" s="21"/>
      <c r="DU1414" s="21"/>
      <c r="DV1414" s="21"/>
      <c r="DW1414" s="21"/>
      <c r="DX1414" s="21"/>
      <c r="DY1414" s="21"/>
      <c r="DZ1414" s="21"/>
      <c r="EA1414" s="21"/>
      <c r="EB1414" s="21"/>
      <c r="EC1414" s="21"/>
      <c r="ED1414" s="21"/>
      <c r="EE1414" s="21"/>
      <c r="EF1414" s="21"/>
      <c r="EG1414" s="21"/>
      <c r="EH1414" s="21"/>
      <c r="EI1414" s="21"/>
      <c r="EJ1414" s="21"/>
      <c r="EK1414" s="21"/>
      <c r="EL1414" s="21"/>
      <c r="EM1414" s="21"/>
      <c r="EN1414" s="21"/>
      <c r="EO1414" s="21"/>
      <c r="EP1414" s="21"/>
      <c r="EQ1414" s="21"/>
      <c r="ER1414" s="21"/>
      <c r="ES1414" s="21"/>
      <c r="ET1414" s="21"/>
      <c r="EU1414" s="21"/>
      <c r="EV1414" s="21"/>
      <c r="EW1414" s="21"/>
      <c r="EX1414" s="21"/>
      <c r="EY1414" s="21"/>
      <c r="EZ1414" s="21"/>
    </row>
    <row r="1415" spans="1:159" x14ac:dyDescent="0.2">
      <c r="A1415" s="92"/>
      <c r="B1415" s="4"/>
      <c r="C1415" s="7"/>
      <c r="D1415" s="6"/>
      <c r="E1415" s="7"/>
      <c r="F1415" s="24"/>
      <c r="G1415" s="9"/>
      <c r="H1415" s="7"/>
      <c r="I1415" s="7"/>
      <c r="J1415" s="7"/>
      <c r="K1415" s="7"/>
      <c r="L1415" s="25"/>
      <c r="M1415" s="11"/>
      <c r="N1415" s="7"/>
      <c r="O1415" s="7"/>
      <c r="P1415" s="26"/>
      <c r="Q1415" s="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1"/>
      <c r="BY1415" s="21"/>
      <c r="BZ1415" s="21"/>
      <c r="CA1415" s="21"/>
      <c r="CB1415" s="21"/>
      <c r="CC1415" s="21"/>
      <c r="CD1415" s="21"/>
      <c r="CE1415" s="21"/>
      <c r="CF1415" s="21"/>
      <c r="CG1415" s="21"/>
      <c r="CH1415" s="21"/>
      <c r="CI1415" s="21"/>
      <c r="CJ1415" s="21"/>
      <c r="CK1415" s="21"/>
      <c r="CL1415" s="21"/>
      <c r="CM1415" s="21"/>
      <c r="CN1415" s="21"/>
      <c r="CO1415" s="21"/>
      <c r="CP1415" s="21"/>
      <c r="CQ1415" s="21"/>
      <c r="CR1415" s="21"/>
      <c r="CS1415" s="21"/>
      <c r="CT1415" s="21"/>
      <c r="CU1415" s="21"/>
      <c r="CV1415" s="21"/>
      <c r="CW1415" s="21"/>
      <c r="CX1415" s="21"/>
      <c r="CY1415" s="21"/>
      <c r="CZ1415" s="21"/>
      <c r="DA1415" s="21"/>
      <c r="DB1415" s="21"/>
      <c r="DC1415" s="21"/>
      <c r="DD1415" s="21"/>
      <c r="DE1415" s="21"/>
      <c r="DF1415" s="21"/>
      <c r="DG1415" s="21"/>
      <c r="DH1415" s="21"/>
      <c r="DI1415" s="21"/>
      <c r="DJ1415" s="21"/>
      <c r="DK1415" s="21"/>
      <c r="DL1415" s="21"/>
      <c r="DM1415" s="21"/>
      <c r="DN1415" s="21"/>
      <c r="DO1415" s="21"/>
      <c r="DP1415" s="21"/>
      <c r="DQ1415" s="21"/>
      <c r="DR1415" s="21"/>
      <c r="DS1415" s="21"/>
      <c r="DT1415" s="21"/>
      <c r="DU1415" s="21"/>
      <c r="DV1415" s="21"/>
      <c r="DW1415" s="21"/>
      <c r="DX1415" s="21"/>
      <c r="DY1415" s="21"/>
      <c r="DZ1415" s="21"/>
      <c r="EA1415" s="21"/>
      <c r="EB1415" s="21"/>
      <c r="EC1415" s="21"/>
      <c r="ED1415" s="21"/>
      <c r="EE1415" s="21"/>
      <c r="EF1415" s="21"/>
      <c r="EG1415" s="21"/>
      <c r="EH1415" s="21"/>
      <c r="EI1415" s="21"/>
      <c r="EJ1415" s="21"/>
      <c r="EK1415" s="21"/>
      <c r="EL1415" s="21"/>
      <c r="EM1415" s="21"/>
      <c r="EN1415" s="21"/>
      <c r="EO1415" s="21"/>
      <c r="EP1415" s="21"/>
      <c r="EQ1415" s="21"/>
      <c r="ER1415" s="21"/>
      <c r="ES1415" s="21"/>
      <c r="ET1415" s="21"/>
      <c r="EU1415" s="21"/>
      <c r="EV1415" s="21"/>
      <c r="EW1415" s="21"/>
      <c r="EX1415" s="21"/>
      <c r="EY1415" s="21"/>
      <c r="EZ1415" s="21"/>
    </row>
    <row r="1416" spans="1:159" x14ac:dyDescent="0.2">
      <c r="A1416" s="92"/>
      <c r="B1416" s="4"/>
      <c r="C1416" s="7"/>
      <c r="D1416" s="6"/>
      <c r="E1416" s="7"/>
      <c r="F1416" s="24"/>
      <c r="G1416" s="9"/>
      <c r="H1416" s="7"/>
      <c r="I1416" s="7"/>
      <c r="J1416" s="7"/>
      <c r="K1416" s="7"/>
      <c r="L1416" s="25"/>
      <c r="M1416" s="11"/>
      <c r="N1416" s="7"/>
      <c r="O1416" s="7"/>
      <c r="P1416" s="26"/>
      <c r="Q1416" s="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1"/>
      <c r="BY1416" s="21"/>
      <c r="BZ1416" s="21"/>
      <c r="CA1416" s="21"/>
      <c r="CB1416" s="21"/>
      <c r="CC1416" s="21"/>
      <c r="CD1416" s="21"/>
      <c r="CE1416" s="21"/>
      <c r="CF1416" s="21"/>
      <c r="CG1416" s="21"/>
      <c r="CH1416" s="21"/>
      <c r="CI1416" s="21"/>
      <c r="CJ1416" s="21"/>
      <c r="CK1416" s="21"/>
      <c r="CL1416" s="21"/>
      <c r="CM1416" s="21"/>
      <c r="CN1416" s="21"/>
      <c r="CO1416" s="21"/>
      <c r="CP1416" s="21"/>
      <c r="CQ1416" s="21"/>
      <c r="CR1416" s="21"/>
      <c r="CS1416" s="21"/>
      <c r="CT1416" s="21"/>
      <c r="CU1416" s="21"/>
      <c r="CV1416" s="21"/>
      <c r="CW1416" s="21"/>
      <c r="CX1416" s="21"/>
      <c r="CY1416" s="21"/>
      <c r="CZ1416" s="21"/>
      <c r="DA1416" s="21"/>
      <c r="DB1416" s="21"/>
      <c r="DC1416" s="21"/>
      <c r="DD1416" s="21"/>
      <c r="DE1416" s="21"/>
      <c r="DF1416" s="21"/>
      <c r="DG1416" s="21"/>
      <c r="DH1416" s="21"/>
      <c r="DI1416" s="21"/>
      <c r="DJ1416" s="21"/>
      <c r="DK1416" s="21"/>
      <c r="DL1416" s="21"/>
      <c r="DM1416" s="21"/>
      <c r="DN1416" s="21"/>
      <c r="DO1416" s="21"/>
      <c r="DP1416" s="21"/>
      <c r="DQ1416" s="21"/>
      <c r="DR1416" s="21"/>
      <c r="DS1416" s="21"/>
      <c r="DT1416" s="21"/>
      <c r="DU1416" s="21"/>
      <c r="DV1416" s="21"/>
      <c r="DW1416" s="21"/>
      <c r="DX1416" s="21"/>
      <c r="DY1416" s="21"/>
      <c r="DZ1416" s="21"/>
      <c r="EA1416" s="21"/>
      <c r="EB1416" s="21"/>
      <c r="EC1416" s="21"/>
      <c r="ED1416" s="21"/>
      <c r="EE1416" s="21"/>
      <c r="EF1416" s="21"/>
      <c r="EG1416" s="21"/>
      <c r="EH1416" s="21"/>
      <c r="EI1416" s="21"/>
      <c r="EJ1416" s="21"/>
      <c r="EK1416" s="21"/>
      <c r="EL1416" s="21"/>
      <c r="EM1416" s="21"/>
      <c r="EN1416" s="21"/>
      <c r="EO1416" s="21"/>
      <c r="EP1416" s="21"/>
      <c r="EQ1416" s="21"/>
      <c r="ER1416" s="21"/>
      <c r="ES1416" s="21"/>
      <c r="ET1416" s="21"/>
      <c r="EU1416" s="21"/>
      <c r="EV1416" s="21"/>
      <c r="EW1416" s="21"/>
      <c r="EX1416" s="21"/>
      <c r="EY1416" s="21"/>
      <c r="EZ1416" s="21"/>
    </row>
    <row r="1417" spans="1:159" x14ac:dyDescent="0.2">
      <c r="A1417" s="92"/>
      <c r="B1417" s="4"/>
      <c r="C1417" s="7"/>
      <c r="D1417" s="6"/>
      <c r="E1417" s="7"/>
      <c r="F1417" s="24"/>
      <c r="G1417" s="9"/>
      <c r="H1417" s="7"/>
      <c r="I1417" s="7"/>
      <c r="J1417" s="7"/>
      <c r="K1417" s="7"/>
      <c r="L1417" s="25"/>
      <c r="M1417" s="11"/>
      <c r="N1417" s="7"/>
      <c r="O1417" s="7"/>
      <c r="P1417" s="26"/>
      <c r="Q1417" s="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1"/>
      <c r="BY1417" s="21"/>
      <c r="BZ1417" s="21"/>
      <c r="CA1417" s="21"/>
      <c r="CB1417" s="21"/>
      <c r="CC1417" s="21"/>
      <c r="CD1417" s="21"/>
      <c r="CE1417" s="21"/>
      <c r="CF1417" s="21"/>
      <c r="CG1417" s="21"/>
      <c r="CH1417" s="21"/>
      <c r="CI1417" s="21"/>
      <c r="CJ1417" s="21"/>
      <c r="CK1417" s="21"/>
      <c r="CL1417" s="21"/>
      <c r="CM1417" s="21"/>
      <c r="CN1417" s="21"/>
      <c r="CO1417" s="21"/>
      <c r="CP1417" s="21"/>
      <c r="CQ1417" s="21"/>
      <c r="CR1417" s="21"/>
      <c r="CS1417" s="21"/>
      <c r="CT1417" s="21"/>
      <c r="CU1417" s="21"/>
      <c r="CV1417" s="21"/>
      <c r="CW1417" s="21"/>
      <c r="CX1417" s="21"/>
      <c r="CY1417" s="21"/>
      <c r="CZ1417" s="21"/>
      <c r="DA1417" s="21"/>
      <c r="DB1417" s="21"/>
      <c r="DC1417" s="21"/>
      <c r="DD1417" s="21"/>
      <c r="DE1417" s="21"/>
      <c r="DF1417" s="21"/>
      <c r="DG1417" s="21"/>
      <c r="DH1417" s="21"/>
      <c r="DI1417" s="21"/>
      <c r="DJ1417" s="21"/>
      <c r="DK1417" s="21"/>
      <c r="DL1417" s="21"/>
      <c r="DM1417" s="21"/>
      <c r="DN1417" s="21"/>
      <c r="DO1417" s="21"/>
      <c r="DP1417" s="21"/>
      <c r="DQ1417" s="21"/>
      <c r="DR1417" s="21"/>
      <c r="DS1417" s="21"/>
      <c r="DT1417" s="21"/>
      <c r="DU1417" s="21"/>
      <c r="DV1417" s="21"/>
      <c r="DW1417" s="21"/>
      <c r="DX1417" s="21"/>
      <c r="DY1417" s="21"/>
      <c r="DZ1417" s="21"/>
      <c r="EA1417" s="21"/>
      <c r="EB1417" s="21"/>
      <c r="EC1417" s="21"/>
      <c r="ED1417" s="21"/>
      <c r="EE1417" s="21"/>
      <c r="EF1417" s="21"/>
      <c r="EG1417" s="21"/>
      <c r="EH1417" s="21"/>
      <c r="EI1417" s="21"/>
      <c r="EJ1417" s="21"/>
      <c r="EK1417" s="21"/>
      <c r="EL1417" s="21"/>
      <c r="EM1417" s="21"/>
      <c r="EN1417" s="21"/>
      <c r="EO1417" s="21"/>
      <c r="EP1417" s="21"/>
      <c r="EQ1417" s="21"/>
      <c r="ER1417" s="21"/>
      <c r="ES1417" s="21"/>
      <c r="ET1417" s="21"/>
      <c r="EU1417" s="21"/>
      <c r="EV1417" s="21"/>
      <c r="EW1417" s="21"/>
      <c r="EX1417" s="21"/>
      <c r="EY1417" s="21"/>
      <c r="EZ1417" s="21"/>
    </row>
    <row r="1418" spans="1:159" x14ac:dyDescent="0.2">
      <c r="A1418" s="92"/>
      <c r="B1418" s="4"/>
      <c r="C1418" s="7"/>
      <c r="D1418" s="6"/>
      <c r="E1418" s="7"/>
      <c r="F1418" s="24"/>
      <c r="G1418" s="9"/>
      <c r="H1418" s="7"/>
      <c r="I1418" s="7"/>
      <c r="J1418" s="7"/>
      <c r="K1418" s="7"/>
      <c r="L1418" s="25"/>
      <c r="M1418" s="11"/>
      <c r="N1418" s="7"/>
      <c r="O1418" s="7"/>
      <c r="P1418" s="26"/>
      <c r="Q1418" s="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/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1"/>
      <c r="CY1418" s="21"/>
      <c r="CZ1418" s="21"/>
      <c r="DA1418" s="21"/>
      <c r="DB1418" s="21"/>
      <c r="DC1418" s="21"/>
      <c r="DD1418" s="21"/>
      <c r="DE1418" s="21"/>
      <c r="DF1418" s="21"/>
      <c r="DG1418" s="21"/>
      <c r="DH1418" s="21"/>
      <c r="DI1418" s="21"/>
      <c r="DJ1418" s="21"/>
      <c r="DK1418" s="21"/>
      <c r="DL1418" s="21"/>
      <c r="DM1418" s="21"/>
      <c r="DN1418" s="21"/>
      <c r="DO1418" s="21"/>
      <c r="DP1418" s="21"/>
      <c r="DQ1418" s="21"/>
      <c r="DR1418" s="21"/>
      <c r="DS1418" s="21"/>
      <c r="DT1418" s="21"/>
      <c r="DU1418" s="21"/>
      <c r="DV1418" s="21"/>
      <c r="DW1418" s="21"/>
      <c r="DX1418" s="21"/>
      <c r="DY1418" s="21"/>
      <c r="DZ1418" s="21"/>
      <c r="EA1418" s="21"/>
      <c r="EB1418" s="21"/>
      <c r="EC1418" s="21"/>
      <c r="ED1418" s="21"/>
      <c r="EE1418" s="21"/>
      <c r="EF1418" s="21"/>
      <c r="EG1418" s="21"/>
      <c r="EH1418" s="21"/>
      <c r="EI1418" s="21"/>
      <c r="EJ1418" s="21"/>
      <c r="EK1418" s="21"/>
      <c r="EL1418" s="21"/>
      <c r="EM1418" s="21"/>
      <c r="EN1418" s="21"/>
      <c r="EO1418" s="21"/>
      <c r="EP1418" s="21"/>
      <c r="EQ1418" s="21"/>
      <c r="ER1418" s="21"/>
      <c r="ES1418" s="21"/>
      <c r="ET1418" s="21"/>
      <c r="EU1418" s="21"/>
      <c r="EV1418" s="21"/>
      <c r="EW1418" s="21"/>
      <c r="EX1418" s="21"/>
      <c r="EY1418" s="21"/>
      <c r="EZ1418" s="21"/>
    </row>
    <row r="1419" spans="1:159" x14ac:dyDescent="0.2">
      <c r="A1419" s="92"/>
      <c r="B1419" s="4"/>
      <c r="C1419" s="7"/>
      <c r="D1419" s="6"/>
      <c r="E1419" s="7"/>
      <c r="F1419" s="24"/>
      <c r="G1419" s="9"/>
      <c r="H1419" s="7"/>
      <c r="I1419" s="7"/>
      <c r="J1419" s="7"/>
      <c r="K1419" s="7"/>
      <c r="L1419" s="25"/>
      <c r="M1419" s="11"/>
      <c r="N1419" s="7"/>
      <c r="O1419" s="7"/>
      <c r="P1419" s="26"/>
      <c r="Q1419" s="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21"/>
      <c r="DF1419" s="21"/>
      <c r="DG1419" s="21"/>
      <c r="DH1419" s="21"/>
      <c r="DI1419" s="21"/>
      <c r="DJ1419" s="21"/>
      <c r="DK1419" s="21"/>
      <c r="DL1419" s="21"/>
      <c r="DM1419" s="21"/>
      <c r="DN1419" s="21"/>
      <c r="DO1419" s="21"/>
      <c r="DP1419" s="21"/>
      <c r="DQ1419" s="21"/>
      <c r="DR1419" s="21"/>
      <c r="DS1419" s="21"/>
      <c r="DT1419" s="21"/>
      <c r="DU1419" s="21"/>
      <c r="DV1419" s="21"/>
      <c r="DW1419" s="21"/>
      <c r="DX1419" s="21"/>
      <c r="DY1419" s="21"/>
      <c r="DZ1419" s="21"/>
      <c r="EA1419" s="21"/>
      <c r="EB1419" s="21"/>
      <c r="EC1419" s="21"/>
      <c r="ED1419" s="21"/>
      <c r="EE1419" s="21"/>
      <c r="EF1419" s="21"/>
      <c r="EG1419" s="21"/>
      <c r="EH1419" s="21"/>
      <c r="EI1419" s="21"/>
      <c r="EJ1419" s="21"/>
      <c r="EK1419" s="21"/>
      <c r="EL1419" s="21"/>
      <c r="EM1419" s="21"/>
      <c r="EN1419" s="21"/>
      <c r="EO1419" s="21"/>
      <c r="EP1419" s="21"/>
      <c r="EQ1419" s="21"/>
      <c r="ER1419" s="21"/>
      <c r="ES1419" s="21"/>
      <c r="ET1419" s="21"/>
      <c r="EU1419" s="21"/>
      <c r="EV1419" s="21"/>
      <c r="EW1419" s="21"/>
      <c r="EX1419" s="21"/>
      <c r="EY1419" s="21"/>
      <c r="EZ1419" s="21"/>
    </row>
    <row r="1420" spans="1:159" x14ac:dyDescent="0.2">
      <c r="A1420" s="92"/>
      <c r="B1420" s="4"/>
      <c r="C1420" s="7"/>
      <c r="D1420" s="6"/>
      <c r="E1420" s="7"/>
      <c r="F1420" s="24"/>
      <c r="G1420" s="9"/>
      <c r="H1420" s="7"/>
      <c r="I1420" s="7"/>
      <c r="J1420" s="7"/>
      <c r="K1420" s="7"/>
      <c r="L1420" s="25"/>
      <c r="M1420" s="11"/>
      <c r="N1420" s="7"/>
      <c r="O1420" s="7"/>
      <c r="P1420" s="26"/>
      <c r="Q1420" s="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21"/>
      <c r="DG1420" s="21"/>
      <c r="DH1420" s="21"/>
      <c r="DI1420" s="21"/>
      <c r="DJ1420" s="21"/>
      <c r="DK1420" s="21"/>
      <c r="DL1420" s="21"/>
      <c r="DM1420" s="21"/>
      <c r="DN1420" s="21"/>
      <c r="DO1420" s="21"/>
      <c r="DP1420" s="21"/>
      <c r="DQ1420" s="21"/>
      <c r="DR1420" s="21"/>
      <c r="DS1420" s="21"/>
      <c r="DT1420" s="21"/>
      <c r="DU1420" s="21"/>
      <c r="DV1420" s="21"/>
      <c r="DW1420" s="21"/>
      <c r="DX1420" s="21"/>
      <c r="DY1420" s="21"/>
      <c r="DZ1420" s="21"/>
      <c r="EA1420" s="21"/>
      <c r="EB1420" s="21"/>
      <c r="EC1420" s="21"/>
      <c r="ED1420" s="21"/>
      <c r="EE1420" s="21"/>
      <c r="EF1420" s="21"/>
      <c r="EG1420" s="21"/>
      <c r="EH1420" s="21"/>
      <c r="EI1420" s="21"/>
      <c r="EJ1420" s="21"/>
      <c r="EK1420" s="21"/>
      <c r="EL1420" s="21"/>
      <c r="EM1420" s="21"/>
      <c r="EN1420" s="21"/>
      <c r="EO1420" s="21"/>
      <c r="EP1420" s="21"/>
      <c r="EQ1420" s="21"/>
      <c r="ER1420" s="21"/>
      <c r="ES1420" s="21"/>
      <c r="ET1420" s="21"/>
      <c r="EU1420" s="21"/>
      <c r="EV1420" s="21"/>
      <c r="EW1420" s="21"/>
      <c r="EX1420" s="21"/>
      <c r="EY1420" s="21"/>
      <c r="EZ1420" s="21"/>
    </row>
    <row r="1421" spans="1:159" x14ac:dyDescent="0.2">
      <c r="A1421" s="92"/>
      <c r="B1421" s="4"/>
      <c r="C1421" s="7"/>
      <c r="D1421" s="6"/>
      <c r="E1421" s="7"/>
      <c r="F1421" s="24"/>
      <c r="G1421" s="9"/>
      <c r="H1421" s="7"/>
      <c r="I1421" s="7"/>
      <c r="J1421" s="7"/>
      <c r="K1421" s="7"/>
      <c r="L1421" s="25"/>
      <c r="M1421" s="11"/>
      <c r="N1421" s="7"/>
      <c r="O1421" s="7"/>
      <c r="P1421" s="26"/>
      <c r="Q1421" s="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21"/>
      <c r="DF1421" s="21"/>
      <c r="DG1421" s="21"/>
      <c r="DH1421" s="21"/>
      <c r="DI1421" s="21"/>
      <c r="DJ1421" s="21"/>
      <c r="DK1421" s="21"/>
      <c r="DL1421" s="21"/>
      <c r="DM1421" s="21"/>
      <c r="DN1421" s="21"/>
      <c r="DO1421" s="21"/>
      <c r="DP1421" s="21"/>
      <c r="DQ1421" s="21"/>
      <c r="DR1421" s="21"/>
      <c r="DS1421" s="21"/>
      <c r="DT1421" s="21"/>
      <c r="DU1421" s="21"/>
      <c r="DV1421" s="21"/>
      <c r="DW1421" s="21"/>
      <c r="DX1421" s="21"/>
      <c r="DY1421" s="21"/>
      <c r="DZ1421" s="21"/>
      <c r="EA1421" s="21"/>
      <c r="EB1421" s="21"/>
      <c r="EC1421" s="21"/>
      <c r="ED1421" s="21"/>
      <c r="EE1421" s="21"/>
      <c r="EF1421" s="21"/>
      <c r="EG1421" s="21"/>
      <c r="EH1421" s="21"/>
      <c r="EI1421" s="21"/>
      <c r="EJ1421" s="21"/>
      <c r="EK1421" s="21"/>
      <c r="EL1421" s="21"/>
      <c r="EM1421" s="21"/>
      <c r="EN1421" s="21"/>
      <c r="EO1421" s="21"/>
      <c r="EP1421" s="21"/>
      <c r="EQ1421" s="21"/>
      <c r="ER1421" s="21"/>
      <c r="ES1421" s="21"/>
      <c r="ET1421" s="21"/>
      <c r="EU1421" s="21"/>
      <c r="EV1421" s="21"/>
      <c r="EW1421" s="21"/>
      <c r="EX1421" s="21"/>
      <c r="EY1421" s="21"/>
      <c r="EZ1421" s="21"/>
    </row>
    <row r="1422" spans="1:159" x14ac:dyDescent="0.2">
      <c r="A1422" s="92"/>
      <c r="B1422" s="4"/>
      <c r="C1422" s="7"/>
      <c r="D1422" s="6"/>
      <c r="E1422" s="7"/>
      <c r="F1422" s="24"/>
      <c r="G1422" s="9"/>
      <c r="H1422" s="7"/>
      <c r="I1422" s="7"/>
      <c r="J1422" s="7"/>
      <c r="K1422" s="7"/>
      <c r="L1422" s="25"/>
      <c r="M1422" s="11"/>
      <c r="N1422" s="7"/>
      <c r="O1422" s="7"/>
      <c r="P1422" s="26"/>
      <c r="Q1422" s="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/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/>
      <c r="CV1422" s="21"/>
      <c r="CW1422" s="21"/>
      <c r="CX1422" s="21"/>
      <c r="CY1422" s="21"/>
      <c r="CZ1422" s="21"/>
      <c r="DA1422" s="21"/>
      <c r="DB1422" s="21"/>
      <c r="DC1422" s="21"/>
      <c r="DD1422" s="21"/>
      <c r="DE1422" s="21"/>
      <c r="DF1422" s="21"/>
      <c r="DG1422" s="21"/>
      <c r="DH1422" s="21"/>
      <c r="DI1422" s="21"/>
      <c r="DJ1422" s="21"/>
      <c r="DK1422" s="21"/>
      <c r="DL1422" s="21"/>
      <c r="DM1422" s="21"/>
      <c r="DN1422" s="21"/>
      <c r="DO1422" s="21"/>
      <c r="DP1422" s="21"/>
      <c r="DQ1422" s="21"/>
      <c r="DR1422" s="21"/>
      <c r="DS1422" s="21"/>
      <c r="DT1422" s="21"/>
      <c r="DU1422" s="21"/>
      <c r="DV1422" s="21"/>
      <c r="DW1422" s="21"/>
      <c r="DX1422" s="21"/>
      <c r="DY1422" s="21"/>
      <c r="DZ1422" s="21"/>
      <c r="EA1422" s="21"/>
      <c r="EB1422" s="21"/>
      <c r="EC1422" s="21"/>
      <c r="ED1422" s="21"/>
      <c r="EE1422" s="21"/>
      <c r="EF1422" s="21"/>
      <c r="EG1422" s="21"/>
      <c r="EH1422" s="21"/>
      <c r="EI1422" s="21"/>
      <c r="EJ1422" s="21"/>
      <c r="EK1422" s="21"/>
      <c r="EL1422" s="21"/>
      <c r="EM1422" s="21"/>
      <c r="EN1422" s="21"/>
      <c r="EO1422" s="21"/>
      <c r="EP1422" s="21"/>
      <c r="EQ1422" s="21"/>
      <c r="ER1422" s="21"/>
      <c r="ES1422" s="21"/>
      <c r="ET1422" s="21"/>
      <c r="EU1422" s="21"/>
      <c r="EV1422" s="21"/>
      <c r="EW1422" s="21"/>
      <c r="EX1422" s="21"/>
      <c r="EY1422" s="21"/>
      <c r="EZ1422" s="21"/>
    </row>
    <row r="1423" spans="1:159" x14ac:dyDescent="0.2">
      <c r="A1423" s="92"/>
      <c r="B1423" s="4"/>
      <c r="C1423" s="7"/>
      <c r="D1423" s="6"/>
      <c r="E1423" s="7"/>
      <c r="F1423" s="24"/>
      <c r="G1423" s="9"/>
      <c r="H1423" s="7"/>
      <c r="I1423" s="7"/>
      <c r="J1423" s="7"/>
      <c r="K1423" s="7"/>
      <c r="L1423" s="25"/>
      <c r="M1423" s="11"/>
      <c r="N1423" s="7"/>
      <c r="O1423" s="7"/>
      <c r="P1423" s="26"/>
      <c r="Q1423" s="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1"/>
      <c r="BY1423" s="21"/>
      <c r="BZ1423" s="21"/>
      <c r="CA1423" s="21"/>
      <c r="CB1423" s="21"/>
      <c r="CC1423" s="21"/>
      <c r="CD1423" s="21"/>
      <c r="CE1423" s="21"/>
      <c r="CF1423" s="21"/>
      <c r="CG1423" s="21"/>
      <c r="CH1423" s="21"/>
      <c r="CI1423" s="21"/>
      <c r="CJ1423" s="21"/>
      <c r="CK1423" s="21"/>
      <c r="CL1423" s="21"/>
      <c r="CM1423" s="21"/>
      <c r="CN1423" s="21"/>
      <c r="CO1423" s="21"/>
      <c r="CP1423" s="21"/>
      <c r="CQ1423" s="21"/>
      <c r="CR1423" s="21"/>
      <c r="CS1423" s="21"/>
      <c r="CT1423" s="21"/>
      <c r="CU1423" s="21"/>
      <c r="CV1423" s="21"/>
      <c r="CW1423" s="21"/>
      <c r="CX1423" s="21"/>
      <c r="CY1423" s="21"/>
      <c r="CZ1423" s="21"/>
      <c r="DA1423" s="21"/>
      <c r="DB1423" s="21"/>
      <c r="DC1423" s="21"/>
      <c r="DD1423" s="21"/>
      <c r="DE1423" s="21"/>
      <c r="DF1423" s="21"/>
      <c r="DG1423" s="21"/>
      <c r="DH1423" s="21"/>
      <c r="DI1423" s="21"/>
      <c r="DJ1423" s="21"/>
      <c r="DK1423" s="21"/>
      <c r="DL1423" s="21"/>
      <c r="DM1423" s="21"/>
      <c r="DN1423" s="21"/>
      <c r="DO1423" s="21"/>
      <c r="DP1423" s="21"/>
      <c r="DQ1423" s="21"/>
      <c r="DR1423" s="21"/>
      <c r="DS1423" s="21"/>
      <c r="DT1423" s="21"/>
      <c r="DU1423" s="21"/>
      <c r="DV1423" s="21"/>
      <c r="DW1423" s="21"/>
      <c r="DX1423" s="21"/>
      <c r="DY1423" s="21"/>
      <c r="DZ1423" s="21"/>
      <c r="EA1423" s="21"/>
      <c r="EB1423" s="21"/>
      <c r="EC1423" s="21"/>
      <c r="ED1423" s="21"/>
      <c r="EE1423" s="21"/>
      <c r="EF1423" s="21"/>
      <c r="EG1423" s="21"/>
      <c r="EH1423" s="21"/>
      <c r="EI1423" s="21"/>
      <c r="EJ1423" s="21"/>
      <c r="EK1423" s="21"/>
      <c r="EL1423" s="21"/>
      <c r="EM1423" s="21"/>
      <c r="EN1423" s="21"/>
      <c r="EO1423" s="21"/>
      <c r="EP1423" s="21"/>
      <c r="EQ1423" s="21"/>
      <c r="ER1423" s="21"/>
      <c r="ES1423" s="21"/>
      <c r="ET1423" s="21"/>
      <c r="EU1423" s="21"/>
      <c r="EV1423" s="21"/>
      <c r="EW1423" s="21"/>
      <c r="EX1423" s="21"/>
      <c r="EY1423" s="21"/>
      <c r="EZ1423" s="21"/>
    </row>
    <row r="1424" spans="1:159" x14ac:dyDescent="0.2">
      <c r="A1424" s="92"/>
      <c r="B1424" s="4"/>
      <c r="C1424" s="7"/>
      <c r="D1424" s="6"/>
      <c r="E1424" s="7"/>
      <c r="F1424" s="24"/>
      <c r="G1424" s="9"/>
      <c r="H1424" s="7"/>
      <c r="I1424" s="7"/>
      <c r="J1424" s="7"/>
      <c r="K1424" s="7"/>
      <c r="L1424" s="25"/>
      <c r="M1424" s="11"/>
      <c r="N1424" s="7"/>
      <c r="O1424" s="7"/>
      <c r="P1424" s="26"/>
      <c r="Q1424" s="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1"/>
      <c r="BY1424" s="21"/>
      <c r="BZ1424" s="21"/>
      <c r="CA1424" s="21"/>
      <c r="CB1424" s="21"/>
      <c r="CC1424" s="21"/>
      <c r="CD1424" s="21"/>
      <c r="CE1424" s="21"/>
      <c r="CF1424" s="21"/>
      <c r="CG1424" s="21"/>
      <c r="CH1424" s="21"/>
      <c r="CI1424" s="21"/>
      <c r="CJ1424" s="21"/>
      <c r="CK1424" s="21"/>
      <c r="CL1424" s="21"/>
      <c r="CM1424" s="21"/>
      <c r="CN1424" s="21"/>
      <c r="CO1424" s="21"/>
      <c r="CP1424" s="21"/>
      <c r="CQ1424" s="21"/>
      <c r="CR1424" s="21"/>
      <c r="CS1424" s="21"/>
      <c r="CT1424" s="21"/>
      <c r="CU1424" s="21"/>
      <c r="CV1424" s="21"/>
      <c r="CW1424" s="21"/>
      <c r="CX1424" s="21"/>
      <c r="CY1424" s="21"/>
      <c r="CZ1424" s="21"/>
      <c r="DA1424" s="21"/>
      <c r="DB1424" s="21"/>
      <c r="DC1424" s="21"/>
      <c r="DD1424" s="21"/>
      <c r="DE1424" s="21"/>
      <c r="DF1424" s="21"/>
      <c r="DG1424" s="21"/>
      <c r="DH1424" s="21"/>
      <c r="DI1424" s="21"/>
      <c r="DJ1424" s="21"/>
      <c r="DK1424" s="21"/>
      <c r="DL1424" s="21"/>
      <c r="DM1424" s="21"/>
      <c r="DN1424" s="21"/>
      <c r="DO1424" s="21"/>
      <c r="DP1424" s="21"/>
      <c r="DQ1424" s="21"/>
      <c r="DR1424" s="21"/>
      <c r="DS1424" s="21"/>
      <c r="DT1424" s="21"/>
      <c r="DU1424" s="21"/>
      <c r="DV1424" s="21"/>
      <c r="DW1424" s="21"/>
      <c r="DX1424" s="21"/>
      <c r="DY1424" s="21"/>
      <c r="DZ1424" s="21"/>
      <c r="EA1424" s="21"/>
      <c r="EB1424" s="21"/>
      <c r="EC1424" s="21"/>
      <c r="ED1424" s="21"/>
      <c r="EE1424" s="21"/>
      <c r="EF1424" s="21"/>
      <c r="EG1424" s="21"/>
      <c r="EH1424" s="21"/>
      <c r="EI1424" s="21"/>
      <c r="EJ1424" s="21"/>
      <c r="EK1424" s="21"/>
      <c r="EL1424" s="21"/>
      <c r="EM1424" s="21"/>
      <c r="EN1424" s="21"/>
      <c r="EO1424" s="21"/>
      <c r="EP1424" s="21"/>
      <c r="EQ1424" s="21"/>
      <c r="ER1424" s="21"/>
      <c r="ES1424" s="21"/>
      <c r="ET1424" s="21"/>
      <c r="EU1424" s="21"/>
      <c r="EV1424" s="21"/>
      <c r="EW1424" s="21"/>
      <c r="EX1424" s="21"/>
      <c r="EY1424" s="21"/>
      <c r="EZ1424" s="21"/>
    </row>
    <row r="1425" spans="1:159" x14ac:dyDescent="0.2">
      <c r="A1425" s="92"/>
      <c r="B1425" s="4"/>
      <c r="C1425" s="7"/>
      <c r="D1425" s="6"/>
      <c r="E1425" s="7"/>
      <c r="F1425" s="24"/>
      <c r="G1425" s="9"/>
      <c r="H1425" s="7"/>
      <c r="I1425" s="7"/>
      <c r="J1425" s="7"/>
      <c r="K1425" s="7"/>
      <c r="L1425" s="25"/>
      <c r="M1425" s="11"/>
      <c r="N1425" s="7"/>
      <c r="O1425" s="7"/>
      <c r="P1425" s="26"/>
      <c r="Q1425" s="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1"/>
      <c r="BY1425" s="21"/>
      <c r="BZ1425" s="21"/>
      <c r="CA1425" s="21"/>
      <c r="CB1425" s="21"/>
      <c r="CC1425" s="21"/>
      <c r="CD1425" s="21"/>
      <c r="CE1425" s="21"/>
      <c r="CF1425" s="21"/>
      <c r="CG1425" s="21"/>
      <c r="CH1425" s="21"/>
      <c r="CI1425" s="21"/>
      <c r="CJ1425" s="21"/>
      <c r="CK1425" s="21"/>
      <c r="CL1425" s="21"/>
      <c r="CM1425" s="21"/>
      <c r="CN1425" s="21"/>
      <c r="CO1425" s="21"/>
      <c r="CP1425" s="21"/>
      <c r="CQ1425" s="21"/>
      <c r="CR1425" s="21"/>
      <c r="CS1425" s="21"/>
      <c r="CT1425" s="21"/>
      <c r="CU1425" s="21"/>
      <c r="CV1425" s="21"/>
      <c r="CW1425" s="21"/>
      <c r="CX1425" s="21"/>
      <c r="CY1425" s="21"/>
      <c r="CZ1425" s="21"/>
      <c r="DA1425" s="21"/>
      <c r="DB1425" s="21"/>
      <c r="DC1425" s="21"/>
      <c r="DD1425" s="21"/>
      <c r="DE1425" s="21"/>
      <c r="DF1425" s="21"/>
      <c r="DG1425" s="21"/>
      <c r="DH1425" s="21"/>
      <c r="DI1425" s="21"/>
      <c r="DJ1425" s="21"/>
      <c r="DK1425" s="21"/>
      <c r="DL1425" s="21"/>
      <c r="DM1425" s="21"/>
      <c r="DN1425" s="21"/>
      <c r="DO1425" s="21"/>
      <c r="DP1425" s="21"/>
      <c r="DQ1425" s="21"/>
      <c r="DR1425" s="21"/>
      <c r="DS1425" s="21"/>
      <c r="DT1425" s="21"/>
      <c r="DU1425" s="21"/>
      <c r="DV1425" s="21"/>
      <c r="DW1425" s="21"/>
      <c r="DX1425" s="21"/>
      <c r="DY1425" s="21"/>
      <c r="DZ1425" s="21"/>
      <c r="EA1425" s="21"/>
      <c r="EB1425" s="21"/>
      <c r="EC1425" s="21"/>
      <c r="ED1425" s="21"/>
      <c r="EE1425" s="21"/>
      <c r="EF1425" s="21"/>
      <c r="EG1425" s="21"/>
      <c r="EH1425" s="21"/>
      <c r="EI1425" s="21"/>
      <c r="EJ1425" s="21"/>
      <c r="EK1425" s="21"/>
      <c r="EL1425" s="21"/>
      <c r="EM1425" s="21"/>
      <c r="EN1425" s="21"/>
      <c r="EO1425" s="21"/>
      <c r="EP1425" s="21"/>
      <c r="EQ1425" s="21"/>
      <c r="ER1425" s="21"/>
      <c r="ES1425" s="21"/>
      <c r="ET1425" s="21"/>
      <c r="EU1425" s="21"/>
      <c r="EV1425" s="21"/>
      <c r="EW1425" s="21"/>
      <c r="EX1425" s="21"/>
      <c r="EY1425" s="21"/>
      <c r="EZ1425" s="21"/>
    </row>
    <row r="1426" spans="1:159" x14ac:dyDescent="0.2">
      <c r="A1426" s="92"/>
      <c r="B1426" s="4"/>
      <c r="C1426" s="7"/>
      <c r="D1426" s="6"/>
      <c r="E1426" s="7"/>
      <c r="F1426" s="24"/>
      <c r="G1426" s="9"/>
      <c r="H1426" s="7"/>
      <c r="I1426" s="7"/>
      <c r="J1426" s="7"/>
      <c r="K1426" s="7"/>
      <c r="L1426" s="25"/>
      <c r="M1426" s="11"/>
      <c r="N1426" s="7"/>
      <c r="O1426" s="7"/>
      <c r="P1426" s="26"/>
      <c r="Q1426" s="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/>
      <c r="CW1426" s="21"/>
      <c r="CX1426" s="21"/>
      <c r="CY1426" s="21"/>
      <c r="CZ1426" s="21"/>
      <c r="DA1426" s="21"/>
      <c r="DB1426" s="21"/>
      <c r="DC1426" s="21"/>
      <c r="DD1426" s="21"/>
      <c r="DE1426" s="21"/>
      <c r="DF1426" s="21"/>
      <c r="DG1426" s="21"/>
      <c r="DH1426" s="21"/>
      <c r="DI1426" s="21"/>
      <c r="DJ1426" s="21"/>
      <c r="DK1426" s="21"/>
      <c r="DL1426" s="21"/>
      <c r="DM1426" s="21"/>
      <c r="DN1426" s="21"/>
      <c r="DO1426" s="21"/>
      <c r="DP1426" s="21"/>
      <c r="DQ1426" s="21"/>
      <c r="DR1426" s="21"/>
      <c r="DS1426" s="21"/>
      <c r="DT1426" s="21"/>
      <c r="DU1426" s="21"/>
      <c r="DV1426" s="21"/>
      <c r="DW1426" s="21"/>
      <c r="DX1426" s="21"/>
      <c r="DY1426" s="21"/>
      <c r="DZ1426" s="21"/>
      <c r="EA1426" s="21"/>
      <c r="EB1426" s="21"/>
      <c r="EC1426" s="21"/>
      <c r="ED1426" s="21"/>
      <c r="EE1426" s="21"/>
      <c r="EF1426" s="21"/>
      <c r="EG1426" s="21"/>
      <c r="EH1426" s="21"/>
      <c r="EI1426" s="21"/>
      <c r="EJ1426" s="21"/>
      <c r="EK1426" s="21"/>
      <c r="EL1426" s="21"/>
      <c r="EM1426" s="21"/>
      <c r="EN1426" s="21"/>
      <c r="EO1426" s="21"/>
      <c r="EP1426" s="21"/>
      <c r="EQ1426" s="21"/>
      <c r="ER1426" s="21"/>
      <c r="ES1426" s="21"/>
      <c r="ET1426" s="21"/>
      <c r="EU1426" s="21"/>
      <c r="EV1426" s="21"/>
      <c r="EW1426" s="21"/>
      <c r="EX1426" s="21"/>
      <c r="EY1426" s="21"/>
      <c r="EZ1426" s="21"/>
    </row>
    <row r="1427" spans="1:159" x14ac:dyDescent="0.2">
      <c r="A1427" s="92"/>
      <c r="B1427" s="4"/>
      <c r="C1427" s="7"/>
      <c r="D1427" s="6"/>
      <c r="E1427" s="7"/>
      <c r="F1427" s="24"/>
      <c r="G1427" s="9"/>
      <c r="H1427" s="7"/>
      <c r="I1427" s="7"/>
      <c r="J1427" s="7"/>
      <c r="K1427" s="7"/>
      <c r="L1427" s="25"/>
      <c r="M1427" s="11"/>
      <c r="N1427" s="7"/>
      <c r="O1427" s="7"/>
      <c r="P1427" s="26"/>
      <c r="Q1427" s="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1"/>
      <c r="BY1427" s="21"/>
      <c r="BZ1427" s="21"/>
      <c r="CA1427" s="21"/>
      <c r="CB1427" s="21"/>
      <c r="CC1427" s="21"/>
      <c r="CD1427" s="21"/>
      <c r="CE1427" s="21"/>
      <c r="CF1427" s="21"/>
      <c r="CG1427" s="21"/>
      <c r="CH1427" s="21"/>
      <c r="CI1427" s="21"/>
      <c r="CJ1427" s="21"/>
      <c r="CK1427" s="21"/>
      <c r="CL1427" s="21"/>
      <c r="CM1427" s="21"/>
      <c r="CN1427" s="21"/>
      <c r="CO1427" s="21"/>
      <c r="CP1427" s="21"/>
      <c r="CQ1427" s="21"/>
      <c r="CR1427" s="21"/>
      <c r="CS1427" s="21"/>
      <c r="CT1427" s="21"/>
      <c r="CU1427" s="21"/>
      <c r="CV1427" s="21"/>
      <c r="CW1427" s="21"/>
      <c r="CX1427" s="21"/>
      <c r="CY1427" s="21"/>
      <c r="CZ1427" s="21"/>
      <c r="DA1427" s="21"/>
      <c r="DB1427" s="21"/>
      <c r="DC1427" s="21"/>
      <c r="DD1427" s="21"/>
      <c r="DE1427" s="21"/>
      <c r="DF1427" s="21"/>
      <c r="DG1427" s="21"/>
      <c r="DH1427" s="21"/>
      <c r="DI1427" s="21"/>
      <c r="DJ1427" s="21"/>
      <c r="DK1427" s="21"/>
      <c r="DL1427" s="21"/>
      <c r="DM1427" s="21"/>
      <c r="DN1427" s="21"/>
      <c r="DO1427" s="21"/>
      <c r="DP1427" s="21"/>
      <c r="DQ1427" s="21"/>
      <c r="DR1427" s="21"/>
      <c r="DS1427" s="21"/>
      <c r="DT1427" s="21"/>
      <c r="DU1427" s="21"/>
      <c r="DV1427" s="21"/>
      <c r="DW1427" s="21"/>
      <c r="DX1427" s="21"/>
      <c r="DY1427" s="21"/>
      <c r="DZ1427" s="21"/>
      <c r="EA1427" s="21"/>
      <c r="EB1427" s="21"/>
      <c r="EC1427" s="21"/>
      <c r="ED1427" s="21"/>
      <c r="EE1427" s="21"/>
      <c r="EF1427" s="21"/>
      <c r="EG1427" s="21"/>
      <c r="EH1427" s="21"/>
      <c r="EI1427" s="21"/>
      <c r="EJ1427" s="21"/>
      <c r="EK1427" s="21"/>
      <c r="EL1427" s="21"/>
      <c r="EM1427" s="21"/>
      <c r="EN1427" s="21"/>
      <c r="EO1427" s="21"/>
      <c r="EP1427" s="21"/>
      <c r="EQ1427" s="21"/>
      <c r="ER1427" s="21"/>
      <c r="ES1427" s="21"/>
      <c r="ET1427" s="21"/>
      <c r="EU1427" s="21"/>
      <c r="EV1427" s="21"/>
      <c r="EW1427" s="21"/>
      <c r="EX1427" s="21"/>
      <c r="EY1427" s="21"/>
      <c r="EZ1427" s="21"/>
    </row>
    <row r="1428" spans="1:159" x14ac:dyDescent="0.2">
      <c r="A1428" s="92"/>
      <c r="B1428" s="4"/>
      <c r="C1428" s="7"/>
      <c r="D1428" s="6"/>
      <c r="E1428" s="7"/>
      <c r="F1428" s="24"/>
      <c r="G1428" s="9"/>
      <c r="H1428" s="7"/>
      <c r="I1428" s="7"/>
      <c r="J1428" s="7"/>
      <c r="K1428" s="7"/>
      <c r="L1428" s="25"/>
      <c r="M1428" s="11"/>
      <c r="N1428" s="7"/>
      <c r="O1428" s="7"/>
      <c r="P1428" s="26"/>
      <c r="Q1428" s="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1"/>
      <c r="BY1428" s="21"/>
      <c r="BZ1428" s="21"/>
      <c r="CA1428" s="21"/>
      <c r="CB1428" s="21"/>
      <c r="CC1428" s="21"/>
      <c r="CD1428" s="21"/>
      <c r="CE1428" s="21"/>
      <c r="CF1428" s="21"/>
      <c r="CG1428" s="21"/>
      <c r="CH1428" s="21"/>
      <c r="CI1428" s="21"/>
      <c r="CJ1428" s="21"/>
      <c r="CK1428" s="21"/>
      <c r="CL1428" s="21"/>
      <c r="CM1428" s="21"/>
      <c r="CN1428" s="21"/>
      <c r="CO1428" s="21"/>
      <c r="CP1428" s="21"/>
      <c r="CQ1428" s="21"/>
      <c r="CR1428" s="21"/>
      <c r="CS1428" s="21"/>
      <c r="CT1428" s="21"/>
      <c r="CU1428" s="21"/>
      <c r="CV1428" s="21"/>
      <c r="CW1428" s="21"/>
      <c r="CX1428" s="21"/>
      <c r="CY1428" s="21"/>
      <c r="CZ1428" s="21"/>
      <c r="DA1428" s="21"/>
      <c r="DB1428" s="21"/>
      <c r="DC1428" s="21"/>
      <c r="DD1428" s="21"/>
      <c r="DE1428" s="21"/>
      <c r="DF1428" s="21"/>
      <c r="DG1428" s="21"/>
      <c r="DH1428" s="21"/>
      <c r="DI1428" s="21"/>
      <c r="DJ1428" s="21"/>
      <c r="DK1428" s="21"/>
      <c r="DL1428" s="21"/>
      <c r="DM1428" s="21"/>
      <c r="DN1428" s="21"/>
      <c r="DO1428" s="21"/>
      <c r="DP1428" s="21"/>
      <c r="DQ1428" s="21"/>
      <c r="DR1428" s="21"/>
      <c r="DS1428" s="21"/>
      <c r="DT1428" s="21"/>
      <c r="DU1428" s="21"/>
      <c r="DV1428" s="21"/>
      <c r="DW1428" s="21"/>
      <c r="DX1428" s="21"/>
      <c r="DY1428" s="21"/>
      <c r="DZ1428" s="21"/>
      <c r="EA1428" s="21"/>
      <c r="EB1428" s="21"/>
      <c r="EC1428" s="21"/>
      <c r="ED1428" s="21"/>
      <c r="EE1428" s="21"/>
      <c r="EF1428" s="21"/>
      <c r="EG1428" s="21"/>
      <c r="EH1428" s="21"/>
      <c r="EI1428" s="21"/>
      <c r="EJ1428" s="21"/>
      <c r="EK1428" s="21"/>
      <c r="EL1428" s="21"/>
      <c r="EM1428" s="21"/>
      <c r="EN1428" s="21"/>
      <c r="EO1428" s="21"/>
      <c r="EP1428" s="21"/>
      <c r="EQ1428" s="21"/>
      <c r="ER1428" s="21"/>
      <c r="ES1428" s="21"/>
      <c r="ET1428" s="21"/>
      <c r="EU1428" s="21"/>
      <c r="EV1428" s="21"/>
      <c r="EW1428" s="21"/>
      <c r="EX1428" s="21"/>
      <c r="EY1428" s="21"/>
      <c r="EZ1428" s="21"/>
    </row>
    <row r="1429" spans="1:159" x14ac:dyDescent="0.2">
      <c r="A1429" s="92"/>
      <c r="B1429" s="4"/>
      <c r="C1429" s="7"/>
      <c r="D1429" s="6"/>
      <c r="E1429" s="7"/>
      <c r="F1429" s="24"/>
      <c r="G1429" s="9"/>
      <c r="H1429" s="7"/>
      <c r="I1429" s="7"/>
      <c r="J1429" s="7"/>
      <c r="K1429" s="7"/>
      <c r="L1429" s="25"/>
      <c r="M1429" s="11"/>
      <c r="N1429" s="7"/>
      <c r="O1429" s="7"/>
      <c r="P1429" s="26"/>
      <c r="Q1429" s="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21"/>
      <c r="DF1429" s="21"/>
      <c r="DG1429" s="21"/>
      <c r="DH1429" s="21"/>
      <c r="DI1429" s="21"/>
      <c r="DJ1429" s="21"/>
      <c r="DK1429" s="21"/>
      <c r="DL1429" s="21"/>
      <c r="DM1429" s="21"/>
      <c r="DN1429" s="21"/>
      <c r="DO1429" s="21"/>
      <c r="DP1429" s="21"/>
      <c r="DQ1429" s="21"/>
      <c r="DR1429" s="21"/>
      <c r="DS1429" s="21"/>
      <c r="DT1429" s="21"/>
      <c r="DU1429" s="21"/>
      <c r="DV1429" s="21"/>
      <c r="DW1429" s="21"/>
      <c r="DX1429" s="21"/>
      <c r="DY1429" s="21"/>
      <c r="DZ1429" s="21"/>
      <c r="EA1429" s="21"/>
      <c r="EB1429" s="21"/>
      <c r="EC1429" s="21"/>
      <c r="ED1429" s="21"/>
      <c r="EE1429" s="21"/>
      <c r="EF1429" s="21"/>
      <c r="EG1429" s="21"/>
      <c r="EH1429" s="21"/>
      <c r="EI1429" s="21"/>
      <c r="EJ1429" s="21"/>
      <c r="EK1429" s="21"/>
      <c r="EL1429" s="21"/>
      <c r="EM1429" s="21"/>
      <c r="EN1429" s="21"/>
      <c r="EO1429" s="21"/>
      <c r="EP1429" s="21"/>
      <c r="EQ1429" s="21"/>
      <c r="ER1429" s="21"/>
      <c r="ES1429" s="21"/>
      <c r="ET1429" s="21"/>
      <c r="EU1429" s="21"/>
      <c r="EV1429" s="21"/>
      <c r="EW1429" s="21"/>
      <c r="EX1429" s="21"/>
      <c r="EY1429" s="21"/>
      <c r="EZ1429" s="21"/>
    </row>
    <row r="1430" spans="1:159" x14ac:dyDescent="0.2">
      <c r="A1430" s="92"/>
      <c r="B1430" s="4"/>
      <c r="C1430" s="7"/>
      <c r="D1430" s="6"/>
      <c r="E1430" s="7"/>
      <c r="F1430" s="24"/>
      <c r="G1430" s="9"/>
      <c r="H1430" s="7"/>
      <c r="I1430" s="7"/>
      <c r="J1430" s="7"/>
      <c r="K1430" s="7"/>
      <c r="L1430" s="25"/>
      <c r="M1430" s="11"/>
      <c r="N1430" s="7"/>
      <c r="O1430" s="7"/>
      <c r="P1430" s="26"/>
      <c r="Q1430" s="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/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/>
      <c r="CV1430" s="21"/>
      <c r="CW1430" s="21"/>
      <c r="CX1430" s="21"/>
      <c r="CY1430" s="21"/>
      <c r="CZ1430" s="21"/>
      <c r="DA1430" s="21"/>
      <c r="DB1430" s="21"/>
      <c r="DC1430" s="21"/>
      <c r="DD1430" s="21"/>
      <c r="DE1430" s="21"/>
      <c r="DF1430" s="21"/>
      <c r="DG1430" s="21"/>
      <c r="DH1430" s="21"/>
      <c r="DI1430" s="21"/>
      <c r="DJ1430" s="21"/>
      <c r="DK1430" s="21"/>
      <c r="DL1430" s="21"/>
      <c r="DM1430" s="21"/>
      <c r="DN1430" s="21"/>
      <c r="DO1430" s="21"/>
      <c r="DP1430" s="21"/>
      <c r="DQ1430" s="21"/>
      <c r="DR1430" s="21"/>
      <c r="DS1430" s="21"/>
      <c r="DT1430" s="21"/>
      <c r="DU1430" s="21"/>
      <c r="DV1430" s="21"/>
      <c r="DW1430" s="21"/>
      <c r="DX1430" s="21"/>
      <c r="DY1430" s="21"/>
      <c r="DZ1430" s="21"/>
      <c r="EA1430" s="21"/>
      <c r="EB1430" s="21"/>
      <c r="EC1430" s="21"/>
      <c r="ED1430" s="21"/>
      <c r="EE1430" s="21"/>
      <c r="EF1430" s="21"/>
      <c r="EG1430" s="21"/>
      <c r="EH1430" s="21"/>
      <c r="EI1430" s="21"/>
      <c r="EJ1430" s="21"/>
      <c r="EK1430" s="21"/>
      <c r="EL1430" s="21"/>
      <c r="EM1430" s="21"/>
      <c r="EN1430" s="21"/>
      <c r="EO1430" s="21"/>
      <c r="EP1430" s="21"/>
      <c r="EQ1430" s="21"/>
      <c r="ER1430" s="21"/>
      <c r="ES1430" s="21"/>
      <c r="ET1430" s="21"/>
      <c r="EU1430" s="21"/>
      <c r="EV1430" s="21"/>
      <c r="EW1430" s="21"/>
      <c r="EX1430" s="21"/>
      <c r="EY1430" s="21"/>
      <c r="EZ1430" s="21"/>
    </row>
    <row r="1431" spans="1:159" x14ac:dyDescent="0.2">
      <c r="A1431" s="92"/>
      <c r="B1431" s="4"/>
      <c r="C1431" s="7"/>
      <c r="D1431" s="6"/>
      <c r="E1431" s="7"/>
      <c r="F1431" s="24"/>
      <c r="G1431" s="9"/>
      <c r="H1431" s="7"/>
      <c r="I1431" s="7"/>
      <c r="J1431" s="7"/>
      <c r="K1431" s="7"/>
      <c r="L1431" s="25"/>
      <c r="M1431" s="11"/>
      <c r="N1431" s="7"/>
      <c r="O1431" s="7"/>
      <c r="P1431" s="26"/>
      <c r="Q1431" s="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  <c r="BY1431" s="21"/>
      <c r="BZ1431" s="21"/>
      <c r="CA1431" s="21"/>
      <c r="CB1431" s="21"/>
      <c r="CC1431" s="21"/>
      <c r="CD1431" s="21"/>
      <c r="CE1431" s="21"/>
      <c r="CF1431" s="21"/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/>
      <c r="CV1431" s="21"/>
      <c r="CW1431" s="21"/>
      <c r="CX1431" s="21"/>
      <c r="CY1431" s="21"/>
      <c r="CZ1431" s="21"/>
      <c r="DA1431" s="21"/>
      <c r="DB1431" s="21"/>
      <c r="DC1431" s="21"/>
      <c r="DD1431" s="21"/>
      <c r="DE1431" s="21"/>
      <c r="DF1431" s="21"/>
      <c r="DG1431" s="21"/>
      <c r="DH1431" s="21"/>
      <c r="DI1431" s="21"/>
      <c r="DJ1431" s="21"/>
      <c r="DK1431" s="21"/>
      <c r="DL1431" s="21"/>
      <c r="DM1431" s="21"/>
      <c r="DN1431" s="21"/>
      <c r="DO1431" s="21"/>
      <c r="DP1431" s="21"/>
      <c r="DQ1431" s="21"/>
      <c r="DR1431" s="21"/>
      <c r="DS1431" s="21"/>
      <c r="DT1431" s="21"/>
      <c r="DU1431" s="21"/>
      <c r="DV1431" s="21"/>
      <c r="DW1431" s="21"/>
      <c r="DX1431" s="21"/>
      <c r="DY1431" s="21"/>
      <c r="DZ1431" s="21"/>
      <c r="EA1431" s="21"/>
      <c r="EB1431" s="21"/>
      <c r="EC1431" s="21"/>
      <c r="ED1431" s="21"/>
      <c r="EE1431" s="21"/>
      <c r="EF1431" s="21"/>
      <c r="EG1431" s="21"/>
      <c r="EH1431" s="21"/>
      <c r="EI1431" s="21"/>
      <c r="EJ1431" s="21"/>
      <c r="EK1431" s="21"/>
      <c r="EL1431" s="21"/>
      <c r="EM1431" s="21"/>
      <c r="EN1431" s="21"/>
      <c r="EO1431" s="21"/>
      <c r="EP1431" s="21"/>
      <c r="EQ1431" s="21"/>
      <c r="ER1431" s="21"/>
      <c r="ES1431" s="21"/>
      <c r="ET1431" s="21"/>
      <c r="EU1431" s="21"/>
      <c r="EV1431" s="21"/>
      <c r="EW1431" s="21"/>
      <c r="EX1431" s="21"/>
      <c r="EY1431" s="21"/>
      <c r="EZ1431" s="21"/>
    </row>
    <row r="1432" spans="1:159" x14ac:dyDescent="0.2">
      <c r="A1432" s="92"/>
      <c r="B1432" s="4"/>
      <c r="C1432" s="7"/>
      <c r="D1432" s="6"/>
      <c r="E1432" s="7"/>
      <c r="F1432" s="24"/>
      <c r="G1432" s="9"/>
      <c r="H1432" s="7"/>
      <c r="I1432" s="7"/>
      <c r="J1432" s="7"/>
      <c r="K1432" s="7"/>
      <c r="L1432" s="25"/>
      <c r="M1432" s="11"/>
      <c r="N1432" s="7"/>
      <c r="O1432" s="7"/>
      <c r="P1432" s="26"/>
      <c r="Q1432" s="3"/>
      <c r="R1432" s="13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9"/>
      <c r="AF1432" s="39"/>
      <c r="AG1432" s="39"/>
      <c r="AH1432" s="39"/>
      <c r="AI1432" s="39"/>
      <c r="AJ1432" s="39"/>
      <c r="AK1432" s="39"/>
      <c r="AL1432" s="39"/>
      <c r="AM1432" s="39"/>
      <c r="AN1432" s="39"/>
      <c r="AO1432" s="39"/>
      <c r="AP1432" s="39"/>
      <c r="AQ1432" s="39"/>
      <c r="AR1432" s="39"/>
      <c r="AS1432" s="39"/>
      <c r="AT1432" s="39"/>
      <c r="AU1432" s="39"/>
      <c r="AV1432" s="39"/>
      <c r="AW1432" s="39"/>
      <c r="AX1432" s="39"/>
      <c r="AY1432" s="39"/>
      <c r="AZ1432" s="39"/>
      <c r="BA1432" s="39"/>
      <c r="BB1432" s="39"/>
      <c r="BC1432" s="39"/>
      <c r="BD1432" s="39"/>
      <c r="BE1432" s="39"/>
      <c r="BF1432" s="39"/>
      <c r="BG1432" s="39"/>
      <c r="BH1432" s="39"/>
      <c r="BI1432" s="39"/>
      <c r="BJ1432" s="39"/>
      <c r="BK1432" s="39"/>
      <c r="BL1432" s="39"/>
      <c r="BM1432" s="39"/>
      <c r="BN1432" s="39"/>
      <c r="BO1432" s="39"/>
      <c r="BP1432" s="39"/>
      <c r="BQ1432" s="39"/>
      <c r="BR1432" s="39"/>
      <c r="BS1432" s="39"/>
      <c r="BT1432" s="39"/>
      <c r="BU1432" s="39"/>
      <c r="BV1432" s="39"/>
      <c r="BW1432" s="39"/>
      <c r="BX1432" s="39"/>
      <c r="BY1432" s="39"/>
      <c r="BZ1432" s="39"/>
      <c r="CA1432" s="39"/>
      <c r="CB1432" s="39"/>
      <c r="CC1432" s="39"/>
      <c r="CD1432" s="39"/>
      <c r="CE1432" s="39"/>
      <c r="CF1432" s="39"/>
      <c r="CG1432" s="39"/>
      <c r="CH1432" s="39"/>
      <c r="CI1432" s="39"/>
      <c r="CJ1432" s="39"/>
      <c r="CK1432" s="39"/>
      <c r="CL1432" s="39"/>
      <c r="CM1432" s="39"/>
      <c r="CN1432" s="39"/>
      <c r="CO1432" s="39"/>
      <c r="CP1432" s="39"/>
      <c r="CQ1432" s="39"/>
      <c r="CR1432" s="39"/>
      <c r="CS1432" s="39"/>
      <c r="CT1432" s="39"/>
      <c r="CU1432" s="39"/>
      <c r="CV1432" s="39"/>
      <c r="CW1432" s="39"/>
      <c r="CX1432" s="39"/>
      <c r="CY1432" s="39"/>
      <c r="CZ1432" s="39"/>
      <c r="DA1432" s="39"/>
      <c r="DB1432" s="39"/>
      <c r="DC1432" s="39"/>
      <c r="DD1432" s="39"/>
      <c r="DE1432" s="39"/>
      <c r="DF1432" s="39"/>
      <c r="DG1432" s="39"/>
      <c r="DH1432" s="39"/>
      <c r="DI1432" s="39"/>
      <c r="DJ1432" s="39"/>
      <c r="DK1432" s="39"/>
      <c r="DL1432" s="39"/>
      <c r="DM1432" s="39"/>
      <c r="DN1432" s="39"/>
      <c r="DO1432" s="39"/>
      <c r="DP1432" s="39"/>
      <c r="DQ1432" s="39"/>
      <c r="DR1432" s="39"/>
      <c r="DS1432" s="39"/>
      <c r="DT1432" s="39"/>
      <c r="DU1432" s="39"/>
      <c r="DV1432" s="39"/>
      <c r="DW1432" s="39"/>
      <c r="DX1432" s="39"/>
      <c r="DY1432" s="39"/>
      <c r="DZ1432" s="39"/>
      <c r="EA1432" s="39"/>
      <c r="EB1432" s="39"/>
      <c r="EC1432" s="39"/>
      <c r="ED1432" s="39"/>
      <c r="EE1432" s="39"/>
      <c r="EF1432" s="39"/>
      <c r="EG1432" s="39"/>
      <c r="EH1432" s="39"/>
      <c r="EI1432" s="39"/>
      <c r="EJ1432" s="39"/>
      <c r="EK1432" s="39"/>
      <c r="EL1432" s="39"/>
      <c r="EM1432" s="39"/>
      <c r="EN1432" s="39"/>
      <c r="EO1432" s="39"/>
      <c r="EP1432" s="39"/>
      <c r="EQ1432" s="39"/>
      <c r="ER1432" s="39"/>
      <c r="ES1432" s="39"/>
      <c r="ET1432" s="39"/>
      <c r="EU1432" s="39"/>
      <c r="EV1432" s="39"/>
      <c r="EW1432" s="39"/>
      <c r="EX1432" s="39"/>
      <c r="EY1432" s="39"/>
      <c r="EZ1432" s="39"/>
      <c r="FA1432" s="39"/>
      <c r="FB1432" s="39"/>
      <c r="FC1432" s="39"/>
    </row>
    <row r="1433" spans="1:159" x14ac:dyDescent="0.2">
      <c r="A1433" s="92"/>
      <c r="B1433" s="4"/>
      <c r="C1433" s="7"/>
      <c r="D1433" s="6"/>
      <c r="E1433" s="7"/>
      <c r="F1433" s="24"/>
      <c r="G1433" s="9"/>
      <c r="H1433" s="7"/>
      <c r="I1433" s="7"/>
      <c r="J1433" s="7"/>
      <c r="K1433" s="7"/>
      <c r="L1433" s="25"/>
      <c r="M1433" s="11"/>
      <c r="N1433" s="7"/>
      <c r="O1433" s="7"/>
      <c r="P1433" s="26"/>
      <c r="Q1433" s="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1"/>
      <c r="BY1433" s="21"/>
      <c r="BZ1433" s="21"/>
      <c r="CA1433" s="21"/>
      <c r="CB1433" s="21"/>
      <c r="CC1433" s="21"/>
      <c r="CD1433" s="21"/>
      <c r="CE1433" s="21"/>
      <c r="CF1433" s="21"/>
      <c r="CG1433" s="21"/>
      <c r="CH1433" s="21"/>
      <c r="CI1433" s="21"/>
      <c r="CJ1433" s="21"/>
      <c r="CK1433" s="21"/>
      <c r="CL1433" s="21"/>
      <c r="CM1433" s="21"/>
      <c r="CN1433" s="21"/>
      <c r="CO1433" s="21"/>
      <c r="CP1433" s="21"/>
      <c r="CQ1433" s="21"/>
      <c r="CR1433" s="21"/>
      <c r="CS1433" s="21"/>
      <c r="CT1433" s="21"/>
      <c r="CU1433" s="21"/>
      <c r="CV1433" s="21"/>
      <c r="CW1433" s="21"/>
      <c r="CX1433" s="21"/>
      <c r="CY1433" s="21"/>
      <c r="CZ1433" s="21"/>
      <c r="DA1433" s="21"/>
      <c r="DB1433" s="21"/>
      <c r="DC1433" s="21"/>
      <c r="DD1433" s="21"/>
      <c r="DE1433" s="21"/>
      <c r="DF1433" s="21"/>
      <c r="DG1433" s="21"/>
      <c r="DH1433" s="21"/>
      <c r="DI1433" s="21"/>
      <c r="DJ1433" s="21"/>
      <c r="DK1433" s="21"/>
      <c r="DL1433" s="21"/>
      <c r="DM1433" s="21"/>
      <c r="DN1433" s="21"/>
      <c r="DO1433" s="21"/>
      <c r="DP1433" s="21"/>
      <c r="DQ1433" s="21"/>
      <c r="DR1433" s="21"/>
      <c r="DS1433" s="21"/>
      <c r="DT1433" s="21"/>
      <c r="DU1433" s="21"/>
      <c r="DV1433" s="21"/>
      <c r="DW1433" s="21"/>
      <c r="DX1433" s="21"/>
      <c r="DY1433" s="21"/>
      <c r="DZ1433" s="21"/>
      <c r="EA1433" s="21"/>
      <c r="EB1433" s="21"/>
      <c r="EC1433" s="21"/>
      <c r="ED1433" s="21"/>
      <c r="EE1433" s="21"/>
      <c r="EF1433" s="21"/>
      <c r="EG1433" s="21"/>
      <c r="EH1433" s="21"/>
      <c r="EI1433" s="21"/>
      <c r="EJ1433" s="21"/>
      <c r="EK1433" s="21"/>
      <c r="EL1433" s="21"/>
      <c r="EM1433" s="21"/>
      <c r="EN1433" s="21"/>
      <c r="EO1433" s="21"/>
      <c r="EP1433" s="21"/>
      <c r="EQ1433" s="21"/>
      <c r="ER1433" s="21"/>
      <c r="ES1433" s="21"/>
      <c r="ET1433" s="21"/>
      <c r="EU1433" s="21"/>
      <c r="EV1433" s="21"/>
      <c r="EW1433" s="21"/>
      <c r="EX1433" s="21"/>
      <c r="EY1433" s="21"/>
      <c r="EZ1433" s="21"/>
    </row>
    <row r="1434" spans="1:159" x14ac:dyDescent="0.2">
      <c r="A1434" s="92"/>
      <c r="B1434" s="4"/>
      <c r="C1434" s="7"/>
      <c r="D1434" s="6"/>
      <c r="E1434" s="7"/>
      <c r="F1434" s="24"/>
      <c r="G1434" s="9"/>
      <c r="H1434" s="7"/>
      <c r="I1434" s="7"/>
      <c r="J1434" s="7"/>
      <c r="K1434" s="7"/>
      <c r="L1434" s="25"/>
      <c r="M1434" s="11"/>
      <c r="N1434" s="7"/>
      <c r="O1434" s="7"/>
      <c r="P1434" s="26"/>
      <c r="Q1434" s="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  <c r="BY1434" s="21"/>
      <c r="BZ1434" s="21"/>
      <c r="CA1434" s="21"/>
      <c r="CB1434" s="21"/>
      <c r="CC1434" s="21"/>
      <c r="CD1434" s="21"/>
      <c r="CE1434" s="21"/>
      <c r="CF1434" s="21"/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/>
      <c r="CV1434" s="21"/>
      <c r="CW1434" s="21"/>
      <c r="CX1434" s="21"/>
      <c r="CY1434" s="21"/>
      <c r="CZ1434" s="21"/>
      <c r="DA1434" s="21"/>
      <c r="DB1434" s="21"/>
      <c r="DC1434" s="21"/>
      <c r="DD1434" s="21"/>
      <c r="DE1434" s="21"/>
      <c r="DF1434" s="21"/>
      <c r="DG1434" s="21"/>
      <c r="DH1434" s="21"/>
      <c r="DI1434" s="21"/>
      <c r="DJ1434" s="21"/>
      <c r="DK1434" s="21"/>
      <c r="DL1434" s="21"/>
      <c r="DM1434" s="21"/>
      <c r="DN1434" s="21"/>
      <c r="DO1434" s="21"/>
      <c r="DP1434" s="21"/>
      <c r="DQ1434" s="21"/>
      <c r="DR1434" s="21"/>
      <c r="DS1434" s="21"/>
      <c r="DT1434" s="21"/>
      <c r="DU1434" s="21"/>
      <c r="DV1434" s="21"/>
      <c r="DW1434" s="21"/>
      <c r="DX1434" s="21"/>
      <c r="DY1434" s="21"/>
      <c r="DZ1434" s="21"/>
      <c r="EA1434" s="21"/>
      <c r="EB1434" s="21"/>
      <c r="EC1434" s="21"/>
      <c r="ED1434" s="21"/>
      <c r="EE1434" s="21"/>
      <c r="EF1434" s="21"/>
      <c r="EG1434" s="21"/>
      <c r="EH1434" s="21"/>
      <c r="EI1434" s="21"/>
      <c r="EJ1434" s="21"/>
      <c r="EK1434" s="21"/>
      <c r="EL1434" s="21"/>
      <c r="EM1434" s="21"/>
      <c r="EN1434" s="21"/>
      <c r="EO1434" s="21"/>
      <c r="EP1434" s="21"/>
      <c r="EQ1434" s="21"/>
      <c r="ER1434" s="21"/>
      <c r="ES1434" s="21"/>
      <c r="ET1434" s="21"/>
      <c r="EU1434" s="21"/>
      <c r="EV1434" s="21"/>
      <c r="EW1434" s="21"/>
      <c r="EX1434" s="21"/>
      <c r="EY1434" s="21"/>
      <c r="EZ1434" s="21"/>
    </row>
    <row r="1435" spans="1:159" x14ac:dyDescent="0.2">
      <c r="A1435" s="92"/>
      <c r="B1435" s="4"/>
      <c r="C1435" s="7"/>
      <c r="D1435" s="6"/>
      <c r="E1435" s="7"/>
      <c r="F1435" s="24"/>
      <c r="G1435" s="9"/>
      <c r="H1435" s="7"/>
      <c r="I1435" s="7"/>
      <c r="J1435" s="7"/>
      <c r="K1435" s="7"/>
      <c r="L1435" s="25"/>
      <c r="M1435" s="11"/>
      <c r="N1435" s="7"/>
      <c r="O1435" s="7"/>
      <c r="P1435" s="26"/>
      <c r="Q1435" s="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1"/>
      <c r="BY1435" s="21"/>
      <c r="BZ1435" s="21"/>
      <c r="CA1435" s="21"/>
      <c r="CB1435" s="21"/>
      <c r="CC1435" s="21"/>
      <c r="CD1435" s="21"/>
      <c r="CE1435" s="21"/>
      <c r="CF1435" s="21"/>
      <c r="CG1435" s="21"/>
      <c r="CH1435" s="21"/>
      <c r="CI1435" s="21"/>
      <c r="CJ1435" s="21"/>
      <c r="CK1435" s="21"/>
      <c r="CL1435" s="21"/>
      <c r="CM1435" s="21"/>
      <c r="CN1435" s="21"/>
      <c r="CO1435" s="21"/>
      <c r="CP1435" s="21"/>
      <c r="CQ1435" s="21"/>
      <c r="CR1435" s="21"/>
      <c r="CS1435" s="21"/>
      <c r="CT1435" s="21"/>
      <c r="CU1435" s="21"/>
      <c r="CV1435" s="21"/>
      <c r="CW1435" s="21"/>
      <c r="CX1435" s="21"/>
      <c r="CY1435" s="21"/>
      <c r="CZ1435" s="21"/>
      <c r="DA1435" s="21"/>
      <c r="DB1435" s="21"/>
      <c r="DC1435" s="21"/>
      <c r="DD1435" s="21"/>
      <c r="DE1435" s="21"/>
      <c r="DF1435" s="21"/>
      <c r="DG1435" s="21"/>
      <c r="DH1435" s="21"/>
      <c r="DI1435" s="21"/>
      <c r="DJ1435" s="21"/>
      <c r="DK1435" s="21"/>
      <c r="DL1435" s="21"/>
      <c r="DM1435" s="21"/>
      <c r="DN1435" s="21"/>
      <c r="DO1435" s="21"/>
      <c r="DP1435" s="21"/>
      <c r="DQ1435" s="21"/>
      <c r="DR1435" s="21"/>
      <c r="DS1435" s="21"/>
      <c r="DT1435" s="21"/>
      <c r="DU1435" s="21"/>
      <c r="DV1435" s="21"/>
      <c r="DW1435" s="21"/>
      <c r="DX1435" s="21"/>
      <c r="DY1435" s="21"/>
      <c r="DZ1435" s="21"/>
      <c r="EA1435" s="21"/>
      <c r="EB1435" s="21"/>
      <c r="EC1435" s="21"/>
      <c r="ED1435" s="21"/>
      <c r="EE1435" s="21"/>
      <c r="EF1435" s="21"/>
      <c r="EG1435" s="21"/>
      <c r="EH1435" s="21"/>
      <c r="EI1435" s="21"/>
      <c r="EJ1435" s="21"/>
      <c r="EK1435" s="21"/>
      <c r="EL1435" s="21"/>
      <c r="EM1435" s="21"/>
      <c r="EN1435" s="21"/>
      <c r="EO1435" s="21"/>
      <c r="EP1435" s="21"/>
      <c r="EQ1435" s="21"/>
      <c r="ER1435" s="21"/>
      <c r="ES1435" s="21"/>
      <c r="ET1435" s="21"/>
      <c r="EU1435" s="21"/>
      <c r="EV1435" s="21"/>
      <c r="EW1435" s="21"/>
      <c r="EX1435" s="21"/>
      <c r="EY1435" s="21"/>
      <c r="EZ1435" s="21"/>
    </row>
    <row r="1436" spans="1:159" x14ac:dyDescent="0.2">
      <c r="A1436" s="92"/>
      <c r="B1436" s="4"/>
      <c r="C1436" s="7"/>
      <c r="D1436" s="6"/>
      <c r="E1436" s="7"/>
      <c r="F1436" s="24"/>
      <c r="G1436" s="9"/>
      <c r="H1436" s="7"/>
      <c r="I1436" s="7"/>
      <c r="J1436" s="7"/>
      <c r="K1436" s="7"/>
      <c r="L1436" s="25"/>
      <c r="M1436" s="11"/>
      <c r="N1436" s="7"/>
      <c r="O1436" s="7"/>
      <c r="P1436" s="26"/>
      <c r="Q1436" s="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  <c r="BY1436" s="21"/>
      <c r="BZ1436" s="21"/>
      <c r="CA1436" s="21"/>
      <c r="CB1436" s="21"/>
      <c r="CC1436" s="21"/>
      <c r="CD1436" s="21"/>
      <c r="CE1436" s="21"/>
      <c r="CF1436" s="21"/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/>
      <c r="CV1436" s="21"/>
      <c r="CW1436" s="21"/>
      <c r="CX1436" s="21"/>
      <c r="CY1436" s="21"/>
      <c r="CZ1436" s="21"/>
      <c r="DA1436" s="21"/>
      <c r="DB1436" s="21"/>
      <c r="DC1436" s="21"/>
      <c r="DD1436" s="21"/>
      <c r="DE1436" s="21"/>
      <c r="DF1436" s="21"/>
      <c r="DG1436" s="21"/>
      <c r="DH1436" s="21"/>
      <c r="DI1436" s="21"/>
      <c r="DJ1436" s="21"/>
      <c r="DK1436" s="21"/>
      <c r="DL1436" s="21"/>
      <c r="DM1436" s="21"/>
      <c r="DN1436" s="21"/>
      <c r="DO1436" s="21"/>
      <c r="DP1436" s="21"/>
      <c r="DQ1436" s="21"/>
      <c r="DR1436" s="21"/>
      <c r="DS1436" s="21"/>
      <c r="DT1436" s="21"/>
      <c r="DU1436" s="21"/>
      <c r="DV1436" s="21"/>
      <c r="DW1436" s="21"/>
      <c r="DX1436" s="21"/>
      <c r="DY1436" s="21"/>
      <c r="DZ1436" s="21"/>
      <c r="EA1436" s="21"/>
      <c r="EB1436" s="21"/>
      <c r="EC1436" s="21"/>
      <c r="ED1436" s="21"/>
      <c r="EE1436" s="21"/>
      <c r="EF1436" s="21"/>
      <c r="EG1436" s="21"/>
      <c r="EH1436" s="21"/>
      <c r="EI1436" s="21"/>
      <c r="EJ1436" s="21"/>
      <c r="EK1436" s="21"/>
      <c r="EL1436" s="21"/>
      <c r="EM1436" s="21"/>
      <c r="EN1436" s="21"/>
      <c r="EO1436" s="21"/>
      <c r="EP1436" s="21"/>
      <c r="EQ1436" s="21"/>
      <c r="ER1436" s="21"/>
      <c r="ES1436" s="21"/>
      <c r="ET1436" s="21"/>
      <c r="EU1436" s="21"/>
      <c r="EV1436" s="21"/>
      <c r="EW1436" s="21"/>
      <c r="EX1436" s="21"/>
      <c r="EY1436" s="21"/>
      <c r="EZ1436" s="21"/>
    </row>
    <row r="1437" spans="1:159" x14ac:dyDescent="0.2">
      <c r="A1437" s="92"/>
      <c r="B1437" s="4"/>
      <c r="C1437" s="7"/>
      <c r="D1437" s="6"/>
      <c r="E1437" s="7"/>
      <c r="F1437" s="24"/>
      <c r="G1437" s="9"/>
      <c r="H1437" s="7"/>
      <c r="I1437" s="7"/>
      <c r="J1437" s="7"/>
      <c r="K1437" s="7"/>
      <c r="L1437" s="25"/>
      <c r="M1437" s="11"/>
      <c r="N1437" s="7"/>
      <c r="O1437" s="7"/>
      <c r="P1437" s="26"/>
      <c r="Q1437" s="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1"/>
      <c r="BY1437" s="21"/>
      <c r="BZ1437" s="21"/>
      <c r="CA1437" s="21"/>
      <c r="CB1437" s="21"/>
      <c r="CC1437" s="21"/>
      <c r="CD1437" s="21"/>
      <c r="CE1437" s="21"/>
      <c r="CF1437" s="21"/>
      <c r="CG1437" s="21"/>
      <c r="CH1437" s="21"/>
      <c r="CI1437" s="21"/>
      <c r="CJ1437" s="21"/>
      <c r="CK1437" s="21"/>
      <c r="CL1437" s="21"/>
      <c r="CM1437" s="21"/>
      <c r="CN1437" s="21"/>
      <c r="CO1437" s="21"/>
      <c r="CP1437" s="21"/>
      <c r="CQ1437" s="21"/>
      <c r="CR1437" s="21"/>
      <c r="CS1437" s="21"/>
      <c r="CT1437" s="21"/>
      <c r="CU1437" s="21"/>
      <c r="CV1437" s="21"/>
      <c r="CW1437" s="21"/>
      <c r="CX1437" s="21"/>
      <c r="CY1437" s="21"/>
      <c r="CZ1437" s="21"/>
      <c r="DA1437" s="21"/>
      <c r="DB1437" s="21"/>
      <c r="DC1437" s="21"/>
      <c r="DD1437" s="21"/>
      <c r="DE1437" s="21"/>
      <c r="DF1437" s="21"/>
      <c r="DG1437" s="21"/>
      <c r="DH1437" s="21"/>
      <c r="DI1437" s="21"/>
      <c r="DJ1437" s="21"/>
      <c r="DK1437" s="21"/>
      <c r="DL1437" s="21"/>
      <c r="DM1437" s="21"/>
      <c r="DN1437" s="21"/>
      <c r="DO1437" s="21"/>
      <c r="DP1437" s="21"/>
      <c r="DQ1437" s="21"/>
      <c r="DR1437" s="21"/>
      <c r="DS1437" s="21"/>
      <c r="DT1437" s="21"/>
      <c r="DU1437" s="21"/>
      <c r="DV1437" s="21"/>
      <c r="DW1437" s="21"/>
      <c r="DX1437" s="21"/>
      <c r="DY1437" s="21"/>
      <c r="DZ1437" s="21"/>
      <c r="EA1437" s="21"/>
      <c r="EB1437" s="21"/>
      <c r="EC1437" s="21"/>
      <c r="ED1437" s="21"/>
      <c r="EE1437" s="21"/>
      <c r="EF1437" s="21"/>
      <c r="EG1437" s="21"/>
      <c r="EH1437" s="21"/>
      <c r="EI1437" s="21"/>
      <c r="EJ1437" s="21"/>
      <c r="EK1437" s="21"/>
      <c r="EL1437" s="21"/>
      <c r="EM1437" s="21"/>
      <c r="EN1437" s="21"/>
      <c r="EO1437" s="21"/>
      <c r="EP1437" s="21"/>
      <c r="EQ1437" s="21"/>
      <c r="ER1437" s="21"/>
      <c r="ES1437" s="21"/>
      <c r="ET1437" s="21"/>
      <c r="EU1437" s="21"/>
      <c r="EV1437" s="21"/>
      <c r="EW1437" s="21"/>
      <c r="EX1437" s="21"/>
      <c r="EY1437" s="21"/>
      <c r="EZ1437" s="21"/>
    </row>
    <row r="1438" spans="1:159" x14ac:dyDescent="0.2">
      <c r="A1438" s="92"/>
      <c r="B1438" s="4"/>
      <c r="C1438" s="7"/>
      <c r="D1438" s="6"/>
      <c r="E1438" s="7"/>
      <c r="F1438" s="24"/>
      <c r="G1438" s="9"/>
      <c r="H1438" s="7"/>
      <c r="I1438" s="7"/>
      <c r="J1438" s="7"/>
      <c r="K1438" s="7"/>
      <c r="L1438" s="25"/>
      <c r="M1438" s="11"/>
      <c r="N1438" s="7"/>
      <c r="O1438" s="7"/>
      <c r="P1438" s="26"/>
      <c r="Q1438" s="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1"/>
      <c r="BY1438" s="21"/>
      <c r="BZ1438" s="21"/>
      <c r="CA1438" s="21"/>
      <c r="CB1438" s="21"/>
      <c r="CC1438" s="21"/>
      <c r="CD1438" s="21"/>
      <c r="CE1438" s="21"/>
      <c r="CF1438" s="21"/>
      <c r="CG1438" s="21"/>
      <c r="CH1438" s="21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21"/>
      <c r="CS1438" s="21"/>
      <c r="CT1438" s="21"/>
      <c r="CU1438" s="21"/>
      <c r="CV1438" s="21"/>
      <c r="CW1438" s="21"/>
      <c r="CX1438" s="21"/>
      <c r="CY1438" s="21"/>
      <c r="CZ1438" s="21"/>
      <c r="DA1438" s="21"/>
      <c r="DB1438" s="21"/>
      <c r="DC1438" s="21"/>
      <c r="DD1438" s="21"/>
      <c r="DE1438" s="21"/>
      <c r="DF1438" s="21"/>
      <c r="DG1438" s="21"/>
      <c r="DH1438" s="21"/>
      <c r="DI1438" s="21"/>
      <c r="DJ1438" s="21"/>
      <c r="DK1438" s="21"/>
      <c r="DL1438" s="21"/>
      <c r="DM1438" s="21"/>
      <c r="DN1438" s="21"/>
      <c r="DO1438" s="21"/>
      <c r="DP1438" s="21"/>
      <c r="DQ1438" s="21"/>
      <c r="DR1438" s="21"/>
      <c r="DS1438" s="21"/>
      <c r="DT1438" s="21"/>
      <c r="DU1438" s="21"/>
      <c r="DV1438" s="21"/>
      <c r="DW1438" s="21"/>
      <c r="DX1438" s="21"/>
      <c r="DY1438" s="21"/>
      <c r="DZ1438" s="21"/>
      <c r="EA1438" s="21"/>
      <c r="EB1438" s="21"/>
      <c r="EC1438" s="21"/>
      <c r="ED1438" s="21"/>
      <c r="EE1438" s="21"/>
      <c r="EF1438" s="21"/>
      <c r="EG1438" s="21"/>
      <c r="EH1438" s="21"/>
      <c r="EI1438" s="21"/>
      <c r="EJ1438" s="21"/>
      <c r="EK1438" s="21"/>
      <c r="EL1438" s="21"/>
      <c r="EM1438" s="21"/>
      <c r="EN1438" s="21"/>
      <c r="EO1438" s="21"/>
      <c r="EP1438" s="21"/>
      <c r="EQ1438" s="21"/>
      <c r="ER1438" s="21"/>
      <c r="ES1438" s="21"/>
      <c r="ET1438" s="21"/>
      <c r="EU1438" s="21"/>
      <c r="EV1438" s="21"/>
      <c r="EW1438" s="21"/>
      <c r="EX1438" s="21"/>
      <c r="EY1438" s="21"/>
      <c r="EZ1438" s="21"/>
    </row>
    <row r="1439" spans="1:159" x14ac:dyDescent="0.2">
      <c r="A1439" s="92"/>
      <c r="B1439" s="4"/>
      <c r="C1439" s="7"/>
      <c r="D1439" s="6"/>
      <c r="E1439" s="7"/>
      <c r="F1439" s="24"/>
      <c r="G1439" s="9"/>
      <c r="H1439" s="7"/>
      <c r="I1439" s="7"/>
      <c r="J1439" s="7"/>
      <c r="K1439" s="7"/>
      <c r="L1439" s="25"/>
      <c r="M1439" s="11"/>
      <c r="N1439" s="7"/>
      <c r="O1439" s="7"/>
      <c r="P1439" s="26"/>
      <c r="Q1439" s="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1"/>
      <c r="BY1439" s="21"/>
      <c r="BZ1439" s="21"/>
      <c r="CA1439" s="21"/>
      <c r="CB1439" s="21"/>
      <c r="CC1439" s="21"/>
      <c r="CD1439" s="21"/>
      <c r="CE1439" s="21"/>
      <c r="CF1439" s="21"/>
      <c r="CG1439" s="21"/>
      <c r="CH1439" s="21"/>
      <c r="CI1439" s="21"/>
      <c r="CJ1439" s="21"/>
      <c r="CK1439" s="21"/>
      <c r="CL1439" s="21"/>
      <c r="CM1439" s="21"/>
      <c r="CN1439" s="21"/>
      <c r="CO1439" s="21"/>
      <c r="CP1439" s="21"/>
      <c r="CQ1439" s="21"/>
      <c r="CR1439" s="21"/>
      <c r="CS1439" s="21"/>
      <c r="CT1439" s="21"/>
      <c r="CU1439" s="21"/>
      <c r="CV1439" s="21"/>
      <c r="CW1439" s="21"/>
      <c r="CX1439" s="21"/>
      <c r="CY1439" s="21"/>
      <c r="CZ1439" s="21"/>
      <c r="DA1439" s="21"/>
      <c r="DB1439" s="21"/>
      <c r="DC1439" s="21"/>
      <c r="DD1439" s="21"/>
      <c r="DE1439" s="21"/>
      <c r="DF1439" s="21"/>
      <c r="DG1439" s="21"/>
      <c r="DH1439" s="21"/>
      <c r="DI1439" s="21"/>
      <c r="DJ1439" s="21"/>
      <c r="DK1439" s="21"/>
      <c r="DL1439" s="21"/>
      <c r="DM1439" s="21"/>
      <c r="DN1439" s="21"/>
      <c r="DO1439" s="21"/>
      <c r="DP1439" s="21"/>
      <c r="DQ1439" s="21"/>
      <c r="DR1439" s="21"/>
      <c r="DS1439" s="21"/>
      <c r="DT1439" s="21"/>
      <c r="DU1439" s="21"/>
      <c r="DV1439" s="21"/>
      <c r="DW1439" s="21"/>
      <c r="DX1439" s="21"/>
      <c r="DY1439" s="21"/>
      <c r="DZ1439" s="21"/>
      <c r="EA1439" s="21"/>
      <c r="EB1439" s="21"/>
      <c r="EC1439" s="21"/>
      <c r="ED1439" s="21"/>
      <c r="EE1439" s="21"/>
      <c r="EF1439" s="21"/>
      <c r="EG1439" s="21"/>
      <c r="EH1439" s="21"/>
      <c r="EI1439" s="21"/>
      <c r="EJ1439" s="21"/>
      <c r="EK1439" s="21"/>
      <c r="EL1439" s="21"/>
      <c r="EM1439" s="21"/>
      <c r="EN1439" s="21"/>
      <c r="EO1439" s="21"/>
      <c r="EP1439" s="21"/>
      <c r="EQ1439" s="21"/>
      <c r="ER1439" s="21"/>
      <c r="ES1439" s="21"/>
      <c r="ET1439" s="21"/>
      <c r="EU1439" s="21"/>
      <c r="EV1439" s="21"/>
      <c r="EW1439" s="21"/>
      <c r="EX1439" s="21"/>
      <c r="EY1439" s="21"/>
      <c r="EZ1439" s="21"/>
    </row>
    <row r="1440" spans="1:159" x14ac:dyDescent="0.2">
      <c r="A1440" s="92"/>
      <c r="B1440" s="4"/>
      <c r="C1440" s="7"/>
      <c r="D1440" s="6"/>
      <c r="E1440" s="7"/>
      <c r="F1440" s="24"/>
      <c r="G1440" s="9"/>
      <c r="H1440" s="7"/>
      <c r="I1440" s="7"/>
      <c r="J1440" s="7"/>
      <c r="K1440" s="7"/>
      <c r="L1440" s="25"/>
      <c r="M1440" s="11"/>
      <c r="N1440" s="7"/>
      <c r="O1440" s="7"/>
      <c r="P1440" s="26"/>
      <c r="Q1440" s="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1"/>
      <c r="DA1440" s="21"/>
      <c r="DB1440" s="21"/>
      <c r="DC1440" s="21"/>
      <c r="DD1440" s="21"/>
      <c r="DE1440" s="21"/>
      <c r="DF1440" s="21"/>
      <c r="DG1440" s="21"/>
      <c r="DH1440" s="21"/>
      <c r="DI1440" s="21"/>
      <c r="DJ1440" s="21"/>
      <c r="DK1440" s="21"/>
      <c r="DL1440" s="21"/>
      <c r="DM1440" s="21"/>
      <c r="DN1440" s="21"/>
      <c r="DO1440" s="21"/>
      <c r="DP1440" s="21"/>
      <c r="DQ1440" s="21"/>
      <c r="DR1440" s="21"/>
      <c r="DS1440" s="21"/>
      <c r="DT1440" s="21"/>
      <c r="DU1440" s="21"/>
      <c r="DV1440" s="21"/>
      <c r="DW1440" s="21"/>
      <c r="DX1440" s="21"/>
      <c r="DY1440" s="21"/>
      <c r="DZ1440" s="21"/>
      <c r="EA1440" s="21"/>
      <c r="EB1440" s="21"/>
      <c r="EC1440" s="21"/>
      <c r="ED1440" s="21"/>
      <c r="EE1440" s="21"/>
      <c r="EF1440" s="21"/>
      <c r="EG1440" s="21"/>
      <c r="EH1440" s="21"/>
      <c r="EI1440" s="21"/>
      <c r="EJ1440" s="21"/>
      <c r="EK1440" s="21"/>
      <c r="EL1440" s="21"/>
      <c r="EM1440" s="21"/>
      <c r="EN1440" s="21"/>
      <c r="EO1440" s="21"/>
      <c r="EP1440" s="21"/>
      <c r="EQ1440" s="21"/>
      <c r="ER1440" s="21"/>
      <c r="ES1440" s="21"/>
      <c r="ET1440" s="21"/>
      <c r="EU1440" s="21"/>
      <c r="EV1440" s="21"/>
      <c r="EW1440" s="21"/>
      <c r="EX1440" s="21"/>
      <c r="EY1440" s="21"/>
      <c r="EZ1440" s="21"/>
    </row>
    <row r="1441" spans="1:156" x14ac:dyDescent="0.2">
      <c r="A1441" s="92"/>
      <c r="B1441" s="4"/>
      <c r="C1441" s="7"/>
      <c r="D1441" s="6"/>
      <c r="E1441" s="7"/>
      <c r="F1441" s="24"/>
      <c r="G1441" s="9"/>
      <c r="H1441" s="7"/>
      <c r="I1441" s="7"/>
      <c r="J1441" s="7"/>
      <c r="K1441" s="7"/>
      <c r="L1441" s="25"/>
      <c r="M1441" s="11"/>
      <c r="N1441" s="7"/>
      <c r="O1441" s="7"/>
      <c r="P1441" s="26"/>
      <c r="Q1441" s="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  <c r="BY1441" s="21"/>
      <c r="BZ1441" s="21"/>
      <c r="CA1441" s="21"/>
      <c r="CB1441" s="21"/>
      <c r="CC1441" s="21"/>
      <c r="CD1441" s="21"/>
      <c r="CE1441" s="21"/>
      <c r="CF1441" s="21"/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/>
      <c r="CV1441" s="21"/>
      <c r="CW1441" s="21"/>
      <c r="CX1441" s="21"/>
      <c r="CY1441" s="21"/>
      <c r="CZ1441" s="21"/>
      <c r="DA1441" s="21"/>
      <c r="DB1441" s="21"/>
      <c r="DC1441" s="21"/>
      <c r="DD1441" s="21"/>
      <c r="DE1441" s="21"/>
      <c r="DF1441" s="21"/>
      <c r="DG1441" s="21"/>
      <c r="DH1441" s="21"/>
      <c r="DI1441" s="21"/>
      <c r="DJ1441" s="21"/>
      <c r="DK1441" s="21"/>
      <c r="DL1441" s="21"/>
      <c r="DM1441" s="21"/>
      <c r="DN1441" s="21"/>
      <c r="DO1441" s="21"/>
      <c r="DP1441" s="21"/>
      <c r="DQ1441" s="21"/>
      <c r="DR1441" s="21"/>
      <c r="DS1441" s="21"/>
      <c r="DT1441" s="21"/>
      <c r="DU1441" s="21"/>
      <c r="DV1441" s="21"/>
      <c r="DW1441" s="21"/>
      <c r="DX1441" s="21"/>
      <c r="DY1441" s="21"/>
      <c r="DZ1441" s="21"/>
      <c r="EA1441" s="21"/>
      <c r="EB1441" s="21"/>
      <c r="EC1441" s="21"/>
      <c r="ED1441" s="21"/>
      <c r="EE1441" s="21"/>
      <c r="EF1441" s="21"/>
      <c r="EG1441" s="21"/>
      <c r="EH1441" s="21"/>
      <c r="EI1441" s="21"/>
      <c r="EJ1441" s="21"/>
      <c r="EK1441" s="21"/>
      <c r="EL1441" s="21"/>
      <c r="EM1441" s="21"/>
      <c r="EN1441" s="21"/>
      <c r="EO1441" s="21"/>
      <c r="EP1441" s="21"/>
      <c r="EQ1441" s="21"/>
      <c r="ER1441" s="21"/>
      <c r="ES1441" s="21"/>
      <c r="ET1441" s="21"/>
      <c r="EU1441" s="21"/>
      <c r="EV1441" s="21"/>
      <c r="EW1441" s="21"/>
      <c r="EX1441" s="21"/>
      <c r="EY1441" s="21"/>
      <c r="EZ1441" s="21"/>
    </row>
    <row r="1442" spans="1:156" x14ac:dyDescent="0.2">
      <c r="A1442" s="92"/>
      <c r="B1442" s="4"/>
      <c r="C1442" s="7"/>
      <c r="D1442" s="6"/>
      <c r="E1442" s="7"/>
      <c r="F1442" s="24"/>
      <c r="G1442" s="9"/>
      <c r="H1442" s="7"/>
      <c r="I1442" s="7"/>
      <c r="J1442" s="7"/>
      <c r="K1442" s="7"/>
      <c r="L1442" s="25"/>
      <c r="M1442" s="11"/>
      <c r="N1442" s="7"/>
      <c r="O1442" s="7"/>
      <c r="P1442" s="26"/>
      <c r="Q1442" s="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21"/>
      <c r="DF1442" s="21"/>
      <c r="DG1442" s="21"/>
      <c r="DH1442" s="21"/>
      <c r="DI1442" s="21"/>
      <c r="DJ1442" s="21"/>
      <c r="DK1442" s="21"/>
      <c r="DL1442" s="21"/>
      <c r="DM1442" s="21"/>
      <c r="DN1442" s="21"/>
      <c r="DO1442" s="21"/>
      <c r="DP1442" s="21"/>
      <c r="DQ1442" s="21"/>
      <c r="DR1442" s="21"/>
      <c r="DS1442" s="21"/>
      <c r="DT1442" s="21"/>
      <c r="DU1442" s="21"/>
      <c r="DV1442" s="21"/>
      <c r="DW1442" s="21"/>
      <c r="DX1442" s="21"/>
      <c r="DY1442" s="21"/>
      <c r="DZ1442" s="21"/>
      <c r="EA1442" s="21"/>
      <c r="EB1442" s="21"/>
      <c r="EC1442" s="21"/>
      <c r="ED1442" s="21"/>
      <c r="EE1442" s="21"/>
      <c r="EF1442" s="21"/>
      <c r="EG1442" s="21"/>
      <c r="EH1442" s="21"/>
      <c r="EI1442" s="21"/>
      <c r="EJ1442" s="21"/>
      <c r="EK1442" s="21"/>
      <c r="EL1442" s="21"/>
      <c r="EM1442" s="21"/>
      <c r="EN1442" s="21"/>
      <c r="EO1442" s="21"/>
      <c r="EP1442" s="21"/>
      <c r="EQ1442" s="21"/>
      <c r="ER1442" s="21"/>
      <c r="ES1442" s="21"/>
      <c r="ET1442" s="21"/>
      <c r="EU1442" s="21"/>
      <c r="EV1442" s="21"/>
      <c r="EW1442" s="21"/>
      <c r="EX1442" s="21"/>
      <c r="EY1442" s="21"/>
      <c r="EZ1442" s="21"/>
    </row>
    <row r="1443" spans="1:156" x14ac:dyDescent="0.2">
      <c r="A1443" s="92"/>
      <c r="B1443" s="4"/>
      <c r="C1443" s="7"/>
      <c r="D1443" s="6"/>
      <c r="E1443" s="7"/>
      <c r="F1443" s="24"/>
      <c r="G1443" s="9"/>
      <c r="H1443" s="7"/>
      <c r="I1443" s="7"/>
      <c r="J1443" s="7"/>
      <c r="K1443" s="7"/>
      <c r="L1443" s="25"/>
      <c r="M1443" s="11"/>
      <c r="N1443" s="7"/>
      <c r="O1443" s="7"/>
      <c r="P1443" s="26"/>
      <c r="Q1443" s="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21"/>
      <c r="DC1443" s="21"/>
      <c r="DD1443" s="21"/>
      <c r="DE1443" s="21"/>
      <c r="DF1443" s="21"/>
      <c r="DG1443" s="21"/>
      <c r="DH1443" s="21"/>
      <c r="DI1443" s="21"/>
      <c r="DJ1443" s="21"/>
      <c r="DK1443" s="21"/>
      <c r="DL1443" s="21"/>
      <c r="DM1443" s="21"/>
      <c r="DN1443" s="21"/>
      <c r="DO1443" s="21"/>
      <c r="DP1443" s="21"/>
      <c r="DQ1443" s="21"/>
      <c r="DR1443" s="21"/>
      <c r="DS1443" s="21"/>
      <c r="DT1443" s="21"/>
      <c r="DU1443" s="21"/>
      <c r="DV1443" s="21"/>
      <c r="DW1443" s="21"/>
      <c r="DX1443" s="21"/>
      <c r="DY1443" s="21"/>
      <c r="DZ1443" s="21"/>
      <c r="EA1443" s="21"/>
      <c r="EB1443" s="21"/>
      <c r="EC1443" s="21"/>
      <c r="ED1443" s="21"/>
      <c r="EE1443" s="21"/>
      <c r="EF1443" s="21"/>
      <c r="EG1443" s="21"/>
      <c r="EH1443" s="21"/>
      <c r="EI1443" s="21"/>
      <c r="EJ1443" s="21"/>
      <c r="EK1443" s="21"/>
      <c r="EL1443" s="21"/>
      <c r="EM1443" s="21"/>
      <c r="EN1443" s="21"/>
      <c r="EO1443" s="21"/>
      <c r="EP1443" s="21"/>
      <c r="EQ1443" s="21"/>
      <c r="ER1443" s="21"/>
      <c r="ES1443" s="21"/>
      <c r="ET1443" s="21"/>
      <c r="EU1443" s="21"/>
      <c r="EV1443" s="21"/>
      <c r="EW1443" s="21"/>
      <c r="EX1443" s="21"/>
      <c r="EY1443" s="21"/>
      <c r="EZ1443" s="21"/>
    </row>
    <row r="1444" spans="1:156" x14ac:dyDescent="0.2">
      <c r="A1444" s="92"/>
      <c r="B1444" s="4"/>
      <c r="C1444" s="7"/>
      <c r="D1444" s="6"/>
      <c r="E1444" s="7"/>
      <c r="F1444" s="24"/>
      <c r="G1444" s="9"/>
      <c r="H1444" s="7"/>
      <c r="I1444" s="7"/>
      <c r="J1444" s="7"/>
      <c r="K1444" s="7"/>
      <c r="L1444" s="25"/>
      <c r="M1444" s="11"/>
      <c r="N1444" s="7"/>
      <c r="O1444" s="7"/>
      <c r="P1444" s="26"/>
      <c r="Q1444" s="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1"/>
      <c r="BY1444" s="21"/>
      <c r="BZ1444" s="21"/>
      <c r="CA1444" s="21"/>
      <c r="CB1444" s="21"/>
      <c r="CC1444" s="21"/>
      <c r="CD1444" s="21"/>
      <c r="CE1444" s="21"/>
      <c r="CF1444" s="21"/>
      <c r="CG1444" s="21"/>
      <c r="CH1444" s="21"/>
      <c r="CI1444" s="21"/>
      <c r="CJ1444" s="21"/>
      <c r="CK1444" s="21"/>
      <c r="CL1444" s="21"/>
      <c r="CM1444" s="21"/>
      <c r="CN1444" s="21"/>
      <c r="CO1444" s="21"/>
      <c r="CP1444" s="21"/>
      <c r="CQ1444" s="21"/>
      <c r="CR1444" s="21"/>
      <c r="CS1444" s="21"/>
      <c r="CT1444" s="21"/>
      <c r="CU1444" s="21"/>
      <c r="CV1444" s="21"/>
      <c r="CW1444" s="21"/>
      <c r="CX1444" s="21"/>
      <c r="CY1444" s="21"/>
      <c r="CZ1444" s="21"/>
      <c r="DA1444" s="21"/>
      <c r="DB1444" s="21"/>
      <c r="DC1444" s="21"/>
      <c r="DD1444" s="21"/>
      <c r="DE1444" s="21"/>
      <c r="DF1444" s="21"/>
      <c r="DG1444" s="21"/>
      <c r="DH1444" s="21"/>
      <c r="DI1444" s="21"/>
      <c r="DJ1444" s="21"/>
      <c r="DK1444" s="21"/>
      <c r="DL1444" s="21"/>
      <c r="DM1444" s="21"/>
      <c r="DN1444" s="21"/>
      <c r="DO1444" s="21"/>
      <c r="DP1444" s="21"/>
      <c r="DQ1444" s="21"/>
      <c r="DR1444" s="21"/>
      <c r="DS1444" s="21"/>
      <c r="DT1444" s="21"/>
      <c r="DU1444" s="21"/>
      <c r="DV1444" s="21"/>
      <c r="DW1444" s="21"/>
      <c r="DX1444" s="21"/>
      <c r="DY1444" s="21"/>
      <c r="DZ1444" s="21"/>
      <c r="EA1444" s="21"/>
      <c r="EB1444" s="21"/>
      <c r="EC1444" s="21"/>
      <c r="ED1444" s="21"/>
      <c r="EE1444" s="21"/>
      <c r="EF1444" s="21"/>
      <c r="EG1444" s="21"/>
      <c r="EH1444" s="21"/>
      <c r="EI1444" s="21"/>
      <c r="EJ1444" s="21"/>
      <c r="EK1444" s="21"/>
      <c r="EL1444" s="21"/>
      <c r="EM1444" s="21"/>
      <c r="EN1444" s="21"/>
      <c r="EO1444" s="21"/>
      <c r="EP1444" s="21"/>
      <c r="EQ1444" s="21"/>
      <c r="ER1444" s="21"/>
      <c r="ES1444" s="21"/>
      <c r="ET1444" s="21"/>
      <c r="EU1444" s="21"/>
      <c r="EV1444" s="21"/>
      <c r="EW1444" s="21"/>
      <c r="EX1444" s="21"/>
      <c r="EY1444" s="21"/>
      <c r="EZ1444" s="21"/>
    </row>
    <row r="1445" spans="1:156" x14ac:dyDescent="0.2">
      <c r="A1445" s="92"/>
      <c r="B1445" s="4"/>
      <c r="C1445" s="7"/>
      <c r="D1445" s="6"/>
      <c r="E1445" s="7"/>
      <c r="F1445" s="24"/>
      <c r="G1445" s="9"/>
      <c r="H1445" s="7"/>
      <c r="I1445" s="7"/>
      <c r="J1445" s="7"/>
      <c r="K1445" s="7"/>
      <c r="L1445" s="25"/>
      <c r="M1445" s="11"/>
      <c r="N1445" s="7"/>
      <c r="O1445" s="7"/>
      <c r="P1445" s="26"/>
      <c r="Q1445" s="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1"/>
      <c r="BY1445" s="21"/>
      <c r="BZ1445" s="21"/>
      <c r="CA1445" s="21"/>
      <c r="CB1445" s="21"/>
      <c r="CC1445" s="21"/>
      <c r="CD1445" s="21"/>
      <c r="CE1445" s="21"/>
      <c r="CF1445" s="21"/>
      <c r="CG1445" s="21"/>
      <c r="CH1445" s="21"/>
      <c r="CI1445" s="21"/>
      <c r="CJ1445" s="21"/>
      <c r="CK1445" s="21"/>
      <c r="CL1445" s="21"/>
      <c r="CM1445" s="21"/>
      <c r="CN1445" s="21"/>
      <c r="CO1445" s="21"/>
      <c r="CP1445" s="21"/>
      <c r="CQ1445" s="21"/>
      <c r="CR1445" s="21"/>
      <c r="CS1445" s="21"/>
      <c r="CT1445" s="21"/>
      <c r="CU1445" s="21"/>
      <c r="CV1445" s="21"/>
      <c r="CW1445" s="21"/>
      <c r="CX1445" s="21"/>
      <c r="CY1445" s="21"/>
      <c r="CZ1445" s="21"/>
      <c r="DA1445" s="21"/>
      <c r="DB1445" s="21"/>
      <c r="DC1445" s="21"/>
      <c r="DD1445" s="21"/>
      <c r="DE1445" s="21"/>
      <c r="DF1445" s="21"/>
      <c r="DG1445" s="21"/>
      <c r="DH1445" s="21"/>
      <c r="DI1445" s="21"/>
      <c r="DJ1445" s="21"/>
      <c r="DK1445" s="21"/>
      <c r="DL1445" s="21"/>
      <c r="DM1445" s="21"/>
      <c r="DN1445" s="21"/>
      <c r="DO1445" s="21"/>
      <c r="DP1445" s="21"/>
      <c r="DQ1445" s="21"/>
      <c r="DR1445" s="21"/>
      <c r="DS1445" s="21"/>
      <c r="DT1445" s="21"/>
      <c r="DU1445" s="21"/>
      <c r="DV1445" s="21"/>
      <c r="DW1445" s="21"/>
      <c r="DX1445" s="21"/>
      <c r="DY1445" s="21"/>
      <c r="DZ1445" s="21"/>
      <c r="EA1445" s="21"/>
      <c r="EB1445" s="21"/>
      <c r="EC1445" s="21"/>
      <c r="ED1445" s="21"/>
      <c r="EE1445" s="21"/>
      <c r="EF1445" s="21"/>
      <c r="EG1445" s="21"/>
      <c r="EH1445" s="21"/>
      <c r="EI1445" s="21"/>
      <c r="EJ1445" s="21"/>
      <c r="EK1445" s="21"/>
      <c r="EL1445" s="21"/>
      <c r="EM1445" s="21"/>
      <c r="EN1445" s="21"/>
      <c r="EO1445" s="21"/>
      <c r="EP1445" s="21"/>
      <c r="EQ1445" s="21"/>
      <c r="ER1445" s="21"/>
      <c r="ES1445" s="21"/>
      <c r="ET1445" s="21"/>
      <c r="EU1445" s="21"/>
      <c r="EV1445" s="21"/>
      <c r="EW1445" s="21"/>
      <c r="EX1445" s="21"/>
      <c r="EY1445" s="21"/>
      <c r="EZ1445" s="21"/>
    </row>
    <row r="1446" spans="1:156" x14ac:dyDescent="0.2">
      <c r="A1446" s="92"/>
      <c r="B1446" s="4"/>
      <c r="C1446" s="7"/>
      <c r="D1446" s="6"/>
      <c r="E1446" s="7"/>
      <c r="F1446" s="24"/>
      <c r="G1446" s="9"/>
      <c r="H1446" s="7"/>
      <c r="I1446" s="7"/>
      <c r="J1446" s="7"/>
      <c r="K1446" s="7"/>
      <c r="L1446" s="25"/>
      <c r="M1446" s="11"/>
      <c r="N1446" s="7"/>
      <c r="O1446" s="7"/>
      <c r="P1446" s="26"/>
      <c r="Q1446" s="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  <c r="BY1446" s="21"/>
      <c r="BZ1446" s="21"/>
      <c r="CA1446" s="21"/>
      <c r="CB1446" s="21"/>
      <c r="CC1446" s="21"/>
      <c r="CD1446" s="21"/>
      <c r="CE1446" s="21"/>
      <c r="CF1446" s="21"/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1"/>
      <c r="CY1446" s="21"/>
      <c r="CZ1446" s="21"/>
      <c r="DA1446" s="21"/>
      <c r="DB1446" s="21"/>
      <c r="DC1446" s="21"/>
      <c r="DD1446" s="21"/>
      <c r="DE1446" s="21"/>
      <c r="DF1446" s="21"/>
      <c r="DG1446" s="21"/>
      <c r="DH1446" s="21"/>
      <c r="DI1446" s="21"/>
      <c r="DJ1446" s="21"/>
      <c r="DK1446" s="21"/>
      <c r="DL1446" s="21"/>
      <c r="DM1446" s="21"/>
      <c r="DN1446" s="21"/>
      <c r="DO1446" s="21"/>
      <c r="DP1446" s="21"/>
      <c r="DQ1446" s="21"/>
      <c r="DR1446" s="21"/>
      <c r="DS1446" s="21"/>
      <c r="DT1446" s="21"/>
      <c r="DU1446" s="21"/>
      <c r="DV1446" s="21"/>
      <c r="DW1446" s="21"/>
      <c r="DX1446" s="21"/>
      <c r="DY1446" s="21"/>
      <c r="DZ1446" s="21"/>
      <c r="EA1446" s="21"/>
      <c r="EB1446" s="21"/>
      <c r="EC1446" s="21"/>
      <c r="ED1446" s="21"/>
      <c r="EE1446" s="21"/>
      <c r="EF1446" s="21"/>
      <c r="EG1446" s="21"/>
      <c r="EH1446" s="21"/>
      <c r="EI1446" s="21"/>
      <c r="EJ1446" s="21"/>
      <c r="EK1446" s="21"/>
      <c r="EL1446" s="21"/>
      <c r="EM1446" s="21"/>
      <c r="EN1446" s="21"/>
      <c r="EO1446" s="21"/>
      <c r="EP1446" s="21"/>
      <c r="EQ1446" s="21"/>
      <c r="ER1446" s="21"/>
      <c r="ES1446" s="21"/>
      <c r="ET1446" s="21"/>
      <c r="EU1446" s="21"/>
      <c r="EV1446" s="21"/>
      <c r="EW1446" s="21"/>
      <c r="EX1446" s="21"/>
      <c r="EY1446" s="21"/>
      <c r="EZ1446" s="21"/>
    </row>
    <row r="1447" spans="1:156" x14ac:dyDescent="0.2">
      <c r="A1447" s="92"/>
      <c r="B1447" s="4"/>
      <c r="C1447" s="7"/>
      <c r="D1447" s="6"/>
      <c r="E1447" s="7"/>
      <c r="F1447" s="24"/>
      <c r="G1447" s="9"/>
      <c r="H1447" s="7"/>
      <c r="I1447" s="7"/>
      <c r="J1447" s="7"/>
      <c r="K1447" s="7"/>
      <c r="L1447" s="25"/>
      <c r="M1447" s="11"/>
      <c r="N1447" s="7"/>
      <c r="O1447" s="7"/>
      <c r="P1447" s="26"/>
      <c r="Q1447" s="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  <c r="BY1447" s="21"/>
      <c r="BZ1447" s="21"/>
      <c r="CA1447" s="21"/>
      <c r="CB1447" s="21"/>
      <c r="CC1447" s="21"/>
      <c r="CD1447" s="21"/>
      <c r="CE1447" s="21"/>
      <c r="CF1447" s="21"/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1"/>
      <c r="CY1447" s="21"/>
      <c r="CZ1447" s="21"/>
      <c r="DA1447" s="21"/>
      <c r="DB1447" s="21"/>
      <c r="DC1447" s="21"/>
      <c r="DD1447" s="21"/>
      <c r="DE1447" s="21"/>
      <c r="DF1447" s="21"/>
      <c r="DG1447" s="21"/>
      <c r="DH1447" s="21"/>
      <c r="DI1447" s="21"/>
      <c r="DJ1447" s="21"/>
      <c r="DK1447" s="21"/>
      <c r="DL1447" s="21"/>
      <c r="DM1447" s="21"/>
      <c r="DN1447" s="21"/>
      <c r="DO1447" s="21"/>
      <c r="DP1447" s="21"/>
      <c r="DQ1447" s="21"/>
      <c r="DR1447" s="21"/>
      <c r="DS1447" s="21"/>
      <c r="DT1447" s="21"/>
      <c r="DU1447" s="21"/>
      <c r="DV1447" s="21"/>
      <c r="DW1447" s="21"/>
      <c r="DX1447" s="21"/>
      <c r="DY1447" s="21"/>
      <c r="DZ1447" s="21"/>
      <c r="EA1447" s="21"/>
      <c r="EB1447" s="21"/>
      <c r="EC1447" s="21"/>
      <c r="ED1447" s="21"/>
      <c r="EE1447" s="21"/>
      <c r="EF1447" s="21"/>
      <c r="EG1447" s="21"/>
      <c r="EH1447" s="21"/>
      <c r="EI1447" s="21"/>
      <c r="EJ1447" s="21"/>
      <c r="EK1447" s="21"/>
      <c r="EL1447" s="21"/>
      <c r="EM1447" s="21"/>
      <c r="EN1447" s="21"/>
      <c r="EO1447" s="21"/>
      <c r="EP1447" s="21"/>
      <c r="EQ1447" s="21"/>
      <c r="ER1447" s="21"/>
      <c r="ES1447" s="21"/>
      <c r="ET1447" s="21"/>
      <c r="EU1447" s="21"/>
      <c r="EV1447" s="21"/>
      <c r="EW1447" s="21"/>
      <c r="EX1447" s="21"/>
      <c r="EY1447" s="21"/>
      <c r="EZ1447" s="21"/>
    </row>
    <row r="1448" spans="1:156" x14ac:dyDescent="0.2">
      <c r="A1448" s="92"/>
      <c r="B1448" s="4"/>
      <c r="C1448" s="7"/>
      <c r="D1448" s="6"/>
      <c r="E1448" s="7"/>
      <c r="F1448" s="24"/>
      <c r="G1448" s="9"/>
      <c r="H1448" s="7"/>
      <c r="I1448" s="7"/>
      <c r="J1448" s="7"/>
      <c r="K1448" s="7"/>
      <c r="L1448" s="25"/>
      <c r="M1448" s="11"/>
      <c r="N1448" s="7"/>
      <c r="O1448" s="7"/>
      <c r="P1448" s="26"/>
      <c r="Q1448" s="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/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/>
      <c r="CV1448" s="21"/>
      <c r="CW1448" s="21"/>
      <c r="CX1448" s="21"/>
      <c r="CY1448" s="21"/>
      <c r="CZ1448" s="21"/>
      <c r="DA1448" s="21"/>
      <c r="DB1448" s="21"/>
      <c r="DC1448" s="21"/>
      <c r="DD1448" s="21"/>
      <c r="DE1448" s="21"/>
      <c r="DF1448" s="21"/>
      <c r="DG1448" s="21"/>
      <c r="DH1448" s="21"/>
      <c r="DI1448" s="21"/>
      <c r="DJ1448" s="21"/>
      <c r="DK1448" s="21"/>
      <c r="DL1448" s="21"/>
      <c r="DM1448" s="21"/>
      <c r="DN1448" s="21"/>
      <c r="DO1448" s="21"/>
      <c r="DP1448" s="21"/>
      <c r="DQ1448" s="21"/>
      <c r="DR1448" s="21"/>
      <c r="DS1448" s="21"/>
      <c r="DT1448" s="21"/>
      <c r="DU1448" s="21"/>
      <c r="DV1448" s="21"/>
      <c r="DW1448" s="21"/>
      <c r="DX1448" s="21"/>
      <c r="DY1448" s="21"/>
      <c r="DZ1448" s="21"/>
      <c r="EA1448" s="21"/>
      <c r="EB1448" s="21"/>
      <c r="EC1448" s="21"/>
      <c r="ED1448" s="21"/>
      <c r="EE1448" s="21"/>
      <c r="EF1448" s="21"/>
      <c r="EG1448" s="21"/>
      <c r="EH1448" s="21"/>
      <c r="EI1448" s="21"/>
      <c r="EJ1448" s="21"/>
      <c r="EK1448" s="21"/>
      <c r="EL1448" s="21"/>
      <c r="EM1448" s="21"/>
      <c r="EN1448" s="21"/>
      <c r="EO1448" s="21"/>
      <c r="EP1448" s="21"/>
      <c r="EQ1448" s="21"/>
      <c r="ER1448" s="21"/>
      <c r="ES1448" s="21"/>
      <c r="ET1448" s="21"/>
      <c r="EU1448" s="21"/>
      <c r="EV1448" s="21"/>
      <c r="EW1448" s="21"/>
      <c r="EX1448" s="21"/>
      <c r="EY1448" s="21"/>
      <c r="EZ1448" s="21"/>
    </row>
    <row r="1449" spans="1:156" x14ac:dyDescent="0.2">
      <c r="A1449" s="92"/>
      <c r="B1449" s="4"/>
      <c r="C1449" s="7"/>
      <c r="D1449" s="6"/>
      <c r="E1449" s="7"/>
      <c r="F1449" s="24"/>
      <c r="G1449" s="9"/>
      <c r="H1449" s="7"/>
      <c r="I1449" s="7"/>
      <c r="J1449" s="7"/>
      <c r="K1449" s="7"/>
      <c r="L1449" s="25"/>
      <c r="M1449" s="11"/>
      <c r="N1449" s="7"/>
      <c r="O1449" s="7"/>
      <c r="P1449" s="26"/>
      <c r="Q1449" s="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1"/>
      <c r="BY1449" s="21"/>
      <c r="BZ1449" s="21"/>
      <c r="CA1449" s="21"/>
      <c r="CB1449" s="21"/>
      <c r="CC1449" s="21"/>
      <c r="CD1449" s="21"/>
      <c r="CE1449" s="21"/>
      <c r="CF1449" s="21"/>
      <c r="CG1449" s="21"/>
      <c r="CH1449" s="21"/>
      <c r="CI1449" s="21"/>
      <c r="CJ1449" s="21"/>
      <c r="CK1449" s="21"/>
      <c r="CL1449" s="21"/>
      <c r="CM1449" s="21"/>
      <c r="CN1449" s="21"/>
      <c r="CO1449" s="21"/>
      <c r="CP1449" s="21"/>
      <c r="CQ1449" s="21"/>
      <c r="CR1449" s="21"/>
      <c r="CS1449" s="21"/>
      <c r="CT1449" s="21"/>
      <c r="CU1449" s="21"/>
      <c r="CV1449" s="21"/>
      <c r="CW1449" s="21"/>
      <c r="CX1449" s="21"/>
      <c r="CY1449" s="21"/>
      <c r="CZ1449" s="21"/>
      <c r="DA1449" s="21"/>
      <c r="DB1449" s="21"/>
      <c r="DC1449" s="21"/>
      <c r="DD1449" s="21"/>
      <c r="DE1449" s="21"/>
      <c r="DF1449" s="21"/>
      <c r="DG1449" s="21"/>
      <c r="DH1449" s="21"/>
      <c r="DI1449" s="21"/>
      <c r="DJ1449" s="21"/>
      <c r="DK1449" s="21"/>
      <c r="DL1449" s="21"/>
      <c r="DM1449" s="21"/>
      <c r="DN1449" s="21"/>
      <c r="DO1449" s="21"/>
      <c r="DP1449" s="21"/>
      <c r="DQ1449" s="21"/>
      <c r="DR1449" s="21"/>
      <c r="DS1449" s="21"/>
      <c r="DT1449" s="21"/>
      <c r="DU1449" s="21"/>
      <c r="DV1449" s="21"/>
      <c r="DW1449" s="21"/>
      <c r="DX1449" s="21"/>
      <c r="DY1449" s="21"/>
      <c r="DZ1449" s="21"/>
      <c r="EA1449" s="21"/>
      <c r="EB1449" s="21"/>
      <c r="EC1449" s="21"/>
      <c r="ED1449" s="21"/>
      <c r="EE1449" s="21"/>
      <c r="EF1449" s="21"/>
      <c r="EG1449" s="21"/>
      <c r="EH1449" s="21"/>
      <c r="EI1449" s="21"/>
      <c r="EJ1449" s="21"/>
      <c r="EK1449" s="21"/>
      <c r="EL1449" s="21"/>
      <c r="EM1449" s="21"/>
      <c r="EN1449" s="21"/>
      <c r="EO1449" s="21"/>
      <c r="EP1449" s="21"/>
      <c r="EQ1449" s="21"/>
      <c r="ER1449" s="21"/>
      <c r="ES1449" s="21"/>
      <c r="ET1449" s="21"/>
      <c r="EU1449" s="21"/>
      <c r="EV1449" s="21"/>
      <c r="EW1449" s="21"/>
      <c r="EX1449" s="21"/>
      <c r="EY1449" s="21"/>
      <c r="EZ1449" s="21"/>
    </row>
    <row r="1450" spans="1:156" x14ac:dyDescent="0.2">
      <c r="A1450" s="92"/>
      <c r="B1450" s="4"/>
      <c r="C1450" s="7"/>
      <c r="D1450" s="6"/>
      <c r="E1450" s="7"/>
      <c r="F1450" s="24"/>
      <c r="G1450" s="9"/>
      <c r="H1450" s="7"/>
      <c r="I1450" s="7"/>
      <c r="J1450" s="7"/>
      <c r="K1450" s="7"/>
      <c r="L1450" s="25"/>
      <c r="M1450" s="11"/>
      <c r="N1450" s="7"/>
      <c r="O1450" s="7"/>
      <c r="P1450" s="26"/>
      <c r="Q1450" s="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1"/>
      <c r="BY1450" s="21"/>
      <c r="BZ1450" s="21"/>
      <c r="CA1450" s="21"/>
      <c r="CB1450" s="21"/>
      <c r="CC1450" s="21"/>
      <c r="CD1450" s="21"/>
      <c r="CE1450" s="21"/>
      <c r="CF1450" s="21"/>
      <c r="CG1450" s="21"/>
      <c r="CH1450" s="21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21"/>
      <c r="CS1450" s="21"/>
      <c r="CT1450" s="21"/>
      <c r="CU1450" s="21"/>
      <c r="CV1450" s="21"/>
      <c r="CW1450" s="21"/>
      <c r="CX1450" s="21"/>
      <c r="CY1450" s="21"/>
      <c r="CZ1450" s="21"/>
      <c r="DA1450" s="21"/>
      <c r="DB1450" s="21"/>
      <c r="DC1450" s="21"/>
      <c r="DD1450" s="21"/>
      <c r="DE1450" s="21"/>
      <c r="DF1450" s="21"/>
      <c r="DG1450" s="21"/>
      <c r="DH1450" s="21"/>
      <c r="DI1450" s="21"/>
      <c r="DJ1450" s="21"/>
      <c r="DK1450" s="21"/>
      <c r="DL1450" s="21"/>
      <c r="DM1450" s="21"/>
      <c r="DN1450" s="21"/>
      <c r="DO1450" s="21"/>
      <c r="DP1450" s="21"/>
      <c r="DQ1450" s="21"/>
      <c r="DR1450" s="21"/>
      <c r="DS1450" s="21"/>
      <c r="DT1450" s="21"/>
      <c r="DU1450" s="21"/>
      <c r="DV1450" s="21"/>
      <c r="DW1450" s="21"/>
      <c r="DX1450" s="21"/>
      <c r="DY1450" s="21"/>
      <c r="DZ1450" s="21"/>
      <c r="EA1450" s="21"/>
      <c r="EB1450" s="21"/>
      <c r="EC1450" s="21"/>
      <c r="ED1450" s="21"/>
      <c r="EE1450" s="21"/>
      <c r="EF1450" s="21"/>
      <c r="EG1450" s="21"/>
      <c r="EH1450" s="21"/>
      <c r="EI1450" s="21"/>
      <c r="EJ1450" s="21"/>
      <c r="EK1450" s="21"/>
      <c r="EL1450" s="21"/>
      <c r="EM1450" s="21"/>
      <c r="EN1450" s="21"/>
      <c r="EO1450" s="21"/>
      <c r="EP1450" s="21"/>
      <c r="EQ1450" s="21"/>
      <c r="ER1450" s="21"/>
      <c r="ES1450" s="21"/>
      <c r="ET1450" s="21"/>
      <c r="EU1450" s="21"/>
      <c r="EV1450" s="21"/>
      <c r="EW1450" s="21"/>
      <c r="EX1450" s="21"/>
      <c r="EY1450" s="21"/>
      <c r="EZ1450" s="21"/>
    </row>
    <row r="1451" spans="1:156" x14ac:dyDescent="0.2">
      <c r="A1451" s="92"/>
      <c r="B1451" s="4"/>
      <c r="C1451" s="7"/>
      <c r="D1451" s="6"/>
      <c r="E1451" s="7"/>
      <c r="F1451" s="24"/>
      <c r="G1451" s="9"/>
      <c r="H1451" s="7"/>
      <c r="I1451" s="7"/>
      <c r="J1451" s="7"/>
      <c r="K1451" s="7"/>
      <c r="L1451" s="25"/>
      <c r="M1451" s="11"/>
      <c r="N1451" s="7"/>
      <c r="O1451" s="7"/>
      <c r="P1451" s="26"/>
      <c r="Q1451" s="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  <c r="BY1451" s="21"/>
      <c r="BZ1451" s="21"/>
      <c r="CA1451" s="21"/>
      <c r="CB1451" s="21"/>
      <c r="CC1451" s="21"/>
      <c r="CD1451" s="21"/>
      <c r="CE1451" s="21"/>
      <c r="CF1451" s="21"/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/>
      <c r="CV1451" s="21"/>
      <c r="CW1451" s="21"/>
      <c r="CX1451" s="21"/>
      <c r="CY1451" s="21"/>
      <c r="CZ1451" s="21"/>
      <c r="DA1451" s="21"/>
      <c r="DB1451" s="21"/>
      <c r="DC1451" s="21"/>
      <c r="DD1451" s="21"/>
      <c r="DE1451" s="21"/>
      <c r="DF1451" s="21"/>
      <c r="DG1451" s="21"/>
      <c r="DH1451" s="21"/>
      <c r="DI1451" s="21"/>
      <c r="DJ1451" s="21"/>
      <c r="DK1451" s="21"/>
      <c r="DL1451" s="21"/>
      <c r="DM1451" s="21"/>
      <c r="DN1451" s="21"/>
      <c r="DO1451" s="21"/>
      <c r="DP1451" s="21"/>
      <c r="DQ1451" s="21"/>
      <c r="DR1451" s="21"/>
      <c r="DS1451" s="21"/>
      <c r="DT1451" s="21"/>
      <c r="DU1451" s="21"/>
      <c r="DV1451" s="21"/>
      <c r="DW1451" s="21"/>
      <c r="DX1451" s="21"/>
      <c r="DY1451" s="21"/>
      <c r="DZ1451" s="21"/>
      <c r="EA1451" s="21"/>
      <c r="EB1451" s="21"/>
      <c r="EC1451" s="21"/>
      <c r="ED1451" s="21"/>
      <c r="EE1451" s="21"/>
      <c r="EF1451" s="21"/>
      <c r="EG1451" s="21"/>
      <c r="EH1451" s="21"/>
      <c r="EI1451" s="21"/>
      <c r="EJ1451" s="21"/>
      <c r="EK1451" s="21"/>
      <c r="EL1451" s="21"/>
      <c r="EM1451" s="21"/>
      <c r="EN1451" s="21"/>
      <c r="EO1451" s="21"/>
      <c r="EP1451" s="21"/>
      <c r="EQ1451" s="21"/>
      <c r="ER1451" s="21"/>
      <c r="ES1451" s="21"/>
      <c r="ET1451" s="21"/>
      <c r="EU1451" s="21"/>
      <c r="EV1451" s="21"/>
      <c r="EW1451" s="21"/>
      <c r="EX1451" s="21"/>
      <c r="EY1451" s="21"/>
      <c r="EZ1451" s="21"/>
    </row>
    <row r="1452" spans="1:156" x14ac:dyDescent="0.2">
      <c r="A1452" s="92"/>
      <c r="B1452" s="4"/>
      <c r="C1452" s="7"/>
      <c r="D1452" s="6"/>
      <c r="E1452" s="7"/>
      <c r="F1452" s="24"/>
      <c r="G1452" s="9"/>
      <c r="H1452" s="7"/>
      <c r="I1452" s="7"/>
      <c r="J1452" s="7"/>
      <c r="K1452" s="7"/>
      <c r="L1452" s="25"/>
      <c r="M1452" s="11"/>
      <c r="N1452" s="7"/>
      <c r="O1452" s="7"/>
      <c r="P1452" s="26"/>
      <c r="Q1452" s="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21"/>
      <c r="DC1452" s="21"/>
      <c r="DD1452" s="21"/>
      <c r="DE1452" s="21"/>
      <c r="DF1452" s="21"/>
      <c r="DG1452" s="21"/>
      <c r="DH1452" s="21"/>
      <c r="DI1452" s="21"/>
      <c r="DJ1452" s="21"/>
      <c r="DK1452" s="21"/>
      <c r="DL1452" s="21"/>
      <c r="DM1452" s="21"/>
      <c r="DN1452" s="21"/>
      <c r="DO1452" s="21"/>
      <c r="DP1452" s="21"/>
      <c r="DQ1452" s="21"/>
      <c r="DR1452" s="21"/>
      <c r="DS1452" s="21"/>
      <c r="DT1452" s="21"/>
      <c r="DU1452" s="21"/>
      <c r="DV1452" s="21"/>
      <c r="DW1452" s="21"/>
      <c r="DX1452" s="21"/>
      <c r="DY1452" s="21"/>
      <c r="DZ1452" s="21"/>
      <c r="EA1452" s="21"/>
      <c r="EB1452" s="21"/>
      <c r="EC1452" s="21"/>
      <c r="ED1452" s="21"/>
      <c r="EE1452" s="21"/>
      <c r="EF1452" s="21"/>
      <c r="EG1452" s="21"/>
      <c r="EH1452" s="21"/>
      <c r="EI1452" s="21"/>
      <c r="EJ1452" s="21"/>
      <c r="EK1452" s="21"/>
      <c r="EL1452" s="21"/>
      <c r="EM1452" s="21"/>
      <c r="EN1452" s="21"/>
      <c r="EO1452" s="21"/>
      <c r="EP1452" s="21"/>
      <c r="EQ1452" s="21"/>
      <c r="ER1452" s="21"/>
      <c r="ES1452" s="21"/>
      <c r="ET1452" s="21"/>
      <c r="EU1452" s="21"/>
      <c r="EV1452" s="21"/>
      <c r="EW1452" s="21"/>
      <c r="EX1452" s="21"/>
      <c r="EY1452" s="21"/>
      <c r="EZ1452" s="21"/>
    </row>
    <row r="1453" spans="1:156" x14ac:dyDescent="0.2">
      <c r="A1453" s="92"/>
      <c r="B1453" s="4"/>
      <c r="C1453" s="7"/>
      <c r="D1453" s="6"/>
      <c r="E1453" s="7"/>
      <c r="F1453" s="24"/>
      <c r="G1453" s="9"/>
      <c r="H1453" s="7"/>
      <c r="I1453" s="7"/>
      <c r="J1453" s="7"/>
      <c r="K1453" s="7"/>
      <c r="L1453" s="25"/>
      <c r="M1453" s="11"/>
      <c r="N1453" s="7"/>
      <c r="O1453" s="7"/>
      <c r="P1453" s="26"/>
      <c r="Q1453" s="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  <c r="BY1453" s="21"/>
      <c r="BZ1453" s="21"/>
      <c r="CA1453" s="21"/>
      <c r="CB1453" s="21"/>
      <c r="CC1453" s="21"/>
      <c r="CD1453" s="21"/>
      <c r="CE1453" s="21"/>
      <c r="CF1453" s="21"/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1"/>
      <c r="CY1453" s="21"/>
      <c r="CZ1453" s="21"/>
      <c r="DA1453" s="21"/>
      <c r="DB1453" s="21"/>
      <c r="DC1453" s="21"/>
      <c r="DD1453" s="21"/>
      <c r="DE1453" s="21"/>
      <c r="DF1453" s="21"/>
      <c r="DG1453" s="21"/>
      <c r="DH1453" s="21"/>
      <c r="DI1453" s="21"/>
      <c r="DJ1453" s="21"/>
      <c r="DK1453" s="21"/>
      <c r="DL1453" s="21"/>
      <c r="DM1453" s="21"/>
      <c r="DN1453" s="21"/>
      <c r="DO1453" s="21"/>
      <c r="DP1453" s="21"/>
      <c r="DQ1453" s="21"/>
      <c r="DR1453" s="21"/>
      <c r="DS1453" s="21"/>
      <c r="DT1453" s="21"/>
      <c r="DU1453" s="21"/>
      <c r="DV1453" s="21"/>
      <c r="DW1453" s="21"/>
      <c r="DX1453" s="21"/>
      <c r="DY1453" s="21"/>
      <c r="DZ1453" s="21"/>
      <c r="EA1453" s="21"/>
      <c r="EB1453" s="21"/>
      <c r="EC1453" s="21"/>
      <c r="ED1453" s="21"/>
      <c r="EE1453" s="21"/>
      <c r="EF1453" s="21"/>
      <c r="EG1453" s="21"/>
      <c r="EH1453" s="21"/>
      <c r="EI1453" s="21"/>
      <c r="EJ1453" s="21"/>
      <c r="EK1453" s="21"/>
      <c r="EL1453" s="21"/>
      <c r="EM1453" s="21"/>
      <c r="EN1453" s="21"/>
      <c r="EO1453" s="21"/>
      <c r="EP1453" s="21"/>
      <c r="EQ1453" s="21"/>
      <c r="ER1453" s="21"/>
      <c r="ES1453" s="21"/>
      <c r="ET1453" s="21"/>
      <c r="EU1453" s="21"/>
      <c r="EV1453" s="21"/>
      <c r="EW1453" s="21"/>
      <c r="EX1453" s="21"/>
      <c r="EY1453" s="21"/>
      <c r="EZ1453" s="21"/>
    </row>
    <row r="1454" spans="1:156" x14ac:dyDescent="0.2">
      <c r="A1454" s="92"/>
      <c r="B1454" s="4"/>
      <c r="C1454" s="7"/>
      <c r="D1454" s="6"/>
      <c r="E1454" s="7"/>
      <c r="F1454" s="24"/>
      <c r="G1454" s="9"/>
      <c r="H1454" s="7"/>
      <c r="I1454" s="7"/>
      <c r="J1454" s="7"/>
      <c r="K1454" s="7"/>
      <c r="L1454" s="25"/>
      <c r="M1454" s="11"/>
      <c r="N1454" s="7"/>
      <c r="O1454" s="7"/>
      <c r="P1454" s="26"/>
      <c r="Q1454" s="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21"/>
      <c r="DF1454" s="21"/>
      <c r="DG1454" s="21"/>
      <c r="DH1454" s="21"/>
      <c r="DI1454" s="21"/>
      <c r="DJ1454" s="21"/>
      <c r="DK1454" s="21"/>
      <c r="DL1454" s="21"/>
      <c r="DM1454" s="21"/>
      <c r="DN1454" s="21"/>
      <c r="DO1454" s="21"/>
      <c r="DP1454" s="21"/>
      <c r="DQ1454" s="21"/>
      <c r="DR1454" s="21"/>
      <c r="DS1454" s="21"/>
      <c r="DT1454" s="21"/>
      <c r="DU1454" s="21"/>
      <c r="DV1454" s="21"/>
      <c r="DW1454" s="21"/>
      <c r="DX1454" s="21"/>
      <c r="DY1454" s="21"/>
      <c r="DZ1454" s="21"/>
      <c r="EA1454" s="21"/>
      <c r="EB1454" s="21"/>
      <c r="EC1454" s="21"/>
      <c r="ED1454" s="21"/>
      <c r="EE1454" s="21"/>
      <c r="EF1454" s="21"/>
      <c r="EG1454" s="21"/>
      <c r="EH1454" s="21"/>
      <c r="EI1454" s="21"/>
      <c r="EJ1454" s="21"/>
      <c r="EK1454" s="21"/>
      <c r="EL1454" s="21"/>
      <c r="EM1454" s="21"/>
      <c r="EN1454" s="21"/>
      <c r="EO1454" s="21"/>
      <c r="EP1454" s="21"/>
      <c r="EQ1454" s="21"/>
      <c r="ER1454" s="21"/>
      <c r="ES1454" s="21"/>
      <c r="ET1454" s="21"/>
      <c r="EU1454" s="21"/>
      <c r="EV1454" s="21"/>
      <c r="EW1454" s="21"/>
      <c r="EX1454" s="21"/>
      <c r="EY1454" s="21"/>
      <c r="EZ1454" s="21"/>
    </row>
    <row r="1455" spans="1:156" x14ac:dyDescent="0.2">
      <c r="A1455" s="92"/>
      <c r="B1455" s="4"/>
      <c r="C1455" s="7"/>
      <c r="D1455" s="6"/>
      <c r="E1455" s="7"/>
      <c r="F1455" s="24"/>
      <c r="G1455" s="9"/>
      <c r="H1455" s="7"/>
      <c r="I1455" s="7"/>
      <c r="J1455" s="7"/>
      <c r="K1455" s="7"/>
      <c r="L1455" s="25"/>
      <c r="M1455" s="11"/>
      <c r="N1455" s="7"/>
      <c r="O1455" s="7"/>
      <c r="P1455" s="26"/>
      <c r="Q1455" s="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1"/>
      <c r="BY1455" s="21"/>
      <c r="BZ1455" s="21"/>
      <c r="CA1455" s="21"/>
      <c r="CB1455" s="21"/>
      <c r="CC1455" s="21"/>
      <c r="CD1455" s="21"/>
      <c r="CE1455" s="21"/>
      <c r="CF1455" s="21"/>
      <c r="CG1455" s="21"/>
      <c r="CH1455" s="21"/>
      <c r="CI1455" s="21"/>
      <c r="CJ1455" s="21"/>
      <c r="CK1455" s="21"/>
      <c r="CL1455" s="21"/>
      <c r="CM1455" s="21"/>
      <c r="CN1455" s="21"/>
      <c r="CO1455" s="21"/>
      <c r="CP1455" s="21"/>
      <c r="CQ1455" s="21"/>
      <c r="CR1455" s="21"/>
      <c r="CS1455" s="21"/>
      <c r="CT1455" s="21"/>
      <c r="CU1455" s="21"/>
      <c r="CV1455" s="21"/>
      <c r="CW1455" s="21"/>
      <c r="CX1455" s="21"/>
      <c r="CY1455" s="21"/>
      <c r="CZ1455" s="21"/>
      <c r="DA1455" s="21"/>
      <c r="DB1455" s="21"/>
      <c r="DC1455" s="21"/>
      <c r="DD1455" s="21"/>
      <c r="DE1455" s="21"/>
      <c r="DF1455" s="21"/>
      <c r="DG1455" s="21"/>
      <c r="DH1455" s="21"/>
      <c r="DI1455" s="21"/>
      <c r="DJ1455" s="21"/>
      <c r="DK1455" s="21"/>
      <c r="DL1455" s="21"/>
      <c r="DM1455" s="21"/>
      <c r="DN1455" s="21"/>
      <c r="DO1455" s="21"/>
      <c r="DP1455" s="21"/>
      <c r="DQ1455" s="21"/>
      <c r="DR1455" s="21"/>
      <c r="DS1455" s="21"/>
      <c r="DT1455" s="21"/>
      <c r="DU1455" s="21"/>
      <c r="DV1455" s="21"/>
      <c r="DW1455" s="21"/>
      <c r="DX1455" s="21"/>
      <c r="DY1455" s="21"/>
      <c r="DZ1455" s="21"/>
      <c r="EA1455" s="21"/>
      <c r="EB1455" s="21"/>
      <c r="EC1455" s="21"/>
      <c r="ED1455" s="21"/>
      <c r="EE1455" s="21"/>
      <c r="EF1455" s="21"/>
      <c r="EG1455" s="21"/>
      <c r="EH1455" s="21"/>
      <c r="EI1455" s="21"/>
      <c r="EJ1455" s="21"/>
      <c r="EK1455" s="21"/>
      <c r="EL1455" s="21"/>
      <c r="EM1455" s="21"/>
      <c r="EN1455" s="21"/>
      <c r="EO1455" s="21"/>
      <c r="EP1455" s="21"/>
      <c r="EQ1455" s="21"/>
      <c r="ER1455" s="21"/>
      <c r="ES1455" s="21"/>
      <c r="ET1455" s="21"/>
      <c r="EU1455" s="21"/>
      <c r="EV1455" s="21"/>
      <c r="EW1455" s="21"/>
      <c r="EX1455" s="21"/>
      <c r="EY1455" s="21"/>
      <c r="EZ1455" s="21"/>
    </row>
    <row r="1456" spans="1:156" x14ac:dyDescent="0.2">
      <c r="A1456" s="92"/>
      <c r="B1456" s="4"/>
      <c r="C1456" s="7"/>
      <c r="D1456" s="6"/>
      <c r="E1456" s="7"/>
      <c r="F1456" s="24"/>
      <c r="G1456" s="9"/>
      <c r="H1456" s="7"/>
      <c r="I1456" s="7"/>
      <c r="J1456" s="7"/>
      <c r="K1456" s="7"/>
      <c r="L1456" s="25"/>
      <c r="M1456" s="11"/>
      <c r="N1456" s="7"/>
      <c r="O1456" s="7"/>
      <c r="P1456" s="26"/>
      <c r="Q1456" s="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21"/>
      <c r="DF1456" s="21"/>
      <c r="DG1456" s="21"/>
      <c r="DH1456" s="21"/>
      <c r="DI1456" s="21"/>
      <c r="DJ1456" s="21"/>
      <c r="DK1456" s="21"/>
      <c r="DL1456" s="21"/>
      <c r="DM1456" s="21"/>
      <c r="DN1456" s="21"/>
      <c r="DO1456" s="21"/>
      <c r="DP1456" s="21"/>
      <c r="DQ1456" s="21"/>
      <c r="DR1456" s="21"/>
      <c r="DS1456" s="21"/>
      <c r="DT1456" s="21"/>
      <c r="DU1456" s="21"/>
      <c r="DV1456" s="21"/>
      <c r="DW1456" s="21"/>
      <c r="DX1456" s="21"/>
      <c r="DY1456" s="21"/>
      <c r="DZ1456" s="21"/>
      <c r="EA1456" s="21"/>
      <c r="EB1456" s="21"/>
      <c r="EC1456" s="21"/>
      <c r="ED1456" s="21"/>
      <c r="EE1456" s="21"/>
      <c r="EF1456" s="21"/>
      <c r="EG1456" s="21"/>
      <c r="EH1456" s="21"/>
      <c r="EI1456" s="21"/>
      <c r="EJ1456" s="21"/>
      <c r="EK1456" s="21"/>
      <c r="EL1456" s="21"/>
      <c r="EM1456" s="21"/>
      <c r="EN1456" s="21"/>
      <c r="EO1456" s="21"/>
      <c r="EP1456" s="21"/>
      <c r="EQ1456" s="21"/>
      <c r="ER1456" s="21"/>
      <c r="ES1456" s="21"/>
      <c r="ET1456" s="21"/>
      <c r="EU1456" s="21"/>
      <c r="EV1456" s="21"/>
      <c r="EW1456" s="21"/>
      <c r="EX1456" s="21"/>
      <c r="EY1456" s="21"/>
      <c r="EZ1456" s="21"/>
    </row>
    <row r="1457" spans="1:156" x14ac:dyDescent="0.2">
      <c r="A1457" s="92"/>
      <c r="B1457" s="4"/>
      <c r="C1457" s="7"/>
      <c r="D1457" s="6"/>
      <c r="E1457" s="7"/>
      <c r="F1457" s="24"/>
      <c r="G1457" s="9"/>
      <c r="H1457" s="7"/>
      <c r="I1457" s="7"/>
      <c r="J1457" s="7"/>
      <c r="K1457" s="7"/>
      <c r="L1457" s="25"/>
      <c r="M1457" s="11"/>
      <c r="N1457" s="7"/>
      <c r="O1457" s="7"/>
      <c r="P1457" s="26"/>
      <c r="Q1457" s="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  <c r="BY1457" s="21"/>
      <c r="BZ1457" s="21"/>
      <c r="CA1457" s="21"/>
      <c r="CB1457" s="21"/>
      <c r="CC1457" s="21"/>
      <c r="CD1457" s="21"/>
      <c r="CE1457" s="21"/>
      <c r="CF1457" s="21"/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/>
      <c r="CV1457" s="21"/>
      <c r="CW1457" s="21"/>
      <c r="CX1457" s="21"/>
      <c r="CY1457" s="21"/>
      <c r="CZ1457" s="21"/>
      <c r="DA1457" s="21"/>
      <c r="DB1457" s="21"/>
      <c r="DC1457" s="21"/>
      <c r="DD1457" s="21"/>
      <c r="DE1457" s="21"/>
      <c r="DF1457" s="21"/>
      <c r="DG1457" s="21"/>
      <c r="DH1457" s="21"/>
      <c r="DI1457" s="21"/>
      <c r="DJ1457" s="21"/>
      <c r="DK1457" s="21"/>
      <c r="DL1457" s="21"/>
      <c r="DM1457" s="21"/>
      <c r="DN1457" s="21"/>
      <c r="DO1457" s="21"/>
      <c r="DP1457" s="21"/>
      <c r="DQ1457" s="21"/>
      <c r="DR1457" s="21"/>
      <c r="DS1457" s="21"/>
      <c r="DT1457" s="21"/>
      <c r="DU1457" s="21"/>
      <c r="DV1457" s="21"/>
      <c r="DW1457" s="21"/>
      <c r="DX1457" s="21"/>
      <c r="DY1457" s="21"/>
      <c r="DZ1457" s="21"/>
      <c r="EA1457" s="21"/>
      <c r="EB1457" s="21"/>
      <c r="EC1457" s="21"/>
      <c r="ED1457" s="21"/>
      <c r="EE1457" s="21"/>
      <c r="EF1457" s="21"/>
      <c r="EG1457" s="21"/>
      <c r="EH1457" s="21"/>
      <c r="EI1457" s="21"/>
      <c r="EJ1457" s="21"/>
      <c r="EK1457" s="21"/>
      <c r="EL1457" s="21"/>
      <c r="EM1457" s="21"/>
      <c r="EN1457" s="21"/>
      <c r="EO1457" s="21"/>
      <c r="EP1457" s="21"/>
      <c r="EQ1457" s="21"/>
      <c r="ER1457" s="21"/>
      <c r="ES1457" s="21"/>
      <c r="ET1457" s="21"/>
      <c r="EU1457" s="21"/>
      <c r="EV1457" s="21"/>
      <c r="EW1457" s="21"/>
      <c r="EX1457" s="21"/>
      <c r="EY1457" s="21"/>
      <c r="EZ1457" s="21"/>
    </row>
    <row r="1458" spans="1:156" x14ac:dyDescent="0.2">
      <c r="A1458" s="92"/>
      <c r="B1458" s="4"/>
      <c r="C1458" s="7"/>
      <c r="D1458" s="6"/>
      <c r="E1458" s="7"/>
      <c r="F1458" s="24"/>
      <c r="G1458" s="9"/>
      <c r="H1458" s="7"/>
      <c r="I1458" s="7"/>
      <c r="J1458" s="7"/>
      <c r="K1458" s="7"/>
      <c r="L1458" s="25"/>
      <c r="M1458" s="11"/>
      <c r="N1458" s="7"/>
      <c r="O1458" s="7"/>
      <c r="P1458" s="26"/>
      <c r="Q1458" s="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1"/>
      <c r="BY1458" s="21"/>
      <c r="BZ1458" s="21"/>
      <c r="CA1458" s="21"/>
      <c r="CB1458" s="21"/>
      <c r="CC1458" s="21"/>
      <c r="CD1458" s="21"/>
      <c r="CE1458" s="21"/>
      <c r="CF1458" s="21"/>
      <c r="CG1458" s="21"/>
      <c r="CH1458" s="21"/>
      <c r="CI1458" s="21"/>
      <c r="CJ1458" s="21"/>
      <c r="CK1458" s="21"/>
      <c r="CL1458" s="21"/>
      <c r="CM1458" s="21"/>
      <c r="CN1458" s="21"/>
      <c r="CO1458" s="21"/>
      <c r="CP1458" s="21"/>
      <c r="CQ1458" s="21"/>
      <c r="CR1458" s="21"/>
      <c r="CS1458" s="21"/>
      <c r="CT1458" s="21"/>
      <c r="CU1458" s="21"/>
      <c r="CV1458" s="21"/>
      <c r="CW1458" s="21"/>
      <c r="CX1458" s="21"/>
      <c r="CY1458" s="21"/>
      <c r="CZ1458" s="21"/>
      <c r="DA1458" s="21"/>
      <c r="DB1458" s="21"/>
      <c r="DC1458" s="21"/>
      <c r="DD1458" s="21"/>
      <c r="DE1458" s="21"/>
      <c r="DF1458" s="21"/>
      <c r="DG1458" s="21"/>
      <c r="DH1458" s="21"/>
      <c r="DI1458" s="21"/>
      <c r="DJ1458" s="21"/>
      <c r="DK1458" s="21"/>
      <c r="DL1458" s="21"/>
      <c r="DM1458" s="21"/>
      <c r="DN1458" s="21"/>
      <c r="DO1458" s="21"/>
      <c r="DP1458" s="21"/>
      <c r="DQ1458" s="21"/>
      <c r="DR1458" s="21"/>
      <c r="DS1458" s="21"/>
      <c r="DT1458" s="21"/>
      <c r="DU1458" s="21"/>
      <c r="DV1458" s="21"/>
      <c r="DW1458" s="21"/>
      <c r="DX1458" s="21"/>
      <c r="DY1458" s="21"/>
      <c r="DZ1458" s="21"/>
      <c r="EA1458" s="21"/>
      <c r="EB1458" s="21"/>
      <c r="EC1458" s="21"/>
      <c r="ED1458" s="21"/>
      <c r="EE1458" s="21"/>
      <c r="EF1458" s="21"/>
      <c r="EG1458" s="21"/>
      <c r="EH1458" s="21"/>
      <c r="EI1458" s="21"/>
      <c r="EJ1458" s="21"/>
      <c r="EK1458" s="21"/>
      <c r="EL1458" s="21"/>
      <c r="EM1458" s="21"/>
      <c r="EN1458" s="21"/>
      <c r="EO1458" s="21"/>
      <c r="EP1458" s="21"/>
      <c r="EQ1458" s="21"/>
      <c r="ER1458" s="21"/>
      <c r="ES1458" s="21"/>
      <c r="ET1458" s="21"/>
      <c r="EU1458" s="21"/>
      <c r="EV1458" s="21"/>
      <c r="EW1458" s="21"/>
      <c r="EX1458" s="21"/>
      <c r="EY1458" s="21"/>
      <c r="EZ1458" s="21"/>
    </row>
    <row r="1459" spans="1:156" x14ac:dyDescent="0.2">
      <c r="A1459" s="92"/>
      <c r="B1459" s="4"/>
      <c r="C1459" s="7"/>
      <c r="D1459" s="6"/>
      <c r="E1459" s="7"/>
      <c r="F1459" s="24"/>
      <c r="G1459" s="9"/>
      <c r="H1459" s="7"/>
      <c r="I1459" s="7"/>
      <c r="J1459" s="7"/>
      <c r="K1459" s="7"/>
      <c r="L1459" s="25"/>
      <c r="M1459" s="11"/>
      <c r="N1459" s="7"/>
      <c r="O1459" s="7"/>
      <c r="P1459" s="26"/>
      <c r="Q1459" s="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1"/>
      <c r="BY1459" s="21"/>
      <c r="BZ1459" s="21"/>
      <c r="CA1459" s="21"/>
      <c r="CB1459" s="21"/>
      <c r="CC1459" s="21"/>
      <c r="CD1459" s="21"/>
      <c r="CE1459" s="21"/>
      <c r="CF1459" s="21"/>
      <c r="CG1459" s="21"/>
      <c r="CH1459" s="21"/>
      <c r="CI1459" s="21"/>
      <c r="CJ1459" s="21"/>
      <c r="CK1459" s="21"/>
      <c r="CL1459" s="21"/>
      <c r="CM1459" s="21"/>
      <c r="CN1459" s="21"/>
      <c r="CO1459" s="21"/>
      <c r="CP1459" s="21"/>
      <c r="CQ1459" s="21"/>
      <c r="CR1459" s="21"/>
      <c r="CS1459" s="21"/>
      <c r="CT1459" s="21"/>
      <c r="CU1459" s="21"/>
      <c r="CV1459" s="21"/>
      <c r="CW1459" s="21"/>
      <c r="CX1459" s="21"/>
      <c r="CY1459" s="21"/>
      <c r="CZ1459" s="21"/>
      <c r="DA1459" s="21"/>
      <c r="DB1459" s="21"/>
      <c r="DC1459" s="21"/>
      <c r="DD1459" s="21"/>
      <c r="DE1459" s="21"/>
      <c r="DF1459" s="21"/>
      <c r="DG1459" s="21"/>
      <c r="DH1459" s="21"/>
      <c r="DI1459" s="21"/>
      <c r="DJ1459" s="21"/>
      <c r="DK1459" s="21"/>
      <c r="DL1459" s="21"/>
      <c r="DM1459" s="21"/>
      <c r="DN1459" s="21"/>
      <c r="DO1459" s="21"/>
      <c r="DP1459" s="21"/>
      <c r="DQ1459" s="21"/>
      <c r="DR1459" s="21"/>
      <c r="DS1459" s="21"/>
      <c r="DT1459" s="21"/>
      <c r="DU1459" s="21"/>
      <c r="DV1459" s="21"/>
      <c r="DW1459" s="21"/>
      <c r="DX1459" s="21"/>
      <c r="DY1459" s="21"/>
      <c r="DZ1459" s="21"/>
      <c r="EA1459" s="21"/>
      <c r="EB1459" s="21"/>
      <c r="EC1459" s="21"/>
      <c r="ED1459" s="21"/>
      <c r="EE1459" s="21"/>
      <c r="EF1459" s="21"/>
      <c r="EG1459" s="21"/>
      <c r="EH1459" s="21"/>
      <c r="EI1459" s="21"/>
      <c r="EJ1459" s="21"/>
      <c r="EK1459" s="21"/>
      <c r="EL1459" s="21"/>
      <c r="EM1459" s="21"/>
      <c r="EN1459" s="21"/>
      <c r="EO1459" s="21"/>
      <c r="EP1459" s="21"/>
      <c r="EQ1459" s="21"/>
      <c r="ER1459" s="21"/>
      <c r="ES1459" s="21"/>
      <c r="ET1459" s="21"/>
      <c r="EU1459" s="21"/>
      <c r="EV1459" s="21"/>
      <c r="EW1459" s="21"/>
      <c r="EX1459" s="21"/>
      <c r="EY1459" s="21"/>
      <c r="EZ1459" s="21"/>
    </row>
    <row r="1460" spans="1:156" x14ac:dyDescent="0.2">
      <c r="A1460" s="92"/>
      <c r="B1460" s="4"/>
      <c r="C1460" s="7"/>
      <c r="D1460" s="6"/>
      <c r="E1460" s="7"/>
      <c r="F1460" s="24"/>
      <c r="G1460" s="9"/>
      <c r="H1460" s="7"/>
      <c r="I1460" s="7"/>
      <c r="J1460" s="7"/>
      <c r="K1460" s="7"/>
      <c r="L1460" s="25"/>
      <c r="M1460" s="11"/>
      <c r="N1460" s="7"/>
      <c r="O1460" s="7"/>
      <c r="P1460" s="26"/>
      <c r="Q1460" s="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1"/>
      <c r="BY1460" s="21"/>
      <c r="BZ1460" s="21"/>
      <c r="CA1460" s="21"/>
      <c r="CB1460" s="21"/>
      <c r="CC1460" s="21"/>
      <c r="CD1460" s="21"/>
      <c r="CE1460" s="21"/>
      <c r="CF1460" s="21"/>
      <c r="CG1460" s="21"/>
      <c r="CH1460" s="21"/>
      <c r="CI1460" s="21"/>
      <c r="CJ1460" s="21"/>
      <c r="CK1460" s="21"/>
      <c r="CL1460" s="21"/>
      <c r="CM1460" s="21"/>
      <c r="CN1460" s="21"/>
      <c r="CO1460" s="21"/>
      <c r="CP1460" s="21"/>
      <c r="CQ1460" s="21"/>
      <c r="CR1460" s="21"/>
      <c r="CS1460" s="21"/>
      <c r="CT1460" s="21"/>
      <c r="CU1460" s="21"/>
      <c r="CV1460" s="21"/>
      <c r="CW1460" s="21"/>
      <c r="CX1460" s="21"/>
      <c r="CY1460" s="21"/>
      <c r="CZ1460" s="21"/>
      <c r="DA1460" s="21"/>
      <c r="DB1460" s="21"/>
      <c r="DC1460" s="21"/>
      <c r="DD1460" s="21"/>
      <c r="DE1460" s="21"/>
      <c r="DF1460" s="21"/>
      <c r="DG1460" s="21"/>
      <c r="DH1460" s="21"/>
      <c r="DI1460" s="21"/>
      <c r="DJ1460" s="21"/>
      <c r="DK1460" s="21"/>
      <c r="DL1460" s="21"/>
      <c r="DM1460" s="21"/>
      <c r="DN1460" s="21"/>
      <c r="DO1460" s="21"/>
      <c r="DP1460" s="21"/>
      <c r="DQ1460" s="21"/>
      <c r="DR1460" s="21"/>
      <c r="DS1460" s="21"/>
      <c r="DT1460" s="21"/>
      <c r="DU1460" s="21"/>
      <c r="DV1460" s="21"/>
      <c r="DW1460" s="21"/>
      <c r="DX1460" s="21"/>
      <c r="DY1460" s="21"/>
      <c r="DZ1460" s="21"/>
      <c r="EA1460" s="21"/>
      <c r="EB1460" s="21"/>
      <c r="EC1460" s="21"/>
      <c r="ED1460" s="21"/>
      <c r="EE1460" s="21"/>
      <c r="EF1460" s="21"/>
      <c r="EG1460" s="21"/>
      <c r="EH1460" s="21"/>
      <c r="EI1460" s="21"/>
      <c r="EJ1460" s="21"/>
      <c r="EK1460" s="21"/>
      <c r="EL1460" s="21"/>
      <c r="EM1460" s="21"/>
      <c r="EN1460" s="21"/>
      <c r="EO1460" s="21"/>
      <c r="EP1460" s="21"/>
      <c r="EQ1460" s="21"/>
      <c r="ER1460" s="21"/>
      <c r="ES1460" s="21"/>
      <c r="ET1460" s="21"/>
      <c r="EU1460" s="21"/>
      <c r="EV1460" s="21"/>
      <c r="EW1460" s="21"/>
      <c r="EX1460" s="21"/>
      <c r="EY1460" s="21"/>
      <c r="EZ1460" s="21"/>
    </row>
    <row r="1461" spans="1:156" x14ac:dyDescent="0.2">
      <c r="A1461" s="92"/>
      <c r="B1461" s="4"/>
      <c r="C1461" s="7"/>
      <c r="D1461" s="6"/>
      <c r="E1461" s="7"/>
      <c r="F1461" s="24"/>
      <c r="G1461" s="9"/>
      <c r="H1461" s="7"/>
      <c r="I1461" s="7"/>
      <c r="J1461" s="7"/>
      <c r="K1461" s="7"/>
      <c r="L1461" s="25"/>
      <c r="M1461" s="11"/>
      <c r="N1461" s="7"/>
      <c r="O1461" s="7"/>
      <c r="P1461" s="26"/>
      <c r="Q1461" s="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1"/>
      <c r="BY1461" s="21"/>
      <c r="BZ1461" s="21"/>
      <c r="CA1461" s="21"/>
      <c r="CB1461" s="21"/>
      <c r="CC1461" s="21"/>
      <c r="CD1461" s="21"/>
      <c r="CE1461" s="21"/>
      <c r="CF1461" s="21"/>
      <c r="CG1461" s="21"/>
      <c r="CH1461" s="21"/>
      <c r="CI1461" s="21"/>
      <c r="CJ1461" s="21"/>
      <c r="CK1461" s="21"/>
      <c r="CL1461" s="21"/>
      <c r="CM1461" s="21"/>
      <c r="CN1461" s="21"/>
      <c r="CO1461" s="21"/>
      <c r="CP1461" s="21"/>
      <c r="CQ1461" s="21"/>
      <c r="CR1461" s="21"/>
      <c r="CS1461" s="21"/>
      <c r="CT1461" s="21"/>
      <c r="CU1461" s="21"/>
      <c r="CV1461" s="21"/>
      <c r="CW1461" s="21"/>
      <c r="CX1461" s="21"/>
      <c r="CY1461" s="21"/>
      <c r="CZ1461" s="21"/>
      <c r="DA1461" s="21"/>
      <c r="DB1461" s="21"/>
      <c r="DC1461" s="21"/>
      <c r="DD1461" s="21"/>
      <c r="DE1461" s="21"/>
      <c r="DF1461" s="21"/>
      <c r="DG1461" s="21"/>
      <c r="DH1461" s="21"/>
      <c r="DI1461" s="21"/>
      <c r="DJ1461" s="21"/>
      <c r="DK1461" s="21"/>
      <c r="DL1461" s="21"/>
      <c r="DM1461" s="21"/>
      <c r="DN1461" s="21"/>
      <c r="DO1461" s="21"/>
      <c r="DP1461" s="21"/>
      <c r="DQ1461" s="21"/>
      <c r="DR1461" s="21"/>
      <c r="DS1461" s="21"/>
      <c r="DT1461" s="21"/>
      <c r="DU1461" s="21"/>
      <c r="DV1461" s="21"/>
      <c r="DW1461" s="21"/>
      <c r="DX1461" s="21"/>
      <c r="DY1461" s="21"/>
      <c r="DZ1461" s="21"/>
      <c r="EA1461" s="21"/>
      <c r="EB1461" s="21"/>
      <c r="EC1461" s="21"/>
      <c r="ED1461" s="21"/>
      <c r="EE1461" s="21"/>
      <c r="EF1461" s="21"/>
      <c r="EG1461" s="21"/>
      <c r="EH1461" s="21"/>
      <c r="EI1461" s="21"/>
      <c r="EJ1461" s="21"/>
      <c r="EK1461" s="21"/>
      <c r="EL1461" s="21"/>
      <c r="EM1461" s="21"/>
      <c r="EN1461" s="21"/>
      <c r="EO1461" s="21"/>
      <c r="EP1461" s="21"/>
      <c r="EQ1461" s="21"/>
      <c r="ER1461" s="21"/>
      <c r="ES1461" s="21"/>
      <c r="ET1461" s="21"/>
      <c r="EU1461" s="21"/>
      <c r="EV1461" s="21"/>
      <c r="EW1461" s="21"/>
      <c r="EX1461" s="21"/>
      <c r="EY1461" s="21"/>
      <c r="EZ1461" s="21"/>
    </row>
    <row r="1462" spans="1:156" x14ac:dyDescent="0.2">
      <c r="A1462" s="92"/>
      <c r="B1462" s="4"/>
      <c r="C1462" s="7"/>
      <c r="D1462" s="6"/>
      <c r="E1462" s="7"/>
      <c r="F1462" s="24"/>
      <c r="G1462" s="9"/>
      <c r="H1462" s="7"/>
      <c r="I1462" s="7"/>
      <c r="J1462" s="7"/>
      <c r="K1462" s="7"/>
      <c r="L1462" s="25"/>
      <c r="M1462" s="11"/>
      <c r="N1462" s="7"/>
      <c r="O1462" s="7"/>
      <c r="P1462" s="26"/>
      <c r="Q1462" s="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  <c r="BY1462" s="21"/>
      <c r="BZ1462" s="21"/>
      <c r="CA1462" s="21"/>
      <c r="CB1462" s="21"/>
      <c r="CC1462" s="21"/>
      <c r="CD1462" s="21"/>
      <c r="CE1462" s="21"/>
      <c r="CF1462" s="21"/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1"/>
      <c r="CY1462" s="21"/>
      <c r="CZ1462" s="21"/>
      <c r="DA1462" s="21"/>
      <c r="DB1462" s="21"/>
      <c r="DC1462" s="21"/>
      <c r="DD1462" s="21"/>
      <c r="DE1462" s="21"/>
      <c r="DF1462" s="21"/>
      <c r="DG1462" s="21"/>
      <c r="DH1462" s="21"/>
      <c r="DI1462" s="21"/>
      <c r="DJ1462" s="21"/>
      <c r="DK1462" s="21"/>
      <c r="DL1462" s="21"/>
      <c r="DM1462" s="21"/>
      <c r="DN1462" s="21"/>
      <c r="DO1462" s="21"/>
      <c r="DP1462" s="21"/>
      <c r="DQ1462" s="21"/>
      <c r="DR1462" s="21"/>
      <c r="DS1462" s="21"/>
      <c r="DT1462" s="21"/>
      <c r="DU1462" s="21"/>
      <c r="DV1462" s="21"/>
      <c r="DW1462" s="21"/>
      <c r="DX1462" s="21"/>
      <c r="DY1462" s="21"/>
      <c r="DZ1462" s="21"/>
      <c r="EA1462" s="21"/>
      <c r="EB1462" s="21"/>
      <c r="EC1462" s="21"/>
      <c r="ED1462" s="21"/>
      <c r="EE1462" s="21"/>
      <c r="EF1462" s="21"/>
      <c r="EG1462" s="21"/>
      <c r="EH1462" s="21"/>
      <c r="EI1462" s="21"/>
      <c r="EJ1462" s="21"/>
      <c r="EK1462" s="21"/>
      <c r="EL1462" s="21"/>
      <c r="EM1462" s="21"/>
      <c r="EN1462" s="21"/>
      <c r="EO1462" s="21"/>
      <c r="EP1462" s="21"/>
      <c r="EQ1462" s="21"/>
      <c r="ER1462" s="21"/>
      <c r="ES1462" s="21"/>
      <c r="ET1462" s="21"/>
      <c r="EU1462" s="21"/>
      <c r="EV1462" s="21"/>
      <c r="EW1462" s="21"/>
      <c r="EX1462" s="21"/>
      <c r="EY1462" s="21"/>
      <c r="EZ1462" s="21"/>
    </row>
    <row r="1463" spans="1:156" x14ac:dyDescent="0.2">
      <c r="A1463" s="92"/>
      <c r="B1463" s="4"/>
      <c r="C1463" s="7"/>
      <c r="D1463" s="6"/>
      <c r="E1463" s="7"/>
      <c r="F1463" s="24"/>
      <c r="G1463" s="9"/>
      <c r="H1463" s="7"/>
      <c r="I1463" s="7"/>
      <c r="J1463" s="7"/>
      <c r="K1463" s="7"/>
      <c r="L1463" s="25"/>
      <c r="M1463" s="11"/>
      <c r="N1463" s="7"/>
      <c r="O1463" s="7"/>
      <c r="P1463" s="26"/>
      <c r="Q1463" s="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  <c r="BY1463" s="21"/>
      <c r="BZ1463" s="21"/>
      <c r="CA1463" s="21"/>
      <c r="CB1463" s="21"/>
      <c r="CC1463" s="21"/>
      <c r="CD1463" s="21"/>
      <c r="CE1463" s="21"/>
      <c r="CF1463" s="21"/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1"/>
      <c r="CY1463" s="21"/>
      <c r="CZ1463" s="21"/>
      <c r="DA1463" s="21"/>
      <c r="DB1463" s="21"/>
      <c r="DC1463" s="21"/>
      <c r="DD1463" s="21"/>
      <c r="DE1463" s="21"/>
      <c r="DF1463" s="21"/>
      <c r="DG1463" s="21"/>
      <c r="DH1463" s="21"/>
      <c r="DI1463" s="21"/>
      <c r="DJ1463" s="21"/>
      <c r="DK1463" s="21"/>
      <c r="DL1463" s="21"/>
      <c r="DM1463" s="21"/>
      <c r="DN1463" s="21"/>
      <c r="DO1463" s="21"/>
      <c r="DP1463" s="21"/>
      <c r="DQ1463" s="21"/>
      <c r="DR1463" s="21"/>
      <c r="DS1463" s="21"/>
      <c r="DT1463" s="21"/>
      <c r="DU1463" s="21"/>
      <c r="DV1463" s="21"/>
      <c r="DW1463" s="21"/>
      <c r="DX1463" s="21"/>
      <c r="DY1463" s="21"/>
      <c r="DZ1463" s="21"/>
      <c r="EA1463" s="21"/>
      <c r="EB1463" s="21"/>
      <c r="EC1463" s="21"/>
      <c r="ED1463" s="21"/>
      <c r="EE1463" s="21"/>
      <c r="EF1463" s="21"/>
      <c r="EG1463" s="21"/>
      <c r="EH1463" s="21"/>
      <c r="EI1463" s="21"/>
      <c r="EJ1463" s="21"/>
      <c r="EK1463" s="21"/>
      <c r="EL1463" s="21"/>
      <c r="EM1463" s="21"/>
      <c r="EN1463" s="21"/>
      <c r="EO1463" s="21"/>
      <c r="EP1463" s="21"/>
      <c r="EQ1463" s="21"/>
      <c r="ER1463" s="21"/>
      <c r="ES1463" s="21"/>
      <c r="ET1463" s="21"/>
      <c r="EU1463" s="21"/>
      <c r="EV1463" s="21"/>
      <c r="EW1463" s="21"/>
      <c r="EX1463" s="21"/>
      <c r="EY1463" s="21"/>
      <c r="EZ1463" s="21"/>
    </row>
    <row r="1464" spans="1:156" x14ac:dyDescent="0.2">
      <c r="A1464" s="92"/>
      <c r="B1464" s="4"/>
      <c r="C1464" s="7"/>
      <c r="D1464" s="6"/>
      <c r="E1464" s="7"/>
      <c r="F1464" s="24"/>
      <c r="G1464" s="9"/>
      <c r="H1464" s="7"/>
      <c r="I1464" s="7"/>
      <c r="J1464" s="7"/>
      <c r="K1464" s="7"/>
      <c r="L1464" s="25"/>
      <c r="M1464" s="11"/>
      <c r="N1464" s="7"/>
      <c r="O1464" s="7"/>
      <c r="P1464" s="26"/>
      <c r="Q1464" s="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/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1"/>
      <c r="CY1464" s="21"/>
      <c r="CZ1464" s="21"/>
      <c r="DA1464" s="21"/>
      <c r="DB1464" s="21"/>
      <c r="DC1464" s="21"/>
      <c r="DD1464" s="21"/>
      <c r="DE1464" s="21"/>
      <c r="DF1464" s="21"/>
      <c r="DG1464" s="21"/>
      <c r="DH1464" s="21"/>
      <c r="DI1464" s="21"/>
      <c r="DJ1464" s="21"/>
      <c r="DK1464" s="21"/>
      <c r="DL1464" s="21"/>
      <c r="DM1464" s="21"/>
      <c r="DN1464" s="21"/>
      <c r="DO1464" s="21"/>
      <c r="DP1464" s="21"/>
      <c r="DQ1464" s="21"/>
      <c r="DR1464" s="21"/>
      <c r="DS1464" s="21"/>
      <c r="DT1464" s="21"/>
      <c r="DU1464" s="21"/>
      <c r="DV1464" s="21"/>
      <c r="DW1464" s="21"/>
      <c r="DX1464" s="21"/>
      <c r="DY1464" s="21"/>
      <c r="DZ1464" s="21"/>
      <c r="EA1464" s="21"/>
      <c r="EB1464" s="21"/>
      <c r="EC1464" s="21"/>
      <c r="ED1464" s="21"/>
      <c r="EE1464" s="21"/>
      <c r="EF1464" s="21"/>
      <c r="EG1464" s="21"/>
      <c r="EH1464" s="21"/>
      <c r="EI1464" s="21"/>
      <c r="EJ1464" s="21"/>
      <c r="EK1464" s="21"/>
      <c r="EL1464" s="21"/>
      <c r="EM1464" s="21"/>
      <c r="EN1464" s="21"/>
      <c r="EO1464" s="21"/>
      <c r="EP1464" s="21"/>
      <c r="EQ1464" s="21"/>
      <c r="ER1464" s="21"/>
      <c r="ES1464" s="21"/>
      <c r="ET1464" s="21"/>
      <c r="EU1464" s="21"/>
      <c r="EV1464" s="21"/>
      <c r="EW1464" s="21"/>
      <c r="EX1464" s="21"/>
      <c r="EY1464" s="21"/>
      <c r="EZ1464" s="21"/>
    </row>
    <row r="1465" spans="1:156" x14ac:dyDescent="0.2">
      <c r="A1465" s="92"/>
      <c r="B1465" s="4"/>
      <c r="C1465" s="7"/>
      <c r="D1465" s="6"/>
      <c r="E1465" s="7"/>
      <c r="F1465" s="24"/>
      <c r="G1465" s="9"/>
      <c r="H1465" s="7"/>
      <c r="I1465" s="7"/>
      <c r="J1465" s="7"/>
      <c r="K1465" s="7"/>
      <c r="L1465" s="25"/>
      <c r="M1465" s="11"/>
      <c r="N1465" s="7"/>
      <c r="O1465" s="7"/>
      <c r="P1465" s="26"/>
      <c r="Q1465" s="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  <c r="BY1465" s="21"/>
      <c r="BZ1465" s="21"/>
      <c r="CA1465" s="21"/>
      <c r="CB1465" s="21"/>
      <c r="CC1465" s="21"/>
      <c r="CD1465" s="21"/>
      <c r="CE1465" s="21"/>
      <c r="CF1465" s="21"/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1"/>
      <c r="CY1465" s="21"/>
      <c r="CZ1465" s="21"/>
      <c r="DA1465" s="21"/>
      <c r="DB1465" s="21"/>
      <c r="DC1465" s="21"/>
      <c r="DD1465" s="21"/>
      <c r="DE1465" s="21"/>
      <c r="DF1465" s="21"/>
      <c r="DG1465" s="21"/>
      <c r="DH1465" s="21"/>
      <c r="DI1465" s="21"/>
      <c r="DJ1465" s="21"/>
      <c r="DK1465" s="21"/>
      <c r="DL1465" s="21"/>
      <c r="DM1465" s="21"/>
      <c r="DN1465" s="21"/>
      <c r="DO1465" s="21"/>
      <c r="DP1465" s="21"/>
      <c r="DQ1465" s="21"/>
      <c r="DR1465" s="21"/>
      <c r="DS1465" s="21"/>
      <c r="DT1465" s="21"/>
      <c r="DU1465" s="21"/>
      <c r="DV1465" s="21"/>
      <c r="DW1465" s="21"/>
      <c r="DX1465" s="21"/>
      <c r="DY1465" s="21"/>
      <c r="DZ1465" s="21"/>
      <c r="EA1465" s="21"/>
      <c r="EB1465" s="21"/>
      <c r="EC1465" s="21"/>
      <c r="ED1465" s="21"/>
      <c r="EE1465" s="21"/>
      <c r="EF1465" s="21"/>
      <c r="EG1465" s="21"/>
      <c r="EH1465" s="21"/>
      <c r="EI1465" s="21"/>
      <c r="EJ1465" s="21"/>
      <c r="EK1465" s="21"/>
      <c r="EL1465" s="21"/>
      <c r="EM1465" s="21"/>
      <c r="EN1465" s="21"/>
      <c r="EO1465" s="21"/>
      <c r="EP1465" s="21"/>
      <c r="EQ1465" s="21"/>
      <c r="ER1465" s="21"/>
      <c r="ES1465" s="21"/>
      <c r="ET1465" s="21"/>
      <c r="EU1465" s="21"/>
      <c r="EV1465" s="21"/>
      <c r="EW1465" s="21"/>
      <c r="EX1465" s="21"/>
      <c r="EY1465" s="21"/>
      <c r="EZ1465" s="21"/>
    </row>
    <row r="1466" spans="1:156" x14ac:dyDescent="0.2">
      <c r="A1466" s="92"/>
      <c r="B1466" s="4"/>
      <c r="C1466" s="7"/>
      <c r="D1466" s="6"/>
      <c r="E1466" s="7"/>
      <c r="F1466" s="24"/>
      <c r="G1466" s="9"/>
      <c r="H1466" s="7"/>
      <c r="I1466" s="7"/>
      <c r="J1466" s="7"/>
      <c r="K1466" s="7"/>
      <c r="L1466" s="25"/>
      <c r="M1466" s="11"/>
      <c r="N1466" s="7"/>
      <c r="O1466" s="7"/>
      <c r="P1466" s="26"/>
      <c r="Q1466" s="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1"/>
      <c r="BY1466" s="21"/>
      <c r="BZ1466" s="21"/>
      <c r="CA1466" s="21"/>
      <c r="CB1466" s="21"/>
      <c r="CC1466" s="21"/>
      <c r="CD1466" s="21"/>
      <c r="CE1466" s="21"/>
      <c r="CF1466" s="21"/>
      <c r="CG1466" s="21"/>
      <c r="CH1466" s="21"/>
      <c r="CI1466" s="21"/>
      <c r="CJ1466" s="21"/>
      <c r="CK1466" s="21"/>
      <c r="CL1466" s="21"/>
      <c r="CM1466" s="21"/>
      <c r="CN1466" s="21"/>
      <c r="CO1466" s="21"/>
      <c r="CP1466" s="21"/>
      <c r="CQ1466" s="21"/>
      <c r="CR1466" s="21"/>
      <c r="CS1466" s="21"/>
      <c r="CT1466" s="21"/>
      <c r="CU1466" s="21"/>
      <c r="CV1466" s="21"/>
      <c r="CW1466" s="21"/>
      <c r="CX1466" s="21"/>
      <c r="CY1466" s="21"/>
      <c r="CZ1466" s="21"/>
      <c r="DA1466" s="21"/>
      <c r="DB1466" s="21"/>
      <c r="DC1466" s="21"/>
      <c r="DD1466" s="21"/>
      <c r="DE1466" s="21"/>
      <c r="DF1466" s="21"/>
      <c r="DG1466" s="21"/>
      <c r="DH1466" s="21"/>
      <c r="DI1466" s="21"/>
      <c r="DJ1466" s="21"/>
      <c r="DK1466" s="21"/>
      <c r="DL1466" s="21"/>
      <c r="DM1466" s="21"/>
      <c r="DN1466" s="21"/>
      <c r="DO1466" s="21"/>
      <c r="DP1466" s="21"/>
      <c r="DQ1466" s="21"/>
      <c r="DR1466" s="21"/>
      <c r="DS1466" s="21"/>
      <c r="DT1466" s="21"/>
      <c r="DU1466" s="21"/>
      <c r="DV1466" s="21"/>
      <c r="DW1466" s="21"/>
      <c r="DX1466" s="21"/>
      <c r="DY1466" s="21"/>
      <c r="DZ1466" s="21"/>
      <c r="EA1466" s="21"/>
      <c r="EB1466" s="21"/>
      <c r="EC1466" s="21"/>
      <c r="ED1466" s="21"/>
      <c r="EE1466" s="21"/>
      <c r="EF1466" s="21"/>
      <c r="EG1466" s="21"/>
      <c r="EH1466" s="21"/>
      <c r="EI1466" s="21"/>
      <c r="EJ1466" s="21"/>
      <c r="EK1466" s="21"/>
      <c r="EL1466" s="21"/>
      <c r="EM1466" s="21"/>
      <c r="EN1466" s="21"/>
      <c r="EO1466" s="21"/>
      <c r="EP1466" s="21"/>
      <c r="EQ1466" s="21"/>
      <c r="ER1466" s="21"/>
      <c r="ES1466" s="21"/>
      <c r="ET1466" s="21"/>
      <c r="EU1466" s="21"/>
      <c r="EV1466" s="21"/>
      <c r="EW1466" s="21"/>
      <c r="EX1466" s="21"/>
      <c r="EY1466" s="21"/>
      <c r="EZ1466" s="21"/>
    </row>
    <row r="1467" spans="1:156" x14ac:dyDescent="0.2">
      <c r="A1467" s="92"/>
      <c r="B1467" s="4"/>
      <c r="C1467" s="7"/>
      <c r="D1467" s="6"/>
      <c r="E1467" s="7"/>
      <c r="F1467" s="24"/>
      <c r="G1467" s="9"/>
      <c r="H1467" s="7"/>
      <c r="I1467" s="7"/>
      <c r="J1467" s="7"/>
      <c r="K1467" s="7"/>
      <c r="L1467" s="25"/>
      <c r="M1467" s="11"/>
      <c r="N1467" s="7"/>
      <c r="O1467" s="7"/>
      <c r="P1467" s="26"/>
      <c r="Q1467" s="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1"/>
      <c r="BY1467" s="21"/>
      <c r="BZ1467" s="21"/>
      <c r="CA1467" s="21"/>
      <c r="CB1467" s="21"/>
      <c r="CC1467" s="21"/>
      <c r="CD1467" s="21"/>
      <c r="CE1467" s="21"/>
      <c r="CF1467" s="21"/>
      <c r="CG1467" s="21"/>
      <c r="CH1467" s="21"/>
      <c r="CI1467" s="21"/>
      <c r="CJ1467" s="21"/>
      <c r="CK1467" s="21"/>
      <c r="CL1467" s="21"/>
      <c r="CM1467" s="21"/>
      <c r="CN1467" s="21"/>
      <c r="CO1467" s="21"/>
      <c r="CP1467" s="21"/>
      <c r="CQ1467" s="21"/>
      <c r="CR1467" s="21"/>
      <c r="CS1467" s="21"/>
      <c r="CT1467" s="21"/>
      <c r="CU1467" s="21"/>
      <c r="CV1467" s="21"/>
      <c r="CW1467" s="21"/>
      <c r="CX1467" s="21"/>
      <c r="CY1467" s="21"/>
      <c r="CZ1467" s="21"/>
      <c r="DA1467" s="21"/>
      <c r="DB1467" s="21"/>
      <c r="DC1467" s="21"/>
      <c r="DD1467" s="21"/>
      <c r="DE1467" s="21"/>
      <c r="DF1467" s="21"/>
      <c r="DG1467" s="21"/>
      <c r="DH1467" s="21"/>
      <c r="DI1467" s="21"/>
      <c r="DJ1467" s="21"/>
      <c r="DK1467" s="21"/>
      <c r="DL1467" s="21"/>
      <c r="DM1467" s="21"/>
      <c r="DN1467" s="21"/>
      <c r="DO1467" s="21"/>
      <c r="DP1467" s="21"/>
      <c r="DQ1467" s="21"/>
      <c r="DR1467" s="21"/>
      <c r="DS1467" s="21"/>
      <c r="DT1467" s="21"/>
      <c r="DU1467" s="21"/>
      <c r="DV1467" s="21"/>
      <c r="DW1467" s="21"/>
      <c r="DX1467" s="21"/>
      <c r="DY1467" s="21"/>
      <c r="DZ1467" s="21"/>
      <c r="EA1467" s="21"/>
      <c r="EB1467" s="21"/>
      <c r="EC1467" s="21"/>
      <c r="ED1467" s="21"/>
      <c r="EE1467" s="21"/>
      <c r="EF1467" s="21"/>
      <c r="EG1467" s="21"/>
      <c r="EH1467" s="21"/>
      <c r="EI1467" s="21"/>
      <c r="EJ1467" s="21"/>
      <c r="EK1467" s="21"/>
      <c r="EL1467" s="21"/>
      <c r="EM1467" s="21"/>
      <c r="EN1467" s="21"/>
      <c r="EO1467" s="21"/>
      <c r="EP1467" s="21"/>
      <c r="EQ1467" s="21"/>
      <c r="ER1467" s="21"/>
      <c r="ES1467" s="21"/>
      <c r="ET1467" s="21"/>
      <c r="EU1467" s="21"/>
      <c r="EV1467" s="21"/>
      <c r="EW1467" s="21"/>
      <c r="EX1467" s="21"/>
      <c r="EY1467" s="21"/>
      <c r="EZ1467" s="21"/>
    </row>
    <row r="1468" spans="1:156" x14ac:dyDescent="0.2">
      <c r="A1468" s="92"/>
      <c r="B1468" s="4"/>
      <c r="C1468" s="7"/>
      <c r="D1468" s="6"/>
      <c r="E1468" s="7"/>
      <c r="F1468" s="24"/>
      <c r="G1468" s="9"/>
      <c r="H1468" s="7"/>
      <c r="I1468" s="7"/>
      <c r="J1468" s="7"/>
      <c r="K1468" s="7"/>
      <c r="L1468" s="25"/>
      <c r="M1468" s="11"/>
      <c r="N1468" s="7"/>
      <c r="O1468" s="7"/>
      <c r="P1468" s="26"/>
      <c r="Q1468" s="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  <c r="BY1468" s="21"/>
      <c r="BZ1468" s="21"/>
      <c r="CA1468" s="21"/>
      <c r="CB1468" s="21"/>
      <c r="CC1468" s="21"/>
      <c r="CD1468" s="21"/>
      <c r="CE1468" s="21"/>
      <c r="CF1468" s="21"/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1"/>
      <c r="CY1468" s="21"/>
      <c r="CZ1468" s="21"/>
      <c r="DA1468" s="21"/>
      <c r="DB1468" s="21"/>
      <c r="DC1468" s="21"/>
      <c r="DD1468" s="21"/>
      <c r="DE1468" s="21"/>
      <c r="DF1468" s="21"/>
      <c r="DG1468" s="21"/>
      <c r="DH1468" s="21"/>
      <c r="DI1468" s="21"/>
      <c r="DJ1468" s="21"/>
      <c r="DK1468" s="21"/>
      <c r="DL1468" s="21"/>
      <c r="DM1468" s="21"/>
      <c r="DN1468" s="21"/>
      <c r="DO1468" s="21"/>
      <c r="DP1468" s="21"/>
      <c r="DQ1468" s="21"/>
      <c r="DR1468" s="21"/>
      <c r="DS1468" s="21"/>
      <c r="DT1468" s="21"/>
      <c r="DU1468" s="21"/>
      <c r="DV1468" s="21"/>
      <c r="DW1468" s="21"/>
      <c r="DX1468" s="21"/>
      <c r="DY1468" s="21"/>
      <c r="DZ1468" s="21"/>
      <c r="EA1468" s="21"/>
      <c r="EB1468" s="21"/>
      <c r="EC1468" s="21"/>
      <c r="ED1468" s="21"/>
      <c r="EE1468" s="21"/>
      <c r="EF1468" s="21"/>
      <c r="EG1468" s="21"/>
      <c r="EH1468" s="21"/>
      <c r="EI1468" s="21"/>
      <c r="EJ1468" s="21"/>
      <c r="EK1468" s="21"/>
      <c r="EL1468" s="21"/>
      <c r="EM1468" s="21"/>
      <c r="EN1468" s="21"/>
      <c r="EO1468" s="21"/>
      <c r="EP1468" s="21"/>
      <c r="EQ1468" s="21"/>
      <c r="ER1468" s="21"/>
      <c r="ES1468" s="21"/>
      <c r="ET1468" s="21"/>
      <c r="EU1468" s="21"/>
      <c r="EV1468" s="21"/>
      <c r="EW1468" s="21"/>
      <c r="EX1468" s="21"/>
      <c r="EY1468" s="21"/>
      <c r="EZ1468" s="21"/>
    </row>
    <row r="1469" spans="1:156" x14ac:dyDescent="0.2">
      <c r="A1469" s="92"/>
      <c r="B1469" s="4"/>
      <c r="C1469" s="7"/>
      <c r="D1469" s="6"/>
      <c r="E1469" s="7"/>
      <c r="F1469" s="24"/>
      <c r="G1469" s="9"/>
      <c r="H1469" s="7"/>
      <c r="I1469" s="7"/>
      <c r="J1469" s="7"/>
      <c r="K1469" s="7"/>
      <c r="L1469" s="25"/>
      <c r="M1469" s="11"/>
      <c r="N1469" s="7"/>
      <c r="O1469" s="7"/>
      <c r="P1469" s="26"/>
      <c r="Q1469" s="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1"/>
      <c r="BY1469" s="21"/>
      <c r="BZ1469" s="21"/>
      <c r="CA1469" s="21"/>
      <c r="CB1469" s="21"/>
      <c r="CC1469" s="21"/>
      <c r="CD1469" s="21"/>
      <c r="CE1469" s="21"/>
      <c r="CF1469" s="21"/>
      <c r="CG1469" s="21"/>
      <c r="CH1469" s="21"/>
      <c r="CI1469" s="21"/>
      <c r="CJ1469" s="21"/>
      <c r="CK1469" s="21"/>
      <c r="CL1469" s="21"/>
      <c r="CM1469" s="21"/>
      <c r="CN1469" s="21"/>
      <c r="CO1469" s="21"/>
      <c r="CP1469" s="21"/>
      <c r="CQ1469" s="21"/>
      <c r="CR1469" s="21"/>
      <c r="CS1469" s="21"/>
      <c r="CT1469" s="21"/>
      <c r="CU1469" s="21"/>
      <c r="CV1469" s="21"/>
      <c r="CW1469" s="21"/>
      <c r="CX1469" s="21"/>
      <c r="CY1469" s="21"/>
      <c r="CZ1469" s="21"/>
      <c r="DA1469" s="21"/>
      <c r="DB1469" s="21"/>
      <c r="DC1469" s="21"/>
      <c r="DD1469" s="21"/>
      <c r="DE1469" s="21"/>
      <c r="DF1469" s="21"/>
      <c r="DG1469" s="21"/>
      <c r="DH1469" s="21"/>
      <c r="DI1469" s="21"/>
      <c r="DJ1469" s="21"/>
      <c r="DK1469" s="21"/>
      <c r="DL1469" s="21"/>
      <c r="DM1469" s="21"/>
      <c r="DN1469" s="21"/>
      <c r="DO1469" s="21"/>
      <c r="DP1469" s="21"/>
      <c r="DQ1469" s="21"/>
      <c r="DR1469" s="21"/>
      <c r="DS1469" s="21"/>
      <c r="DT1469" s="21"/>
      <c r="DU1469" s="21"/>
      <c r="DV1469" s="21"/>
      <c r="DW1469" s="21"/>
      <c r="DX1469" s="21"/>
      <c r="DY1469" s="21"/>
      <c r="DZ1469" s="21"/>
      <c r="EA1469" s="21"/>
      <c r="EB1469" s="21"/>
      <c r="EC1469" s="21"/>
      <c r="ED1469" s="21"/>
      <c r="EE1469" s="21"/>
      <c r="EF1469" s="21"/>
      <c r="EG1469" s="21"/>
      <c r="EH1469" s="21"/>
      <c r="EI1469" s="21"/>
      <c r="EJ1469" s="21"/>
      <c r="EK1469" s="21"/>
      <c r="EL1469" s="21"/>
      <c r="EM1469" s="21"/>
      <c r="EN1469" s="21"/>
      <c r="EO1469" s="21"/>
      <c r="EP1469" s="21"/>
      <c r="EQ1469" s="21"/>
      <c r="ER1469" s="21"/>
      <c r="ES1469" s="21"/>
      <c r="ET1469" s="21"/>
      <c r="EU1469" s="21"/>
      <c r="EV1469" s="21"/>
      <c r="EW1469" s="21"/>
      <c r="EX1469" s="21"/>
      <c r="EY1469" s="21"/>
      <c r="EZ1469" s="21"/>
    </row>
    <row r="1470" spans="1:156" x14ac:dyDescent="0.2">
      <c r="A1470" s="92"/>
      <c r="B1470" s="4"/>
      <c r="C1470" s="7"/>
      <c r="D1470" s="6"/>
      <c r="E1470" s="7"/>
      <c r="F1470" s="24"/>
      <c r="G1470" s="9"/>
      <c r="H1470" s="7"/>
      <c r="I1470" s="7"/>
      <c r="J1470" s="7"/>
      <c r="K1470" s="7"/>
      <c r="L1470" s="25"/>
      <c r="M1470" s="11"/>
      <c r="N1470" s="7"/>
      <c r="O1470" s="7"/>
      <c r="P1470" s="26"/>
      <c r="Q1470" s="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1"/>
      <c r="BY1470" s="21"/>
      <c r="BZ1470" s="21"/>
      <c r="CA1470" s="21"/>
      <c r="CB1470" s="21"/>
      <c r="CC1470" s="21"/>
      <c r="CD1470" s="21"/>
      <c r="CE1470" s="21"/>
      <c r="CF1470" s="21"/>
      <c r="CG1470" s="21"/>
      <c r="CH1470" s="21"/>
      <c r="CI1470" s="21"/>
      <c r="CJ1470" s="21"/>
      <c r="CK1470" s="21"/>
      <c r="CL1470" s="21"/>
      <c r="CM1470" s="21"/>
      <c r="CN1470" s="21"/>
      <c r="CO1470" s="21"/>
      <c r="CP1470" s="21"/>
      <c r="CQ1470" s="21"/>
      <c r="CR1470" s="21"/>
      <c r="CS1470" s="21"/>
      <c r="CT1470" s="21"/>
      <c r="CU1470" s="21"/>
      <c r="CV1470" s="21"/>
      <c r="CW1470" s="21"/>
      <c r="CX1470" s="21"/>
      <c r="CY1470" s="21"/>
      <c r="CZ1470" s="21"/>
      <c r="DA1470" s="21"/>
      <c r="DB1470" s="21"/>
      <c r="DC1470" s="21"/>
      <c r="DD1470" s="21"/>
      <c r="DE1470" s="21"/>
      <c r="DF1470" s="21"/>
      <c r="DG1470" s="21"/>
      <c r="DH1470" s="21"/>
      <c r="DI1470" s="21"/>
      <c r="DJ1470" s="21"/>
      <c r="DK1470" s="21"/>
      <c r="DL1470" s="21"/>
      <c r="DM1470" s="21"/>
      <c r="DN1470" s="21"/>
      <c r="DO1470" s="21"/>
      <c r="DP1470" s="21"/>
      <c r="DQ1470" s="21"/>
      <c r="DR1470" s="21"/>
      <c r="DS1470" s="21"/>
      <c r="DT1470" s="21"/>
      <c r="DU1470" s="21"/>
      <c r="DV1470" s="21"/>
      <c r="DW1470" s="21"/>
      <c r="DX1470" s="21"/>
      <c r="DY1470" s="21"/>
      <c r="DZ1470" s="21"/>
      <c r="EA1470" s="21"/>
      <c r="EB1470" s="21"/>
      <c r="EC1470" s="21"/>
      <c r="ED1470" s="21"/>
      <c r="EE1470" s="21"/>
      <c r="EF1470" s="21"/>
      <c r="EG1470" s="21"/>
      <c r="EH1470" s="21"/>
      <c r="EI1470" s="21"/>
      <c r="EJ1470" s="21"/>
      <c r="EK1470" s="21"/>
      <c r="EL1470" s="21"/>
      <c r="EM1470" s="21"/>
      <c r="EN1470" s="21"/>
      <c r="EO1470" s="21"/>
      <c r="EP1470" s="21"/>
      <c r="EQ1470" s="21"/>
      <c r="ER1470" s="21"/>
      <c r="ES1470" s="21"/>
      <c r="ET1470" s="21"/>
      <c r="EU1470" s="21"/>
      <c r="EV1470" s="21"/>
      <c r="EW1470" s="21"/>
      <c r="EX1470" s="21"/>
      <c r="EY1470" s="21"/>
      <c r="EZ1470" s="21"/>
    </row>
    <row r="1471" spans="1:156" x14ac:dyDescent="0.2">
      <c r="A1471" s="92"/>
      <c r="B1471" s="4"/>
      <c r="C1471" s="7"/>
      <c r="D1471" s="6"/>
      <c r="E1471" s="7"/>
      <c r="F1471" s="24"/>
      <c r="G1471" s="9"/>
      <c r="H1471" s="7"/>
      <c r="I1471" s="7"/>
      <c r="J1471" s="7"/>
      <c r="K1471" s="7"/>
      <c r="L1471" s="25"/>
      <c r="M1471" s="11"/>
      <c r="N1471" s="7"/>
      <c r="O1471" s="7"/>
      <c r="P1471" s="26"/>
      <c r="Q1471" s="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  <c r="BY1471" s="21"/>
      <c r="BZ1471" s="21"/>
      <c r="CA1471" s="21"/>
      <c r="CB1471" s="21"/>
      <c r="CC1471" s="21"/>
      <c r="CD1471" s="21"/>
      <c r="CE1471" s="21"/>
      <c r="CF1471" s="21"/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1"/>
      <c r="CY1471" s="21"/>
      <c r="CZ1471" s="21"/>
      <c r="DA1471" s="21"/>
      <c r="DB1471" s="21"/>
      <c r="DC1471" s="21"/>
      <c r="DD1471" s="21"/>
      <c r="DE1471" s="21"/>
      <c r="DF1471" s="21"/>
      <c r="DG1471" s="21"/>
      <c r="DH1471" s="21"/>
      <c r="DI1471" s="21"/>
      <c r="DJ1471" s="21"/>
      <c r="DK1471" s="21"/>
      <c r="DL1471" s="21"/>
      <c r="DM1471" s="21"/>
      <c r="DN1471" s="21"/>
      <c r="DO1471" s="21"/>
      <c r="DP1471" s="21"/>
      <c r="DQ1471" s="21"/>
      <c r="DR1471" s="21"/>
      <c r="DS1471" s="21"/>
      <c r="DT1471" s="21"/>
      <c r="DU1471" s="21"/>
      <c r="DV1471" s="21"/>
      <c r="DW1471" s="21"/>
      <c r="DX1471" s="21"/>
      <c r="DY1471" s="21"/>
      <c r="DZ1471" s="21"/>
      <c r="EA1471" s="21"/>
      <c r="EB1471" s="21"/>
      <c r="EC1471" s="21"/>
      <c r="ED1471" s="21"/>
      <c r="EE1471" s="21"/>
      <c r="EF1471" s="21"/>
      <c r="EG1471" s="21"/>
      <c r="EH1471" s="21"/>
      <c r="EI1471" s="21"/>
      <c r="EJ1471" s="21"/>
      <c r="EK1471" s="21"/>
      <c r="EL1471" s="21"/>
      <c r="EM1471" s="21"/>
      <c r="EN1471" s="21"/>
      <c r="EO1471" s="21"/>
      <c r="EP1471" s="21"/>
      <c r="EQ1471" s="21"/>
      <c r="ER1471" s="21"/>
      <c r="ES1471" s="21"/>
      <c r="ET1471" s="21"/>
      <c r="EU1471" s="21"/>
      <c r="EV1471" s="21"/>
      <c r="EW1471" s="21"/>
      <c r="EX1471" s="21"/>
      <c r="EY1471" s="21"/>
      <c r="EZ1471" s="21"/>
    </row>
    <row r="1472" spans="1:156" x14ac:dyDescent="0.2">
      <c r="A1472" s="92"/>
      <c r="B1472" s="4"/>
      <c r="C1472" s="7"/>
      <c r="D1472" s="6"/>
      <c r="E1472" s="7"/>
      <c r="F1472" s="24"/>
      <c r="G1472" s="9"/>
      <c r="H1472" s="7"/>
      <c r="I1472" s="7"/>
      <c r="J1472" s="7"/>
      <c r="K1472" s="7"/>
      <c r="L1472" s="25"/>
      <c r="M1472" s="11"/>
      <c r="N1472" s="7"/>
      <c r="O1472" s="7"/>
      <c r="P1472" s="26"/>
      <c r="Q1472" s="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</row>
    <row r="1473" spans="1:156" x14ac:dyDescent="0.2">
      <c r="A1473" s="92"/>
      <c r="B1473" s="4"/>
      <c r="C1473" s="7"/>
      <c r="D1473" s="6"/>
      <c r="E1473" s="7"/>
      <c r="F1473" s="24"/>
      <c r="G1473" s="9"/>
      <c r="H1473" s="7"/>
      <c r="I1473" s="7"/>
      <c r="J1473" s="7"/>
      <c r="K1473" s="7"/>
      <c r="L1473" s="25"/>
      <c r="M1473" s="11"/>
      <c r="N1473" s="7"/>
      <c r="O1473" s="7"/>
      <c r="P1473" s="26"/>
      <c r="Q1473" s="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  <c r="EE1473" s="21"/>
      <c r="EF1473" s="21"/>
      <c r="EG1473" s="21"/>
      <c r="EH1473" s="21"/>
      <c r="EI1473" s="21"/>
      <c r="EJ1473" s="21"/>
      <c r="EK1473" s="21"/>
      <c r="EL1473" s="21"/>
      <c r="EM1473" s="21"/>
      <c r="EN1473" s="21"/>
      <c r="EO1473" s="21"/>
      <c r="EP1473" s="21"/>
      <c r="EQ1473" s="21"/>
      <c r="ER1473" s="21"/>
      <c r="ES1473" s="21"/>
      <c r="ET1473" s="21"/>
      <c r="EU1473" s="21"/>
      <c r="EV1473" s="21"/>
      <c r="EW1473" s="21"/>
      <c r="EX1473" s="21"/>
      <c r="EY1473" s="21"/>
      <c r="EZ1473" s="21"/>
    </row>
    <row r="1474" spans="1:156" x14ac:dyDescent="0.2">
      <c r="A1474" s="92"/>
      <c r="B1474" s="4"/>
      <c r="C1474" s="7"/>
      <c r="D1474" s="6"/>
      <c r="E1474" s="7"/>
      <c r="F1474" s="24"/>
      <c r="G1474" s="9"/>
      <c r="H1474" s="7"/>
      <c r="I1474" s="7"/>
      <c r="J1474" s="7"/>
      <c r="K1474" s="7"/>
      <c r="L1474" s="25"/>
      <c r="M1474" s="11"/>
      <c r="N1474" s="7"/>
      <c r="O1474" s="7"/>
      <c r="P1474" s="26"/>
      <c r="Q1474" s="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21"/>
      <c r="DF1474" s="21"/>
      <c r="DG1474" s="21"/>
      <c r="DH1474" s="21"/>
      <c r="DI1474" s="21"/>
      <c r="DJ1474" s="21"/>
      <c r="DK1474" s="21"/>
      <c r="DL1474" s="21"/>
      <c r="DM1474" s="21"/>
      <c r="DN1474" s="21"/>
      <c r="DO1474" s="21"/>
      <c r="DP1474" s="21"/>
      <c r="DQ1474" s="21"/>
      <c r="DR1474" s="21"/>
      <c r="DS1474" s="21"/>
      <c r="DT1474" s="21"/>
      <c r="DU1474" s="21"/>
      <c r="DV1474" s="21"/>
      <c r="DW1474" s="21"/>
      <c r="DX1474" s="21"/>
      <c r="DY1474" s="21"/>
      <c r="DZ1474" s="21"/>
      <c r="EA1474" s="21"/>
      <c r="EB1474" s="21"/>
      <c r="EC1474" s="21"/>
      <c r="ED1474" s="21"/>
      <c r="EE1474" s="21"/>
      <c r="EF1474" s="21"/>
      <c r="EG1474" s="21"/>
      <c r="EH1474" s="21"/>
      <c r="EI1474" s="21"/>
      <c r="EJ1474" s="21"/>
      <c r="EK1474" s="21"/>
      <c r="EL1474" s="21"/>
      <c r="EM1474" s="21"/>
      <c r="EN1474" s="21"/>
      <c r="EO1474" s="21"/>
      <c r="EP1474" s="21"/>
      <c r="EQ1474" s="21"/>
      <c r="ER1474" s="21"/>
      <c r="ES1474" s="21"/>
      <c r="ET1474" s="21"/>
      <c r="EU1474" s="21"/>
      <c r="EV1474" s="21"/>
      <c r="EW1474" s="21"/>
      <c r="EX1474" s="21"/>
      <c r="EY1474" s="21"/>
      <c r="EZ1474" s="21"/>
    </row>
    <row r="1475" spans="1:156" x14ac:dyDescent="0.2">
      <c r="A1475" s="92"/>
      <c r="B1475" s="4"/>
      <c r="C1475" s="7"/>
      <c r="D1475" s="6"/>
      <c r="E1475" s="7"/>
      <c r="F1475" s="24"/>
      <c r="G1475" s="9"/>
      <c r="H1475" s="7"/>
      <c r="I1475" s="7"/>
      <c r="J1475" s="7"/>
      <c r="K1475" s="7"/>
      <c r="L1475" s="25"/>
      <c r="M1475" s="11"/>
      <c r="N1475" s="7"/>
      <c r="O1475" s="7"/>
      <c r="P1475" s="26"/>
      <c r="Q1475" s="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  <c r="EE1475" s="21"/>
      <c r="EF1475" s="21"/>
      <c r="EG1475" s="21"/>
      <c r="EH1475" s="21"/>
      <c r="EI1475" s="21"/>
      <c r="EJ1475" s="21"/>
      <c r="EK1475" s="21"/>
      <c r="EL1475" s="21"/>
      <c r="EM1475" s="21"/>
      <c r="EN1475" s="21"/>
      <c r="EO1475" s="21"/>
      <c r="EP1475" s="21"/>
      <c r="EQ1475" s="21"/>
      <c r="ER1475" s="21"/>
      <c r="ES1475" s="21"/>
      <c r="ET1475" s="21"/>
      <c r="EU1475" s="21"/>
      <c r="EV1475" s="21"/>
      <c r="EW1475" s="21"/>
      <c r="EX1475" s="21"/>
      <c r="EY1475" s="21"/>
      <c r="EZ1475" s="21"/>
    </row>
    <row r="1476" spans="1:156" x14ac:dyDescent="0.2">
      <c r="A1476" s="92"/>
      <c r="B1476" s="4"/>
      <c r="C1476" s="7"/>
      <c r="D1476" s="6"/>
      <c r="E1476" s="7"/>
      <c r="F1476" s="24"/>
      <c r="G1476" s="9"/>
      <c r="H1476" s="7"/>
      <c r="I1476" s="7"/>
      <c r="J1476" s="7"/>
      <c r="K1476" s="7"/>
      <c r="L1476" s="25"/>
      <c r="M1476" s="11"/>
      <c r="N1476" s="7"/>
      <c r="O1476" s="7"/>
      <c r="P1476" s="26"/>
      <c r="Q1476" s="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  <c r="ET1476" s="21"/>
      <c r="EU1476" s="21"/>
      <c r="EV1476" s="21"/>
      <c r="EW1476" s="21"/>
      <c r="EX1476" s="21"/>
      <c r="EY1476" s="21"/>
      <c r="EZ1476" s="21"/>
    </row>
    <row r="1477" spans="1:156" x14ac:dyDescent="0.2">
      <c r="A1477" s="92"/>
      <c r="B1477" s="4"/>
      <c r="C1477" s="7"/>
      <c r="D1477" s="6"/>
      <c r="E1477" s="7"/>
      <c r="F1477" s="24"/>
      <c r="G1477" s="9"/>
      <c r="H1477" s="7"/>
      <c r="I1477" s="7"/>
      <c r="J1477" s="7"/>
      <c r="K1477" s="7"/>
      <c r="L1477" s="25"/>
      <c r="M1477" s="11"/>
      <c r="N1477" s="7"/>
      <c r="O1477" s="7"/>
      <c r="P1477" s="26"/>
      <c r="Q1477" s="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1"/>
      <c r="BY1477" s="21"/>
      <c r="BZ1477" s="21"/>
      <c r="CA1477" s="21"/>
      <c r="CB1477" s="21"/>
      <c r="CC1477" s="21"/>
      <c r="CD1477" s="21"/>
      <c r="CE1477" s="21"/>
      <c r="CF1477" s="21"/>
      <c r="CG1477" s="21"/>
      <c r="CH1477" s="21"/>
      <c r="CI1477" s="21"/>
      <c r="CJ1477" s="21"/>
      <c r="CK1477" s="21"/>
      <c r="CL1477" s="21"/>
      <c r="CM1477" s="21"/>
      <c r="CN1477" s="21"/>
      <c r="CO1477" s="21"/>
      <c r="CP1477" s="21"/>
      <c r="CQ1477" s="21"/>
      <c r="CR1477" s="21"/>
      <c r="CS1477" s="21"/>
      <c r="CT1477" s="21"/>
      <c r="CU1477" s="21"/>
      <c r="CV1477" s="21"/>
      <c r="CW1477" s="21"/>
      <c r="CX1477" s="21"/>
      <c r="CY1477" s="21"/>
      <c r="CZ1477" s="21"/>
      <c r="DA1477" s="21"/>
      <c r="DB1477" s="21"/>
      <c r="DC1477" s="21"/>
      <c r="DD1477" s="21"/>
      <c r="DE1477" s="21"/>
      <c r="DF1477" s="21"/>
      <c r="DG1477" s="21"/>
      <c r="DH1477" s="21"/>
      <c r="DI1477" s="21"/>
      <c r="DJ1477" s="21"/>
      <c r="DK1477" s="21"/>
      <c r="DL1477" s="21"/>
      <c r="DM1477" s="21"/>
      <c r="DN1477" s="21"/>
      <c r="DO1477" s="21"/>
      <c r="DP1477" s="21"/>
      <c r="DQ1477" s="21"/>
      <c r="DR1477" s="21"/>
      <c r="DS1477" s="21"/>
      <c r="DT1477" s="21"/>
      <c r="DU1477" s="21"/>
      <c r="DV1477" s="21"/>
      <c r="DW1477" s="21"/>
      <c r="DX1477" s="21"/>
      <c r="DY1477" s="21"/>
      <c r="DZ1477" s="21"/>
      <c r="EA1477" s="21"/>
      <c r="EB1477" s="21"/>
      <c r="EC1477" s="21"/>
      <c r="ED1477" s="21"/>
      <c r="EE1477" s="21"/>
      <c r="EF1477" s="21"/>
      <c r="EG1477" s="21"/>
      <c r="EH1477" s="21"/>
      <c r="EI1477" s="21"/>
      <c r="EJ1477" s="21"/>
      <c r="EK1477" s="21"/>
      <c r="EL1477" s="21"/>
      <c r="EM1477" s="21"/>
      <c r="EN1477" s="21"/>
      <c r="EO1477" s="21"/>
      <c r="EP1477" s="21"/>
      <c r="EQ1477" s="21"/>
      <c r="ER1477" s="21"/>
      <c r="ES1477" s="21"/>
      <c r="ET1477" s="21"/>
      <c r="EU1477" s="21"/>
      <c r="EV1477" s="21"/>
      <c r="EW1477" s="21"/>
      <c r="EX1477" s="21"/>
      <c r="EY1477" s="21"/>
      <c r="EZ1477" s="21"/>
    </row>
    <row r="1478" spans="1:156" x14ac:dyDescent="0.2">
      <c r="A1478" s="92"/>
      <c r="B1478" s="4"/>
      <c r="C1478" s="7"/>
      <c r="D1478" s="6"/>
      <c r="E1478" s="7"/>
      <c r="F1478" s="24"/>
      <c r="G1478" s="9"/>
      <c r="H1478" s="7"/>
      <c r="I1478" s="7"/>
      <c r="J1478" s="7"/>
      <c r="K1478" s="7"/>
      <c r="L1478" s="25"/>
      <c r="M1478" s="11"/>
      <c r="N1478" s="7"/>
      <c r="O1478" s="7"/>
      <c r="P1478" s="26"/>
      <c r="Q1478" s="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1"/>
      <c r="BY1478" s="21"/>
      <c r="BZ1478" s="21"/>
      <c r="CA1478" s="21"/>
      <c r="CB1478" s="21"/>
      <c r="CC1478" s="21"/>
      <c r="CD1478" s="21"/>
      <c r="CE1478" s="21"/>
      <c r="CF1478" s="21"/>
      <c r="CG1478" s="21"/>
      <c r="CH1478" s="21"/>
      <c r="CI1478" s="21"/>
      <c r="CJ1478" s="21"/>
      <c r="CK1478" s="21"/>
      <c r="CL1478" s="21"/>
      <c r="CM1478" s="21"/>
      <c r="CN1478" s="21"/>
      <c r="CO1478" s="21"/>
      <c r="CP1478" s="21"/>
      <c r="CQ1478" s="21"/>
      <c r="CR1478" s="21"/>
      <c r="CS1478" s="21"/>
      <c r="CT1478" s="21"/>
      <c r="CU1478" s="21"/>
      <c r="CV1478" s="21"/>
      <c r="CW1478" s="21"/>
      <c r="CX1478" s="21"/>
      <c r="CY1478" s="21"/>
      <c r="CZ1478" s="21"/>
      <c r="DA1478" s="21"/>
      <c r="DB1478" s="21"/>
      <c r="DC1478" s="21"/>
      <c r="DD1478" s="21"/>
      <c r="DE1478" s="21"/>
      <c r="DF1478" s="21"/>
      <c r="DG1478" s="21"/>
      <c r="DH1478" s="21"/>
      <c r="DI1478" s="21"/>
      <c r="DJ1478" s="21"/>
      <c r="DK1478" s="21"/>
      <c r="DL1478" s="21"/>
      <c r="DM1478" s="21"/>
      <c r="DN1478" s="21"/>
      <c r="DO1478" s="21"/>
      <c r="DP1478" s="21"/>
      <c r="DQ1478" s="21"/>
      <c r="DR1478" s="21"/>
      <c r="DS1478" s="21"/>
      <c r="DT1478" s="21"/>
      <c r="DU1478" s="21"/>
      <c r="DV1478" s="21"/>
      <c r="DW1478" s="21"/>
      <c r="DX1478" s="21"/>
      <c r="DY1478" s="21"/>
      <c r="DZ1478" s="21"/>
      <c r="EA1478" s="21"/>
      <c r="EB1478" s="21"/>
      <c r="EC1478" s="21"/>
      <c r="ED1478" s="21"/>
      <c r="EE1478" s="21"/>
      <c r="EF1478" s="21"/>
      <c r="EG1478" s="21"/>
      <c r="EH1478" s="21"/>
      <c r="EI1478" s="21"/>
      <c r="EJ1478" s="21"/>
      <c r="EK1478" s="21"/>
      <c r="EL1478" s="21"/>
      <c r="EM1478" s="21"/>
      <c r="EN1478" s="21"/>
      <c r="EO1478" s="21"/>
      <c r="EP1478" s="21"/>
      <c r="EQ1478" s="21"/>
      <c r="ER1478" s="21"/>
      <c r="ES1478" s="21"/>
      <c r="ET1478" s="21"/>
      <c r="EU1478" s="21"/>
      <c r="EV1478" s="21"/>
      <c r="EW1478" s="21"/>
      <c r="EX1478" s="21"/>
      <c r="EY1478" s="21"/>
      <c r="EZ1478" s="21"/>
    </row>
    <row r="1479" spans="1:156" x14ac:dyDescent="0.2">
      <c r="A1479" s="92"/>
      <c r="B1479" s="4"/>
      <c r="C1479" s="7"/>
      <c r="D1479" s="6"/>
      <c r="E1479" s="7"/>
      <c r="F1479" s="24"/>
      <c r="G1479" s="9"/>
      <c r="H1479" s="7"/>
      <c r="I1479" s="7"/>
      <c r="J1479" s="7"/>
      <c r="K1479" s="7"/>
      <c r="L1479" s="25"/>
      <c r="M1479" s="11"/>
      <c r="N1479" s="7"/>
      <c r="O1479" s="7"/>
      <c r="P1479" s="26"/>
      <c r="Q1479" s="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1"/>
      <c r="BY1479" s="21"/>
      <c r="BZ1479" s="21"/>
      <c r="CA1479" s="21"/>
      <c r="CB1479" s="21"/>
      <c r="CC1479" s="21"/>
      <c r="CD1479" s="21"/>
      <c r="CE1479" s="21"/>
      <c r="CF1479" s="21"/>
      <c r="CG1479" s="21"/>
      <c r="CH1479" s="21"/>
      <c r="CI1479" s="21"/>
      <c r="CJ1479" s="21"/>
      <c r="CK1479" s="21"/>
      <c r="CL1479" s="21"/>
      <c r="CM1479" s="21"/>
      <c r="CN1479" s="21"/>
      <c r="CO1479" s="21"/>
      <c r="CP1479" s="21"/>
      <c r="CQ1479" s="21"/>
      <c r="CR1479" s="21"/>
      <c r="CS1479" s="21"/>
      <c r="CT1479" s="21"/>
      <c r="CU1479" s="21"/>
      <c r="CV1479" s="21"/>
      <c r="CW1479" s="21"/>
      <c r="CX1479" s="21"/>
      <c r="CY1479" s="21"/>
      <c r="CZ1479" s="21"/>
      <c r="DA1479" s="21"/>
      <c r="DB1479" s="21"/>
      <c r="DC1479" s="21"/>
      <c r="DD1479" s="21"/>
      <c r="DE1479" s="21"/>
      <c r="DF1479" s="21"/>
      <c r="DG1479" s="21"/>
      <c r="DH1479" s="21"/>
      <c r="DI1479" s="21"/>
      <c r="DJ1479" s="21"/>
      <c r="DK1479" s="21"/>
      <c r="DL1479" s="21"/>
      <c r="DM1479" s="21"/>
      <c r="DN1479" s="21"/>
      <c r="DO1479" s="21"/>
      <c r="DP1479" s="21"/>
      <c r="DQ1479" s="21"/>
      <c r="DR1479" s="21"/>
      <c r="DS1479" s="21"/>
      <c r="DT1479" s="21"/>
      <c r="DU1479" s="21"/>
      <c r="DV1479" s="21"/>
      <c r="DW1479" s="21"/>
      <c r="DX1479" s="21"/>
      <c r="DY1479" s="21"/>
      <c r="DZ1479" s="21"/>
      <c r="EA1479" s="21"/>
      <c r="EB1479" s="21"/>
      <c r="EC1479" s="21"/>
      <c r="ED1479" s="21"/>
      <c r="EE1479" s="21"/>
      <c r="EF1479" s="21"/>
      <c r="EG1479" s="21"/>
      <c r="EH1479" s="21"/>
      <c r="EI1479" s="21"/>
      <c r="EJ1479" s="21"/>
      <c r="EK1479" s="21"/>
      <c r="EL1479" s="21"/>
      <c r="EM1479" s="21"/>
      <c r="EN1479" s="21"/>
      <c r="EO1479" s="21"/>
      <c r="EP1479" s="21"/>
      <c r="EQ1479" s="21"/>
      <c r="ER1479" s="21"/>
      <c r="ES1479" s="21"/>
      <c r="ET1479" s="21"/>
      <c r="EU1479" s="21"/>
      <c r="EV1479" s="21"/>
      <c r="EW1479" s="21"/>
      <c r="EX1479" s="21"/>
      <c r="EY1479" s="21"/>
      <c r="EZ1479" s="21"/>
    </row>
    <row r="1480" spans="1:156" x14ac:dyDescent="0.2">
      <c r="A1480" s="92"/>
      <c r="B1480" s="4"/>
      <c r="C1480" s="7"/>
      <c r="D1480" s="6"/>
      <c r="E1480" s="7"/>
      <c r="F1480" s="24"/>
      <c r="G1480" s="9"/>
      <c r="H1480" s="7"/>
      <c r="I1480" s="7"/>
      <c r="J1480" s="7"/>
      <c r="K1480" s="7"/>
      <c r="L1480" s="25"/>
      <c r="M1480" s="11"/>
      <c r="N1480" s="7"/>
      <c r="O1480" s="7"/>
      <c r="P1480" s="26"/>
      <c r="Q1480" s="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  <c r="BY1480" s="21"/>
      <c r="BZ1480" s="21"/>
      <c r="CA1480" s="21"/>
      <c r="CB1480" s="21"/>
      <c r="CC1480" s="21"/>
      <c r="CD1480" s="21"/>
      <c r="CE1480" s="21"/>
      <c r="CF1480" s="21"/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1"/>
      <c r="CY1480" s="21"/>
      <c r="CZ1480" s="21"/>
      <c r="DA1480" s="21"/>
      <c r="DB1480" s="21"/>
      <c r="DC1480" s="21"/>
      <c r="DD1480" s="21"/>
      <c r="DE1480" s="21"/>
      <c r="DF1480" s="21"/>
      <c r="DG1480" s="21"/>
      <c r="DH1480" s="21"/>
      <c r="DI1480" s="21"/>
      <c r="DJ1480" s="21"/>
      <c r="DK1480" s="21"/>
      <c r="DL1480" s="21"/>
      <c r="DM1480" s="21"/>
      <c r="DN1480" s="21"/>
      <c r="DO1480" s="21"/>
      <c r="DP1480" s="21"/>
      <c r="DQ1480" s="21"/>
      <c r="DR1480" s="21"/>
      <c r="DS1480" s="21"/>
      <c r="DT1480" s="21"/>
      <c r="DU1480" s="21"/>
      <c r="DV1480" s="21"/>
      <c r="DW1480" s="21"/>
      <c r="DX1480" s="21"/>
      <c r="DY1480" s="21"/>
      <c r="DZ1480" s="21"/>
      <c r="EA1480" s="21"/>
      <c r="EB1480" s="21"/>
      <c r="EC1480" s="21"/>
      <c r="ED1480" s="21"/>
      <c r="EE1480" s="21"/>
      <c r="EF1480" s="21"/>
      <c r="EG1480" s="21"/>
      <c r="EH1480" s="21"/>
      <c r="EI1480" s="21"/>
      <c r="EJ1480" s="21"/>
      <c r="EK1480" s="21"/>
      <c r="EL1480" s="21"/>
      <c r="EM1480" s="21"/>
      <c r="EN1480" s="21"/>
      <c r="EO1480" s="21"/>
      <c r="EP1480" s="21"/>
      <c r="EQ1480" s="21"/>
      <c r="ER1480" s="21"/>
      <c r="ES1480" s="21"/>
      <c r="ET1480" s="21"/>
      <c r="EU1480" s="21"/>
      <c r="EV1480" s="21"/>
      <c r="EW1480" s="21"/>
      <c r="EX1480" s="21"/>
      <c r="EY1480" s="21"/>
      <c r="EZ1480" s="21"/>
    </row>
    <row r="1481" spans="1:156" x14ac:dyDescent="0.2">
      <c r="A1481" s="92"/>
      <c r="B1481" s="4"/>
      <c r="C1481" s="7"/>
      <c r="D1481" s="6"/>
      <c r="E1481" s="7"/>
      <c r="F1481" s="24"/>
      <c r="G1481" s="9"/>
      <c r="H1481" s="7"/>
      <c r="I1481" s="7"/>
      <c r="J1481" s="7"/>
      <c r="K1481" s="7"/>
      <c r="L1481" s="25"/>
      <c r="M1481" s="11"/>
      <c r="N1481" s="7"/>
      <c r="O1481" s="7"/>
      <c r="P1481" s="26"/>
      <c r="Q1481" s="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1"/>
      <c r="BY1481" s="21"/>
      <c r="BZ1481" s="21"/>
      <c r="CA1481" s="21"/>
      <c r="CB1481" s="21"/>
      <c r="CC1481" s="21"/>
      <c r="CD1481" s="21"/>
      <c r="CE1481" s="21"/>
      <c r="CF1481" s="21"/>
      <c r="CG1481" s="21"/>
      <c r="CH1481" s="21"/>
      <c r="CI1481" s="21"/>
      <c r="CJ1481" s="21"/>
      <c r="CK1481" s="21"/>
      <c r="CL1481" s="21"/>
      <c r="CM1481" s="21"/>
      <c r="CN1481" s="21"/>
      <c r="CO1481" s="21"/>
      <c r="CP1481" s="21"/>
      <c r="CQ1481" s="21"/>
      <c r="CR1481" s="21"/>
      <c r="CS1481" s="21"/>
      <c r="CT1481" s="21"/>
      <c r="CU1481" s="21"/>
      <c r="CV1481" s="21"/>
      <c r="CW1481" s="21"/>
      <c r="CX1481" s="21"/>
      <c r="CY1481" s="21"/>
      <c r="CZ1481" s="21"/>
      <c r="DA1481" s="21"/>
      <c r="DB1481" s="21"/>
      <c r="DC1481" s="21"/>
      <c r="DD1481" s="21"/>
      <c r="DE1481" s="21"/>
      <c r="DF1481" s="21"/>
      <c r="DG1481" s="21"/>
      <c r="DH1481" s="21"/>
      <c r="DI1481" s="21"/>
      <c r="DJ1481" s="21"/>
      <c r="DK1481" s="21"/>
      <c r="DL1481" s="21"/>
      <c r="DM1481" s="21"/>
      <c r="DN1481" s="21"/>
      <c r="DO1481" s="21"/>
      <c r="DP1481" s="21"/>
      <c r="DQ1481" s="21"/>
      <c r="DR1481" s="21"/>
      <c r="DS1481" s="21"/>
      <c r="DT1481" s="21"/>
      <c r="DU1481" s="21"/>
      <c r="DV1481" s="21"/>
      <c r="DW1481" s="21"/>
      <c r="DX1481" s="21"/>
      <c r="DY1481" s="21"/>
      <c r="DZ1481" s="21"/>
      <c r="EA1481" s="21"/>
      <c r="EB1481" s="21"/>
      <c r="EC1481" s="21"/>
      <c r="ED1481" s="21"/>
      <c r="EE1481" s="21"/>
      <c r="EF1481" s="21"/>
      <c r="EG1481" s="21"/>
      <c r="EH1481" s="21"/>
      <c r="EI1481" s="21"/>
      <c r="EJ1481" s="21"/>
      <c r="EK1481" s="21"/>
      <c r="EL1481" s="21"/>
      <c r="EM1481" s="21"/>
      <c r="EN1481" s="21"/>
      <c r="EO1481" s="21"/>
      <c r="EP1481" s="21"/>
      <c r="EQ1481" s="21"/>
      <c r="ER1481" s="21"/>
      <c r="ES1481" s="21"/>
      <c r="ET1481" s="21"/>
      <c r="EU1481" s="21"/>
      <c r="EV1481" s="21"/>
      <c r="EW1481" s="21"/>
      <c r="EX1481" s="21"/>
      <c r="EY1481" s="21"/>
      <c r="EZ1481" s="21"/>
    </row>
    <row r="1482" spans="1:156" x14ac:dyDescent="0.2">
      <c r="A1482" s="92"/>
      <c r="B1482" s="4"/>
      <c r="C1482" s="7"/>
      <c r="D1482" s="6"/>
      <c r="E1482" s="7"/>
      <c r="F1482" s="24"/>
      <c r="G1482" s="9"/>
      <c r="H1482" s="7"/>
      <c r="I1482" s="7"/>
      <c r="J1482" s="7"/>
      <c r="K1482" s="7"/>
      <c r="L1482" s="25"/>
      <c r="M1482" s="11"/>
      <c r="N1482" s="7"/>
      <c r="O1482" s="7"/>
      <c r="P1482" s="26"/>
      <c r="Q1482" s="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1"/>
      <c r="BY1482" s="21"/>
      <c r="BZ1482" s="21"/>
      <c r="CA1482" s="21"/>
      <c r="CB1482" s="21"/>
      <c r="CC1482" s="21"/>
      <c r="CD1482" s="21"/>
      <c r="CE1482" s="21"/>
      <c r="CF1482" s="21"/>
      <c r="CG1482" s="21"/>
      <c r="CH1482" s="21"/>
      <c r="CI1482" s="21"/>
      <c r="CJ1482" s="21"/>
      <c r="CK1482" s="21"/>
      <c r="CL1482" s="21"/>
      <c r="CM1482" s="21"/>
      <c r="CN1482" s="21"/>
      <c r="CO1482" s="21"/>
      <c r="CP1482" s="21"/>
      <c r="CQ1482" s="21"/>
      <c r="CR1482" s="21"/>
      <c r="CS1482" s="21"/>
      <c r="CT1482" s="21"/>
      <c r="CU1482" s="21"/>
      <c r="CV1482" s="21"/>
      <c r="CW1482" s="21"/>
      <c r="CX1482" s="21"/>
      <c r="CY1482" s="21"/>
      <c r="CZ1482" s="21"/>
      <c r="DA1482" s="21"/>
      <c r="DB1482" s="21"/>
      <c r="DC1482" s="21"/>
      <c r="DD1482" s="21"/>
      <c r="DE1482" s="21"/>
      <c r="DF1482" s="21"/>
      <c r="DG1482" s="21"/>
      <c r="DH1482" s="21"/>
      <c r="DI1482" s="21"/>
      <c r="DJ1482" s="21"/>
      <c r="DK1482" s="21"/>
      <c r="DL1482" s="21"/>
      <c r="DM1482" s="21"/>
      <c r="DN1482" s="21"/>
      <c r="DO1482" s="21"/>
      <c r="DP1482" s="21"/>
      <c r="DQ1482" s="21"/>
      <c r="DR1482" s="21"/>
      <c r="DS1482" s="21"/>
      <c r="DT1482" s="21"/>
      <c r="DU1482" s="21"/>
      <c r="DV1482" s="21"/>
      <c r="DW1482" s="21"/>
      <c r="DX1482" s="21"/>
      <c r="DY1482" s="21"/>
      <c r="DZ1482" s="21"/>
      <c r="EA1482" s="21"/>
      <c r="EB1482" s="21"/>
      <c r="EC1482" s="21"/>
      <c r="ED1482" s="21"/>
      <c r="EE1482" s="21"/>
      <c r="EF1482" s="21"/>
      <c r="EG1482" s="21"/>
      <c r="EH1482" s="21"/>
      <c r="EI1482" s="21"/>
      <c r="EJ1482" s="21"/>
      <c r="EK1482" s="21"/>
      <c r="EL1482" s="21"/>
      <c r="EM1482" s="21"/>
      <c r="EN1482" s="21"/>
      <c r="EO1482" s="21"/>
      <c r="EP1482" s="21"/>
      <c r="EQ1482" s="21"/>
      <c r="ER1482" s="21"/>
      <c r="ES1482" s="21"/>
      <c r="ET1482" s="21"/>
      <c r="EU1482" s="21"/>
      <c r="EV1482" s="21"/>
      <c r="EW1482" s="21"/>
      <c r="EX1482" s="21"/>
      <c r="EY1482" s="21"/>
      <c r="EZ1482" s="21"/>
    </row>
    <row r="1483" spans="1:156" x14ac:dyDescent="0.2">
      <c r="A1483" s="92"/>
      <c r="B1483" s="4"/>
      <c r="C1483" s="7"/>
      <c r="D1483" s="6"/>
      <c r="E1483" s="7"/>
      <c r="F1483" s="24"/>
      <c r="G1483" s="9"/>
      <c r="H1483" s="7"/>
      <c r="I1483" s="7"/>
      <c r="J1483" s="7"/>
      <c r="K1483" s="7"/>
      <c r="L1483" s="25"/>
      <c r="M1483" s="11"/>
      <c r="N1483" s="7"/>
      <c r="O1483" s="7"/>
      <c r="P1483" s="26"/>
      <c r="Q1483" s="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1"/>
      <c r="BY1483" s="21"/>
      <c r="BZ1483" s="21"/>
      <c r="CA1483" s="21"/>
      <c r="CB1483" s="21"/>
      <c r="CC1483" s="21"/>
      <c r="CD1483" s="21"/>
      <c r="CE1483" s="21"/>
      <c r="CF1483" s="21"/>
      <c r="CG1483" s="21"/>
      <c r="CH1483" s="21"/>
      <c r="CI1483" s="21"/>
      <c r="CJ1483" s="21"/>
      <c r="CK1483" s="21"/>
      <c r="CL1483" s="21"/>
      <c r="CM1483" s="21"/>
      <c r="CN1483" s="21"/>
      <c r="CO1483" s="21"/>
      <c r="CP1483" s="21"/>
      <c r="CQ1483" s="21"/>
      <c r="CR1483" s="21"/>
      <c r="CS1483" s="21"/>
      <c r="CT1483" s="21"/>
      <c r="CU1483" s="21"/>
      <c r="CV1483" s="21"/>
      <c r="CW1483" s="21"/>
      <c r="CX1483" s="21"/>
      <c r="CY1483" s="21"/>
      <c r="CZ1483" s="21"/>
      <c r="DA1483" s="21"/>
      <c r="DB1483" s="21"/>
      <c r="DC1483" s="21"/>
      <c r="DD1483" s="21"/>
      <c r="DE1483" s="21"/>
      <c r="DF1483" s="21"/>
      <c r="DG1483" s="21"/>
      <c r="DH1483" s="21"/>
      <c r="DI1483" s="21"/>
      <c r="DJ1483" s="21"/>
      <c r="DK1483" s="21"/>
      <c r="DL1483" s="21"/>
      <c r="DM1483" s="21"/>
      <c r="DN1483" s="21"/>
      <c r="DO1483" s="21"/>
      <c r="DP1483" s="21"/>
      <c r="DQ1483" s="21"/>
      <c r="DR1483" s="21"/>
      <c r="DS1483" s="21"/>
      <c r="DT1483" s="21"/>
      <c r="DU1483" s="21"/>
      <c r="DV1483" s="21"/>
      <c r="DW1483" s="21"/>
      <c r="DX1483" s="21"/>
      <c r="DY1483" s="21"/>
      <c r="DZ1483" s="21"/>
      <c r="EA1483" s="21"/>
      <c r="EB1483" s="21"/>
      <c r="EC1483" s="21"/>
      <c r="ED1483" s="21"/>
      <c r="EE1483" s="21"/>
      <c r="EF1483" s="21"/>
      <c r="EG1483" s="21"/>
      <c r="EH1483" s="21"/>
      <c r="EI1483" s="21"/>
      <c r="EJ1483" s="21"/>
      <c r="EK1483" s="21"/>
      <c r="EL1483" s="21"/>
      <c r="EM1483" s="21"/>
      <c r="EN1483" s="21"/>
      <c r="EO1483" s="21"/>
      <c r="EP1483" s="21"/>
      <c r="EQ1483" s="21"/>
      <c r="ER1483" s="21"/>
      <c r="ES1483" s="21"/>
      <c r="ET1483" s="21"/>
      <c r="EU1483" s="21"/>
      <c r="EV1483" s="21"/>
      <c r="EW1483" s="21"/>
      <c r="EX1483" s="21"/>
      <c r="EY1483" s="21"/>
      <c r="EZ1483" s="21"/>
    </row>
    <row r="1484" spans="1:156" x14ac:dyDescent="0.2">
      <c r="A1484" s="92"/>
      <c r="B1484" s="4"/>
      <c r="C1484" s="7"/>
      <c r="D1484" s="6"/>
      <c r="E1484" s="7"/>
      <c r="F1484" s="24"/>
      <c r="G1484" s="9"/>
      <c r="H1484" s="7"/>
      <c r="I1484" s="7"/>
      <c r="J1484" s="7"/>
      <c r="K1484" s="7"/>
      <c r="L1484" s="25"/>
      <c r="M1484" s="11"/>
      <c r="N1484" s="7"/>
      <c r="O1484" s="7"/>
      <c r="P1484" s="26"/>
      <c r="Q1484" s="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21"/>
      <c r="DF1484" s="21"/>
      <c r="DG1484" s="21"/>
      <c r="DH1484" s="21"/>
      <c r="DI1484" s="21"/>
      <c r="DJ1484" s="21"/>
      <c r="DK1484" s="21"/>
      <c r="DL1484" s="21"/>
      <c r="DM1484" s="21"/>
      <c r="DN1484" s="21"/>
      <c r="DO1484" s="21"/>
      <c r="DP1484" s="21"/>
      <c r="DQ1484" s="21"/>
      <c r="DR1484" s="21"/>
      <c r="DS1484" s="21"/>
      <c r="DT1484" s="21"/>
      <c r="DU1484" s="21"/>
      <c r="DV1484" s="21"/>
      <c r="DW1484" s="21"/>
      <c r="DX1484" s="21"/>
      <c r="DY1484" s="21"/>
      <c r="DZ1484" s="21"/>
      <c r="EA1484" s="21"/>
      <c r="EB1484" s="21"/>
      <c r="EC1484" s="21"/>
      <c r="ED1484" s="21"/>
      <c r="EE1484" s="21"/>
      <c r="EF1484" s="21"/>
      <c r="EG1484" s="21"/>
      <c r="EH1484" s="21"/>
      <c r="EI1484" s="21"/>
      <c r="EJ1484" s="21"/>
      <c r="EK1484" s="21"/>
      <c r="EL1484" s="21"/>
      <c r="EM1484" s="21"/>
      <c r="EN1484" s="21"/>
      <c r="EO1484" s="21"/>
      <c r="EP1484" s="21"/>
      <c r="EQ1484" s="21"/>
      <c r="ER1484" s="21"/>
      <c r="ES1484" s="21"/>
      <c r="ET1484" s="21"/>
      <c r="EU1484" s="21"/>
      <c r="EV1484" s="21"/>
      <c r="EW1484" s="21"/>
      <c r="EX1484" s="21"/>
      <c r="EY1484" s="21"/>
      <c r="EZ1484" s="21"/>
    </row>
    <row r="1485" spans="1:156" x14ac:dyDescent="0.2">
      <c r="A1485" s="92"/>
      <c r="B1485" s="4"/>
      <c r="C1485" s="7"/>
      <c r="D1485" s="6"/>
      <c r="E1485" s="7"/>
      <c r="F1485" s="24"/>
      <c r="G1485" s="9"/>
      <c r="H1485" s="7"/>
      <c r="I1485" s="7"/>
      <c r="J1485" s="7"/>
      <c r="K1485" s="7"/>
      <c r="L1485" s="25"/>
      <c r="M1485" s="11"/>
      <c r="N1485" s="7"/>
      <c r="O1485" s="7"/>
      <c r="P1485" s="26"/>
      <c r="Q1485" s="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  <c r="BY1485" s="21"/>
      <c r="BZ1485" s="21"/>
      <c r="CA1485" s="21"/>
      <c r="CB1485" s="21"/>
      <c r="CC1485" s="21"/>
      <c r="CD1485" s="21"/>
      <c r="CE1485" s="21"/>
      <c r="CF1485" s="21"/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/>
      <c r="CV1485" s="21"/>
      <c r="CW1485" s="21"/>
      <c r="CX1485" s="21"/>
      <c r="CY1485" s="21"/>
      <c r="CZ1485" s="21"/>
      <c r="DA1485" s="21"/>
      <c r="DB1485" s="21"/>
      <c r="DC1485" s="21"/>
      <c r="DD1485" s="21"/>
      <c r="DE1485" s="21"/>
      <c r="DF1485" s="21"/>
      <c r="DG1485" s="21"/>
      <c r="DH1485" s="21"/>
      <c r="DI1485" s="21"/>
      <c r="DJ1485" s="21"/>
      <c r="DK1485" s="21"/>
      <c r="DL1485" s="21"/>
      <c r="DM1485" s="21"/>
      <c r="DN1485" s="21"/>
      <c r="DO1485" s="21"/>
      <c r="DP1485" s="21"/>
      <c r="DQ1485" s="21"/>
      <c r="DR1485" s="21"/>
      <c r="DS1485" s="21"/>
      <c r="DT1485" s="21"/>
      <c r="DU1485" s="21"/>
      <c r="DV1485" s="21"/>
      <c r="DW1485" s="21"/>
      <c r="DX1485" s="21"/>
      <c r="DY1485" s="21"/>
      <c r="DZ1485" s="21"/>
      <c r="EA1485" s="21"/>
      <c r="EB1485" s="21"/>
      <c r="EC1485" s="21"/>
      <c r="ED1485" s="21"/>
      <c r="EE1485" s="21"/>
      <c r="EF1485" s="21"/>
      <c r="EG1485" s="21"/>
      <c r="EH1485" s="21"/>
      <c r="EI1485" s="21"/>
      <c r="EJ1485" s="21"/>
      <c r="EK1485" s="21"/>
      <c r="EL1485" s="21"/>
      <c r="EM1485" s="21"/>
      <c r="EN1485" s="21"/>
      <c r="EO1485" s="21"/>
      <c r="EP1485" s="21"/>
      <c r="EQ1485" s="21"/>
      <c r="ER1485" s="21"/>
      <c r="ES1485" s="21"/>
      <c r="ET1485" s="21"/>
      <c r="EU1485" s="21"/>
      <c r="EV1485" s="21"/>
      <c r="EW1485" s="21"/>
      <c r="EX1485" s="21"/>
      <c r="EY1485" s="21"/>
      <c r="EZ1485" s="21"/>
    </row>
    <row r="1486" spans="1:156" x14ac:dyDescent="0.2">
      <c r="A1486" s="92"/>
      <c r="B1486" s="4"/>
      <c r="C1486" s="7"/>
      <c r="D1486" s="6"/>
      <c r="E1486" s="7"/>
      <c r="F1486" s="24"/>
      <c r="G1486" s="9"/>
      <c r="H1486" s="7"/>
      <c r="I1486" s="7"/>
      <c r="J1486" s="7"/>
      <c r="K1486" s="7"/>
      <c r="L1486" s="25"/>
      <c r="M1486" s="11"/>
      <c r="N1486" s="7"/>
      <c r="O1486" s="7"/>
      <c r="P1486" s="26"/>
      <c r="Q1486" s="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  <c r="BY1486" s="21"/>
      <c r="BZ1486" s="21"/>
      <c r="CA1486" s="21"/>
      <c r="CB1486" s="21"/>
      <c r="CC1486" s="21"/>
      <c r="CD1486" s="21"/>
      <c r="CE1486" s="21"/>
      <c r="CF1486" s="21"/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1"/>
      <c r="CY1486" s="21"/>
      <c r="CZ1486" s="21"/>
      <c r="DA1486" s="21"/>
      <c r="DB1486" s="21"/>
      <c r="DC1486" s="21"/>
      <c r="DD1486" s="21"/>
      <c r="DE1486" s="21"/>
      <c r="DF1486" s="21"/>
      <c r="DG1486" s="21"/>
      <c r="DH1486" s="21"/>
      <c r="DI1486" s="21"/>
      <c r="DJ1486" s="21"/>
      <c r="DK1486" s="21"/>
      <c r="DL1486" s="21"/>
      <c r="DM1486" s="21"/>
      <c r="DN1486" s="21"/>
      <c r="DO1486" s="21"/>
      <c r="DP1486" s="21"/>
      <c r="DQ1486" s="21"/>
      <c r="DR1486" s="21"/>
      <c r="DS1486" s="21"/>
      <c r="DT1486" s="21"/>
      <c r="DU1486" s="21"/>
      <c r="DV1486" s="21"/>
      <c r="DW1486" s="21"/>
      <c r="DX1486" s="21"/>
      <c r="DY1486" s="21"/>
      <c r="DZ1486" s="21"/>
      <c r="EA1486" s="21"/>
      <c r="EB1486" s="21"/>
      <c r="EC1486" s="21"/>
      <c r="ED1486" s="21"/>
      <c r="EE1486" s="21"/>
      <c r="EF1486" s="21"/>
      <c r="EG1486" s="21"/>
      <c r="EH1486" s="21"/>
      <c r="EI1486" s="21"/>
      <c r="EJ1486" s="21"/>
      <c r="EK1486" s="21"/>
      <c r="EL1486" s="21"/>
      <c r="EM1486" s="21"/>
      <c r="EN1486" s="21"/>
      <c r="EO1486" s="21"/>
      <c r="EP1486" s="21"/>
      <c r="EQ1486" s="21"/>
      <c r="ER1486" s="21"/>
      <c r="ES1486" s="21"/>
      <c r="ET1486" s="21"/>
      <c r="EU1486" s="21"/>
      <c r="EV1486" s="21"/>
      <c r="EW1486" s="21"/>
      <c r="EX1486" s="21"/>
      <c r="EY1486" s="21"/>
      <c r="EZ1486" s="21"/>
    </row>
    <row r="1487" spans="1:156" x14ac:dyDescent="0.2">
      <c r="A1487" s="92"/>
      <c r="B1487" s="4"/>
      <c r="C1487" s="7"/>
      <c r="D1487" s="6"/>
      <c r="E1487" s="7"/>
      <c r="F1487" s="24"/>
      <c r="G1487" s="9"/>
      <c r="H1487" s="7"/>
      <c r="I1487" s="7"/>
      <c r="J1487" s="7"/>
      <c r="K1487" s="7"/>
      <c r="L1487" s="25"/>
      <c r="M1487" s="11"/>
      <c r="N1487" s="7"/>
      <c r="O1487" s="7"/>
      <c r="P1487" s="26"/>
      <c r="Q1487" s="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  <c r="BY1487" s="21"/>
      <c r="BZ1487" s="21"/>
      <c r="CA1487" s="21"/>
      <c r="CB1487" s="21"/>
      <c r="CC1487" s="21"/>
      <c r="CD1487" s="21"/>
      <c r="CE1487" s="21"/>
      <c r="CF1487" s="21"/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1"/>
      <c r="CY1487" s="21"/>
      <c r="CZ1487" s="21"/>
      <c r="DA1487" s="21"/>
      <c r="DB1487" s="21"/>
      <c r="DC1487" s="21"/>
      <c r="DD1487" s="21"/>
      <c r="DE1487" s="21"/>
      <c r="DF1487" s="21"/>
      <c r="DG1487" s="21"/>
      <c r="DH1487" s="21"/>
      <c r="DI1487" s="21"/>
      <c r="DJ1487" s="21"/>
      <c r="DK1487" s="21"/>
      <c r="DL1487" s="21"/>
      <c r="DM1487" s="21"/>
      <c r="DN1487" s="21"/>
      <c r="DO1487" s="21"/>
      <c r="DP1487" s="21"/>
      <c r="DQ1487" s="21"/>
      <c r="DR1487" s="21"/>
      <c r="DS1487" s="21"/>
      <c r="DT1487" s="21"/>
      <c r="DU1487" s="21"/>
      <c r="DV1487" s="21"/>
      <c r="DW1487" s="21"/>
      <c r="DX1487" s="21"/>
      <c r="DY1487" s="21"/>
      <c r="DZ1487" s="21"/>
      <c r="EA1487" s="21"/>
      <c r="EB1487" s="21"/>
      <c r="EC1487" s="21"/>
      <c r="ED1487" s="21"/>
      <c r="EE1487" s="21"/>
      <c r="EF1487" s="21"/>
      <c r="EG1487" s="21"/>
      <c r="EH1487" s="21"/>
      <c r="EI1487" s="21"/>
      <c r="EJ1487" s="21"/>
      <c r="EK1487" s="21"/>
      <c r="EL1487" s="21"/>
      <c r="EM1487" s="21"/>
      <c r="EN1487" s="21"/>
      <c r="EO1487" s="21"/>
      <c r="EP1487" s="21"/>
      <c r="EQ1487" s="21"/>
      <c r="ER1487" s="21"/>
      <c r="ES1487" s="21"/>
      <c r="ET1487" s="21"/>
      <c r="EU1487" s="21"/>
      <c r="EV1487" s="21"/>
      <c r="EW1487" s="21"/>
      <c r="EX1487" s="21"/>
      <c r="EY1487" s="21"/>
      <c r="EZ1487" s="21"/>
    </row>
    <row r="1488" spans="1:156" x14ac:dyDescent="0.2">
      <c r="A1488" s="92"/>
      <c r="B1488" s="4"/>
      <c r="C1488" s="7"/>
      <c r="D1488" s="6"/>
      <c r="E1488" s="7"/>
      <c r="F1488" s="24"/>
      <c r="G1488" s="9"/>
      <c r="H1488" s="7"/>
      <c r="I1488" s="7"/>
      <c r="J1488" s="7"/>
      <c r="K1488" s="7"/>
      <c r="L1488" s="25"/>
      <c r="M1488" s="11"/>
      <c r="N1488" s="7"/>
      <c r="O1488" s="7"/>
      <c r="P1488" s="26"/>
      <c r="Q1488" s="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  <c r="BY1488" s="21"/>
      <c r="BZ1488" s="21"/>
      <c r="CA1488" s="21"/>
      <c r="CB1488" s="21"/>
      <c r="CC1488" s="21"/>
      <c r="CD1488" s="21"/>
      <c r="CE1488" s="21"/>
      <c r="CF1488" s="21"/>
      <c r="CG1488" s="21"/>
      <c r="CH1488" s="21"/>
      <c r="CI1488" s="21"/>
      <c r="CJ1488" s="21"/>
      <c r="CK1488" s="21"/>
      <c r="CL1488" s="21"/>
      <c r="CM1488" s="21"/>
      <c r="CN1488" s="21"/>
      <c r="CO1488" s="21"/>
      <c r="CP1488" s="21"/>
      <c r="CQ1488" s="21"/>
      <c r="CR1488" s="21"/>
      <c r="CS1488" s="21"/>
      <c r="CT1488" s="21"/>
      <c r="CU1488" s="21"/>
      <c r="CV1488" s="21"/>
      <c r="CW1488" s="21"/>
      <c r="CX1488" s="21"/>
      <c r="CY1488" s="21"/>
      <c r="CZ1488" s="21"/>
      <c r="DA1488" s="21"/>
      <c r="DB1488" s="21"/>
      <c r="DC1488" s="21"/>
      <c r="DD1488" s="21"/>
      <c r="DE1488" s="21"/>
      <c r="DF1488" s="21"/>
      <c r="DG1488" s="21"/>
      <c r="DH1488" s="21"/>
      <c r="DI1488" s="21"/>
      <c r="DJ1488" s="21"/>
      <c r="DK1488" s="21"/>
      <c r="DL1488" s="21"/>
      <c r="DM1488" s="21"/>
      <c r="DN1488" s="21"/>
      <c r="DO1488" s="21"/>
      <c r="DP1488" s="21"/>
      <c r="DQ1488" s="21"/>
      <c r="DR1488" s="21"/>
      <c r="DS1488" s="21"/>
      <c r="DT1488" s="21"/>
      <c r="DU1488" s="21"/>
      <c r="DV1488" s="21"/>
      <c r="DW1488" s="21"/>
      <c r="DX1488" s="21"/>
      <c r="DY1488" s="21"/>
      <c r="DZ1488" s="21"/>
      <c r="EA1488" s="21"/>
      <c r="EB1488" s="21"/>
      <c r="EC1488" s="21"/>
      <c r="ED1488" s="21"/>
      <c r="EE1488" s="21"/>
      <c r="EF1488" s="21"/>
      <c r="EG1488" s="21"/>
      <c r="EH1488" s="21"/>
      <c r="EI1488" s="21"/>
      <c r="EJ1488" s="21"/>
      <c r="EK1488" s="21"/>
      <c r="EL1488" s="21"/>
      <c r="EM1488" s="21"/>
      <c r="EN1488" s="21"/>
      <c r="EO1488" s="21"/>
      <c r="EP1488" s="21"/>
      <c r="EQ1488" s="21"/>
      <c r="ER1488" s="21"/>
      <c r="ES1488" s="21"/>
      <c r="ET1488" s="21"/>
      <c r="EU1488" s="21"/>
      <c r="EV1488" s="21"/>
      <c r="EW1488" s="21"/>
      <c r="EX1488" s="21"/>
      <c r="EY1488" s="21"/>
      <c r="EZ1488" s="21"/>
    </row>
    <row r="1489" spans="1:156" x14ac:dyDescent="0.2">
      <c r="A1489" s="92"/>
      <c r="B1489" s="4"/>
      <c r="C1489" s="7"/>
      <c r="D1489" s="6"/>
      <c r="E1489" s="7"/>
      <c r="F1489" s="24"/>
      <c r="G1489" s="9"/>
      <c r="H1489" s="7"/>
      <c r="I1489" s="7"/>
      <c r="J1489" s="7"/>
      <c r="K1489" s="7"/>
      <c r="L1489" s="25"/>
      <c r="M1489" s="11"/>
      <c r="N1489" s="7"/>
      <c r="O1489" s="7"/>
      <c r="P1489" s="26"/>
      <c r="Q1489" s="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1"/>
      <c r="BY1489" s="21"/>
      <c r="BZ1489" s="21"/>
      <c r="CA1489" s="21"/>
      <c r="CB1489" s="21"/>
      <c r="CC1489" s="21"/>
      <c r="CD1489" s="21"/>
      <c r="CE1489" s="21"/>
      <c r="CF1489" s="21"/>
      <c r="CG1489" s="21"/>
      <c r="CH1489" s="21"/>
      <c r="CI1489" s="21"/>
      <c r="CJ1489" s="21"/>
      <c r="CK1489" s="21"/>
      <c r="CL1489" s="21"/>
      <c r="CM1489" s="21"/>
      <c r="CN1489" s="21"/>
      <c r="CO1489" s="21"/>
      <c r="CP1489" s="21"/>
      <c r="CQ1489" s="21"/>
      <c r="CR1489" s="21"/>
      <c r="CS1489" s="21"/>
      <c r="CT1489" s="21"/>
      <c r="CU1489" s="21"/>
      <c r="CV1489" s="21"/>
      <c r="CW1489" s="21"/>
      <c r="CX1489" s="21"/>
      <c r="CY1489" s="21"/>
      <c r="CZ1489" s="21"/>
      <c r="DA1489" s="21"/>
      <c r="DB1489" s="21"/>
      <c r="DC1489" s="21"/>
      <c r="DD1489" s="21"/>
      <c r="DE1489" s="21"/>
      <c r="DF1489" s="21"/>
      <c r="DG1489" s="21"/>
      <c r="DH1489" s="21"/>
      <c r="DI1489" s="21"/>
      <c r="DJ1489" s="21"/>
      <c r="DK1489" s="21"/>
      <c r="DL1489" s="21"/>
      <c r="DM1489" s="21"/>
      <c r="DN1489" s="21"/>
      <c r="DO1489" s="21"/>
      <c r="DP1489" s="21"/>
      <c r="DQ1489" s="21"/>
      <c r="DR1489" s="21"/>
      <c r="DS1489" s="21"/>
      <c r="DT1489" s="21"/>
      <c r="DU1489" s="21"/>
      <c r="DV1489" s="21"/>
      <c r="DW1489" s="21"/>
      <c r="DX1489" s="21"/>
      <c r="DY1489" s="21"/>
      <c r="DZ1489" s="21"/>
      <c r="EA1489" s="21"/>
      <c r="EB1489" s="21"/>
      <c r="EC1489" s="21"/>
      <c r="ED1489" s="21"/>
      <c r="EE1489" s="21"/>
      <c r="EF1489" s="21"/>
      <c r="EG1489" s="21"/>
      <c r="EH1489" s="21"/>
      <c r="EI1489" s="21"/>
      <c r="EJ1489" s="21"/>
      <c r="EK1489" s="21"/>
      <c r="EL1489" s="21"/>
      <c r="EM1489" s="21"/>
      <c r="EN1489" s="21"/>
      <c r="EO1489" s="21"/>
      <c r="EP1489" s="21"/>
      <c r="EQ1489" s="21"/>
      <c r="ER1489" s="21"/>
      <c r="ES1489" s="21"/>
      <c r="ET1489" s="21"/>
      <c r="EU1489" s="21"/>
      <c r="EV1489" s="21"/>
      <c r="EW1489" s="21"/>
      <c r="EX1489" s="21"/>
      <c r="EY1489" s="21"/>
      <c r="EZ1489" s="21"/>
    </row>
    <row r="1490" spans="1:156" x14ac:dyDescent="0.2">
      <c r="A1490" s="92"/>
      <c r="B1490" s="4"/>
      <c r="C1490" s="7"/>
      <c r="D1490" s="6"/>
      <c r="E1490" s="7"/>
      <c r="F1490" s="24"/>
      <c r="G1490" s="9"/>
      <c r="H1490" s="7"/>
      <c r="I1490" s="7"/>
      <c r="J1490" s="7"/>
      <c r="K1490" s="7"/>
      <c r="L1490" s="25"/>
      <c r="M1490" s="11"/>
      <c r="N1490" s="7"/>
      <c r="O1490" s="7"/>
      <c r="P1490" s="26"/>
      <c r="Q1490" s="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</row>
    <row r="1491" spans="1:156" x14ac:dyDescent="0.2">
      <c r="A1491" s="92"/>
      <c r="B1491" s="4"/>
      <c r="C1491" s="7"/>
      <c r="D1491" s="6"/>
      <c r="E1491" s="7"/>
      <c r="F1491" s="24"/>
      <c r="G1491" s="9"/>
      <c r="H1491" s="7"/>
      <c r="I1491" s="7"/>
      <c r="J1491" s="7"/>
      <c r="K1491" s="7"/>
      <c r="L1491" s="25"/>
      <c r="M1491" s="11"/>
      <c r="N1491" s="7"/>
      <c r="O1491" s="7"/>
      <c r="P1491" s="26"/>
      <c r="Q1491" s="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1"/>
      <c r="BY1491" s="21"/>
      <c r="BZ1491" s="21"/>
      <c r="CA1491" s="21"/>
      <c r="CB1491" s="21"/>
      <c r="CC1491" s="21"/>
      <c r="CD1491" s="21"/>
      <c r="CE1491" s="21"/>
      <c r="CF1491" s="21"/>
      <c r="CG1491" s="21"/>
      <c r="CH1491" s="21"/>
      <c r="CI1491" s="21"/>
      <c r="CJ1491" s="21"/>
      <c r="CK1491" s="21"/>
      <c r="CL1491" s="21"/>
      <c r="CM1491" s="21"/>
      <c r="CN1491" s="21"/>
      <c r="CO1491" s="21"/>
      <c r="CP1491" s="21"/>
      <c r="CQ1491" s="21"/>
      <c r="CR1491" s="21"/>
      <c r="CS1491" s="21"/>
      <c r="CT1491" s="21"/>
      <c r="CU1491" s="21"/>
      <c r="CV1491" s="21"/>
      <c r="CW1491" s="21"/>
      <c r="CX1491" s="21"/>
      <c r="CY1491" s="21"/>
      <c r="CZ1491" s="21"/>
      <c r="DA1491" s="21"/>
      <c r="DB1491" s="21"/>
      <c r="DC1491" s="21"/>
      <c r="DD1491" s="21"/>
      <c r="DE1491" s="21"/>
      <c r="DF1491" s="21"/>
      <c r="DG1491" s="21"/>
      <c r="DH1491" s="21"/>
      <c r="DI1491" s="21"/>
      <c r="DJ1491" s="21"/>
      <c r="DK1491" s="21"/>
      <c r="DL1491" s="21"/>
      <c r="DM1491" s="21"/>
      <c r="DN1491" s="21"/>
      <c r="DO1491" s="21"/>
      <c r="DP1491" s="21"/>
      <c r="DQ1491" s="21"/>
      <c r="DR1491" s="21"/>
      <c r="DS1491" s="21"/>
      <c r="DT1491" s="21"/>
      <c r="DU1491" s="21"/>
      <c r="DV1491" s="21"/>
      <c r="DW1491" s="21"/>
      <c r="DX1491" s="21"/>
      <c r="DY1491" s="21"/>
      <c r="DZ1491" s="21"/>
      <c r="EA1491" s="21"/>
      <c r="EB1491" s="21"/>
      <c r="EC1491" s="21"/>
      <c r="ED1491" s="21"/>
      <c r="EE1491" s="21"/>
      <c r="EF1491" s="21"/>
      <c r="EG1491" s="21"/>
      <c r="EH1491" s="21"/>
      <c r="EI1491" s="21"/>
      <c r="EJ1491" s="21"/>
      <c r="EK1491" s="21"/>
      <c r="EL1491" s="21"/>
      <c r="EM1491" s="21"/>
      <c r="EN1491" s="21"/>
      <c r="EO1491" s="21"/>
      <c r="EP1491" s="21"/>
      <c r="EQ1491" s="21"/>
      <c r="ER1491" s="21"/>
      <c r="ES1491" s="21"/>
      <c r="ET1491" s="21"/>
      <c r="EU1491" s="21"/>
      <c r="EV1491" s="21"/>
      <c r="EW1491" s="21"/>
      <c r="EX1491" s="21"/>
      <c r="EY1491" s="21"/>
      <c r="EZ1491" s="21"/>
    </row>
    <row r="1492" spans="1:156" x14ac:dyDescent="0.2">
      <c r="A1492" s="92"/>
      <c r="B1492" s="4"/>
      <c r="C1492" s="7"/>
      <c r="D1492" s="6"/>
      <c r="E1492" s="7"/>
      <c r="F1492" s="24"/>
      <c r="G1492" s="9"/>
      <c r="H1492" s="7"/>
      <c r="I1492" s="7"/>
      <c r="J1492" s="7"/>
      <c r="K1492" s="7"/>
      <c r="L1492" s="25"/>
      <c r="M1492" s="11"/>
      <c r="N1492" s="7"/>
      <c r="O1492" s="7"/>
      <c r="P1492" s="26"/>
      <c r="Q1492" s="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1"/>
      <c r="BY1492" s="21"/>
      <c r="BZ1492" s="21"/>
      <c r="CA1492" s="21"/>
      <c r="CB1492" s="21"/>
      <c r="CC1492" s="21"/>
      <c r="CD1492" s="21"/>
      <c r="CE1492" s="21"/>
      <c r="CF1492" s="21"/>
      <c r="CG1492" s="21"/>
      <c r="CH1492" s="21"/>
      <c r="CI1492" s="21"/>
      <c r="CJ1492" s="21"/>
      <c r="CK1492" s="21"/>
      <c r="CL1492" s="21"/>
      <c r="CM1492" s="21"/>
      <c r="CN1492" s="21"/>
      <c r="CO1492" s="21"/>
      <c r="CP1492" s="21"/>
      <c r="CQ1492" s="21"/>
      <c r="CR1492" s="21"/>
      <c r="CS1492" s="21"/>
      <c r="CT1492" s="21"/>
      <c r="CU1492" s="21"/>
      <c r="CV1492" s="21"/>
      <c r="CW1492" s="21"/>
      <c r="CX1492" s="21"/>
      <c r="CY1492" s="21"/>
      <c r="CZ1492" s="21"/>
      <c r="DA1492" s="21"/>
      <c r="DB1492" s="21"/>
      <c r="DC1492" s="21"/>
      <c r="DD1492" s="21"/>
      <c r="DE1492" s="21"/>
      <c r="DF1492" s="21"/>
      <c r="DG1492" s="21"/>
      <c r="DH1492" s="21"/>
      <c r="DI1492" s="21"/>
      <c r="DJ1492" s="21"/>
      <c r="DK1492" s="21"/>
      <c r="DL1492" s="21"/>
      <c r="DM1492" s="21"/>
      <c r="DN1492" s="21"/>
      <c r="DO1492" s="21"/>
      <c r="DP1492" s="21"/>
      <c r="DQ1492" s="21"/>
      <c r="DR1492" s="21"/>
      <c r="DS1492" s="21"/>
      <c r="DT1492" s="21"/>
      <c r="DU1492" s="21"/>
      <c r="DV1492" s="21"/>
      <c r="DW1492" s="21"/>
      <c r="DX1492" s="21"/>
      <c r="DY1492" s="21"/>
      <c r="DZ1492" s="21"/>
      <c r="EA1492" s="21"/>
      <c r="EB1492" s="21"/>
      <c r="EC1492" s="21"/>
      <c r="ED1492" s="21"/>
      <c r="EE1492" s="21"/>
      <c r="EF1492" s="21"/>
      <c r="EG1492" s="21"/>
      <c r="EH1492" s="21"/>
      <c r="EI1492" s="21"/>
      <c r="EJ1492" s="21"/>
      <c r="EK1492" s="21"/>
      <c r="EL1492" s="21"/>
      <c r="EM1492" s="21"/>
      <c r="EN1492" s="21"/>
      <c r="EO1492" s="21"/>
      <c r="EP1492" s="21"/>
      <c r="EQ1492" s="21"/>
      <c r="ER1492" s="21"/>
      <c r="ES1492" s="21"/>
      <c r="ET1492" s="21"/>
      <c r="EU1492" s="21"/>
      <c r="EV1492" s="21"/>
      <c r="EW1492" s="21"/>
      <c r="EX1492" s="21"/>
      <c r="EY1492" s="21"/>
      <c r="EZ1492" s="21"/>
    </row>
    <row r="1493" spans="1:156" x14ac:dyDescent="0.2">
      <c r="A1493" s="92"/>
      <c r="B1493" s="4"/>
      <c r="C1493" s="7"/>
      <c r="D1493" s="6"/>
      <c r="E1493" s="7"/>
      <c r="F1493" s="24"/>
      <c r="G1493" s="9"/>
      <c r="H1493" s="7"/>
      <c r="I1493" s="7"/>
      <c r="J1493" s="7"/>
      <c r="K1493" s="7"/>
      <c r="L1493" s="25"/>
      <c r="M1493" s="11"/>
      <c r="N1493" s="7"/>
      <c r="O1493" s="7"/>
      <c r="P1493" s="26"/>
      <c r="Q1493" s="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1"/>
      <c r="BY1493" s="21"/>
      <c r="BZ1493" s="21"/>
      <c r="CA1493" s="21"/>
      <c r="CB1493" s="21"/>
      <c r="CC1493" s="21"/>
      <c r="CD1493" s="21"/>
      <c r="CE1493" s="21"/>
      <c r="CF1493" s="21"/>
      <c r="CG1493" s="21"/>
      <c r="CH1493" s="21"/>
      <c r="CI1493" s="21"/>
      <c r="CJ1493" s="21"/>
      <c r="CK1493" s="21"/>
      <c r="CL1493" s="21"/>
      <c r="CM1493" s="21"/>
      <c r="CN1493" s="21"/>
      <c r="CO1493" s="21"/>
      <c r="CP1493" s="21"/>
      <c r="CQ1493" s="21"/>
      <c r="CR1493" s="21"/>
      <c r="CS1493" s="21"/>
      <c r="CT1493" s="21"/>
      <c r="CU1493" s="21"/>
      <c r="CV1493" s="21"/>
      <c r="CW1493" s="21"/>
      <c r="CX1493" s="21"/>
      <c r="CY1493" s="21"/>
      <c r="CZ1493" s="21"/>
      <c r="DA1493" s="21"/>
      <c r="DB1493" s="21"/>
      <c r="DC1493" s="21"/>
      <c r="DD1493" s="21"/>
      <c r="DE1493" s="21"/>
      <c r="DF1493" s="21"/>
      <c r="DG1493" s="21"/>
      <c r="DH1493" s="21"/>
      <c r="DI1493" s="21"/>
      <c r="DJ1493" s="21"/>
      <c r="DK1493" s="21"/>
      <c r="DL1493" s="21"/>
      <c r="DM1493" s="21"/>
      <c r="DN1493" s="21"/>
      <c r="DO1493" s="21"/>
      <c r="DP1493" s="21"/>
      <c r="DQ1493" s="21"/>
      <c r="DR1493" s="21"/>
      <c r="DS1493" s="21"/>
      <c r="DT1493" s="21"/>
      <c r="DU1493" s="21"/>
      <c r="DV1493" s="21"/>
      <c r="DW1493" s="21"/>
      <c r="DX1493" s="21"/>
      <c r="DY1493" s="21"/>
      <c r="DZ1493" s="21"/>
      <c r="EA1493" s="21"/>
      <c r="EB1493" s="21"/>
      <c r="EC1493" s="21"/>
      <c r="ED1493" s="21"/>
      <c r="EE1493" s="21"/>
      <c r="EF1493" s="21"/>
      <c r="EG1493" s="21"/>
      <c r="EH1493" s="21"/>
      <c r="EI1493" s="21"/>
      <c r="EJ1493" s="21"/>
      <c r="EK1493" s="21"/>
      <c r="EL1493" s="21"/>
      <c r="EM1493" s="21"/>
      <c r="EN1493" s="21"/>
      <c r="EO1493" s="21"/>
      <c r="EP1493" s="21"/>
      <c r="EQ1493" s="21"/>
      <c r="ER1493" s="21"/>
      <c r="ES1493" s="21"/>
      <c r="ET1493" s="21"/>
      <c r="EU1493" s="21"/>
      <c r="EV1493" s="21"/>
      <c r="EW1493" s="21"/>
      <c r="EX1493" s="21"/>
      <c r="EY1493" s="21"/>
      <c r="EZ1493" s="21"/>
    </row>
    <row r="1494" spans="1:156" x14ac:dyDescent="0.2">
      <c r="A1494" s="92"/>
      <c r="B1494" s="4"/>
      <c r="C1494" s="7"/>
      <c r="D1494" s="6"/>
      <c r="E1494" s="7"/>
      <c r="F1494" s="24"/>
      <c r="G1494" s="9"/>
      <c r="H1494" s="7"/>
      <c r="I1494" s="7"/>
      <c r="J1494" s="7"/>
      <c r="K1494" s="7"/>
      <c r="L1494" s="25"/>
      <c r="M1494" s="11"/>
      <c r="N1494" s="7"/>
      <c r="O1494" s="7"/>
      <c r="P1494" s="26"/>
      <c r="Q1494" s="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1"/>
      <c r="CW1494" s="21"/>
      <c r="CX1494" s="21"/>
      <c r="CY1494" s="21"/>
      <c r="CZ1494" s="21"/>
      <c r="DA1494" s="21"/>
      <c r="DB1494" s="21"/>
      <c r="DC1494" s="21"/>
      <c r="DD1494" s="21"/>
      <c r="DE1494" s="21"/>
      <c r="DF1494" s="21"/>
      <c r="DG1494" s="21"/>
      <c r="DH1494" s="21"/>
      <c r="DI1494" s="21"/>
      <c r="DJ1494" s="21"/>
      <c r="DK1494" s="21"/>
      <c r="DL1494" s="21"/>
      <c r="DM1494" s="21"/>
      <c r="DN1494" s="21"/>
      <c r="DO1494" s="21"/>
      <c r="DP1494" s="21"/>
      <c r="DQ1494" s="21"/>
      <c r="DR1494" s="21"/>
      <c r="DS1494" s="21"/>
      <c r="DT1494" s="21"/>
      <c r="DU1494" s="21"/>
      <c r="DV1494" s="21"/>
      <c r="DW1494" s="21"/>
      <c r="DX1494" s="21"/>
      <c r="DY1494" s="21"/>
      <c r="DZ1494" s="21"/>
      <c r="EA1494" s="21"/>
      <c r="EB1494" s="21"/>
      <c r="EC1494" s="21"/>
      <c r="ED1494" s="21"/>
      <c r="EE1494" s="21"/>
      <c r="EF1494" s="21"/>
      <c r="EG1494" s="21"/>
      <c r="EH1494" s="21"/>
      <c r="EI1494" s="21"/>
      <c r="EJ1494" s="21"/>
      <c r="EK1494" s="21"/>
      <c r="EL1494" s="21"/>
      <c r="EM1494" s="21"/>
      <c r="EN1494" s="21"/>
      <c r="EO1494" s="21"/>
      <c r="EP1494" s="21"/>
      <c r="EQ1494" s="21"/>
      <c r="ER1494" s="21"/>
      <c r="ES1494" s="21"/>
      <c r="ET1494" s="21"/>
      <c r="EU1494" s="21"/>
      <c r="EV1494" s="21"/>
      <c r="EW1494" s="21"/>
      <c r="EX1494" s="21"/>
      <c r="EY1494" s="21"/>
      <c r="EZ1494" s="21"/>
    </row>
    <row r="1495" spans="1:156" x14ac:dyDescent="0.2">
      <c r="A1495" s="92"/>
      <c r="B1495" s="4"/>
      <c r="C1495" s="7"/>
      <c r="D1495" s="6"/>
      <c r="E1495" s="7"/>
      <c r="F1495" s="24"/>
      <c r="G1495" s="9"/>
      <c r="H1495" s="7"/>
      <c r="I1495" s="7"/>
      <c r="J1495" s="7"/>
      <c r="K1495" s="7"/>
      <c r="L1495" s="25"/>
      <c r="M1495" s="11"/>
      <c r="N1495" s="7"/>
      <c r="O1495" s="7"/>
      <c r="P1495" s="26"/>
      <c r="Q1495" s="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  <c r="ET1495" s="21"/>
      <c r="EU1495" s="21"/>
      <c r="EV1495" s="21"/>
      <c r="EW1495" s="21"/>
      <c r="EX1495" s="21"/>
      <c r="EY1495" s="21"/>
      <c r="EZ1495" s="21"/>
    </row>
    <row r="1496" spans="1:156" x14ac:dyDescent="0.2">
      <c r="A1496" s="92"/>
      <c r="B1496" s="4"/>
      <c r="C1496" s="7"/>
      <c r="D1496" s="6"/>
      <c r="E1496" s="7"/>
      <c r="F1496" s="24"/>
      <c r="G1496" s="9"/>
      <c r="H1496" s="7"/>
      <c r="I1496" s="7"/>
      <c r="J1496" s="7"/>
      <c r="K1496" s="7"/>
      <c r="L1496" s="25"/>
      <c r="M1496" s="11"/>
      <c r="N1496" s="7"/>
      <c r="O1496" s="7"/>
      <c r="P1496" s="26"/>
      <c r="Q1496" s="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21"/>
      <c r="DF1496" s="21"/>
      <c r="DG1496" s="21"/>
      <c r="DH1496" s="21"/>
      <c r="DI1496" s="21"/>
      <c r="DJ1496" s="21"/>
      <c r="DK1496" s="21"/>
      <c r="DL1496" s="21"/>
      <c r="DM1496" s="21"/>
      <c r="DN1496" s="21"/>
      <c r="DO1496" s="21"/>
      <c r="DP1496" s="21"/>
      <c r="DQ1496" s="21"/>
      <c r="DR1496" s="21"/>
      <c r="DS1496" s="21"/>
      <c r="DT1496" s="21"/>
      <c r="DU1496" s="21"/>
      <c r="DV1496" s="21"/>
      <c r="DW1496" s="21"/>
      <c r="DX1496" s="21"/>
      <c r="DY1496" s="21"/>
      <c r="DZ1496" s="21"/>
      <c r="EA1496" s="21"/>
      <c r="EB1496" s="21"/>
      <c r="EC1496" s="21"/>
      <c r="ED1496" s="21"/>
      <c r="EE1496" s="21"/>
      <c r="EF1496" s="21"/>
      <c r="EG1496" s="21"/>
      <c r="EH1496" s="21"/>
      <c r="EI1496" s="21"/>
      <c r="EJ1496" s="21"/>
      <c r="EK1496" s="21"/>
      <c r="EL1496" s="21"/>
      <c r="EM1496" s="21"/>
      <c r="EN1496" s="21"/>
      <c r="EO1496" s="21"/>
      <c r="EP1496" s="21"/>
      <c r="EQ1496" s="21"/>
      <c r="ER1496" s="21"/>
      <c r="ES1496" s="21"/>
      <c r="ET1496" s="21"/>
      <c r="EU1496" s="21"/>
      <c r="EV1496" s="21"/>
      <c r="EW1496" s="21"/>
      <c r="EX1496" s="21"/>
      <c r="EY1496" s="21"/>
      <c r="EZ1496" s="21"/>
    </row>
    <row r="1497" spans="1:156" x14ac:dyDescent="0.2">
      <c r="A1497" s="92"/>
      <c r="B1497" s="4"/>
      <c r="C1497" s="7"/>
      <c r="D1497" s="6"/>
      <c r="E1497" s="7"/>
      <c r="F1497" s="24"/>
      <c r="G1497" s="9"/>
      <c r="H1497" s="7"/>
      <c r="I1497" s="7"/>
      <c r="J1497" s="7"/>
      <c r="K1497" s="7"/>
      <c r="L1497" s="25"/>
      <c r="M1497" s="11"/>
      <c r="N1497" s="7"/>
      <c r="O1497" s="7"/>
      <c r="P1497" s="26"/>
      <c r="Q1497" s="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</row>
    <row r="1498" spans="1:156" x14ac:dyDescent="0.2">
      <c r="A1498" s="92"/>
      <c r="B1498" s="4"/>
      <c r="C1498" s="7"/>
      <c r="D1498" s="6"/>
      <c r="E1498" s="7"/>
      <c r="F1498" s="24"/>
      <c r="G1498" s="9"/>
      <c r="H1498" s="7"/>
      <c r="I1498" s="7"/>
      <c r="J1498" s="7"/>
      <c r="K1498" s="7"/>
      <c r="L1498" s="25"/>
      <c r="M1498" s="11"/>
      <c r="N1498" s="7"/>
      <c r="O1498" s="7"/>
      <c r="P1498" s="26"/>
      <c r="Q1498" s="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/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1"/>
      <c r="CY1498" s="21"/>
      <c r="CZ1498" s="21"/>
      <c r="DA1498" s="21"/>
      <c r="DB1498" s="21"/>
      <c r="DC1498" s="21"/>
      <c r="DD1498" s="21"/>
      <c r="DE1498" s="21"/>
      <c r="DF1498" s="21"/>
      <c r="DG1498" s="21"/>
      <c r="DH1498" s="21"/>
      <c r="DI1498" s="21"/>
      <c r="DJ1498" s="21"/>
      <c r="DK1498" s="21"/>
      <c r="DL1498" s="21"/>
      <c r="DM1498" s="21"/>
      <c r="DN1498" s="21"/>
      <c r="DO1498" s="21"/>
      <c r="DP1498" s="21"/>
      <c r="DQ1498" s="21"/>
      <c r="DR1498" s="21"/>
      <c r="DS1498" s="21"/>
      <c r="DT1498" s="21"/>
      <c r="DU1498" s="21"/>
      <c r="DV1498" s="21"/>
      <c r="DW1498" s="21"/>
      <c r="DX1498" s="21"/>
      <c r="DY1498" s="21"/>
      <c r="DZ1498" s="21"/>
      <c r="EA1498" s="21"/>
      <c r="EB1498" s="21"/>
      <c r="EC1498" s="21"/>
      <c r="ED1498" s="21"/>
      <c r="EE1498" s="21"/>
      <c r="EF1498" s="21"/>
      <c r="EG1498" s="21"/>
      <c r="EH1498" s="21"/>
      <c r="EI1498" s="21"/>
      <c r="EJ1498" s="21"/>
      <c r="EK1498" s="21"/>
      <c r="EL1498" s="21"/>
      <c r="EM1498" s="21"/>
      <c r="EN1498" s="21"/>
      <c r="EO1498" s="21"/>
      <c r="EP1498" s="21"/>
      <c r="EQ1498" s="21"/>
      <c r="ER1498" s="21"/>
      <c r="ES1498" s="21"/>
      <c r="ET1498" s="21"/>
      <c r="EU1498" s="21"/>
      <c r="EV1498" s="21"/>
      <c r="EW1498" s="21"/>
      <c r="EX1498" s="21"/>
      <c r="EY1498" s="21"/>
      <c r="EZ1498" s="21"/>
    </row>
    <row r="1499" spans="1:156" x14ac:dyDescent="0.2">
      <c r="A1499" s="92"/>
      <c r="B1499" s="4"/>
      <c r="C1499" s="7"/>
      <c r="D1499" s="6"/>
      <c r="E1499" s="7"/>
      <c r="F1499" s="24"/>
      <c r="G1499" s="9"/>
      <c r="H1499" s="7"/>
      <c r="I1499" s="7"/>
      <c r="J1499" s="7"/>
      <c r="K1499" s="7"/>
      <c r="L1499" s="25"/>
      <c r="M1499" s="11"/>
      <c r="N1499" s="7"/>
      <c r="O1499" s="7"/>
      <c r="P1499" s="26"/>
      <c r="Q1499" s="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1"/>
      <c r="BY1499" s="21"/>
      <c r="BZ1499" s="21"/>
      <c r="CA1499" s="21"/>
      <c r="CB1499" s="21"/>
      <c r="CC1499" s="21"/>
      <c r="CD1499" s="21"/>
      <c r="CE1499" s="21"/>
      <c r="CF1499" s="21"/>
      <c r="CG1499" s="21"/>
      <c r="CH1499" s="21"/>
      <c r="CI1499" s="21"/>
      <c r="CJ1499" s="21"/>
      <c r="CK1499" s="21"/>
      <c r="CL1499" s="21"/>
      <c r="CM1499" s="21"/>
      <c r="CN1499" s="21"/>
      <c r="CO1499" s="21"/>
      <c r="CP1499" s="21"/>
      <c r="CQ1499" s="21"/>
      <c r="CR1499" s="21"/>
      <c r="CS1499" s="21"/>
      <c r="CT1499" s="21"/>
      <c r="CU1499" s="21"/>
      <c r="CV1499" s="21"/>
      <c r="CW1499" s="21"/>
      <c r="CX1499" s="21"/>
      <c r="CY1499" s="21"/>
      <c r="CZ1499" s="21"/>
      <c r="DA1499" s="21"/>
      <c r="DB1499" s="21"/>
      <c r="DC1499" s="21"/>
      <c r="DD1499" s="21"/>
      <c r="DE1499" s="21"/>
      <c r="DF1499" s="21"/>
      <c r="DG1499" s="21"/>
      <c r="DH1499" s="21"/>
      <c r="DI1499" s="21"/>
      <c r="DJ1499" s="21"/>
      <c r="DK1499" s="21"/>
      <c r="DL1499" s="21"/>
      <c r="DM1499" s="21"/>
      <c r="DN1499" s="21"/>
      <c r="DO1499" s="21"/>
      <c r="DP1499" s="21"/>
      <c r="DQ1499" s="21"/>
      <c r="DR1499" s="21"/>
      <c r="DS1499" s="21"/>
      <c r="DT1499" s="21"/>
      <c r="DU1499" s="21"/>
      <c r="DV1499" s="21"/>
      <c r="DW1499" s="21"/>
      <c r="DX1499" s="21"/>
      <c r="DY1499" s="21"/>
      <c r="DZ1499" s="21"/>
      <c r="EA1499" s="21"/>
      <c r="EB1499" s="21"/>
      <c r="EC1499" s="21"/>
      <c r="ED1499" s="21"/>
      <c r="EE1499" s="21"/>
      <c r="EF1499" s="21"/>
      <c r="EG1499" s="21"/>
      <c r="EH1499" s="21"/>
      <c r="EI1499" s="21"/>
      <c r="EJ1499" s="21"/>
      <c r="EK1499" s="21"/>
      <c r="EL1499" s="21"/>
      <c r="EM1499" s="21"/>
      <c r="EN1499" s="21"/>
      <c r="EO1499" s="21"/>
      <c r="EP1499" s="21"/>
      <c r="EQ1499" s="21"/>
      <c r="ER1499" s="21"/>
      <c r="ES1499" s="21"/>
      <c r="ET1499" s="21"/>
      <c r="EU1499" s="21"/>
      <c r="EV1499" s="21"/>
      <c r="EW1499" s="21"/>
      <c r="EX1499" s="21"/>
      <c r="EY1499" s="21"/>
      <c r="EZ1499" s="21"/>
    </row>
    <row r="1500" spans="1:156" x14ac:dyDescent="0.2">
      <c r="A1500" s="92"/>
      <c r="B1500" s="4"/>
      <c r="C1500" s="7"/>
      <c r="D1500" s="6"/>
      <c r="E1500" s="7"/>
      <c r="F1500" s="24"/>
      <c r="G1500" s="9"/>
      <c r="H1500" s="7"/>
      <c r="I1500" s="7"/>
      <c r="J1500" s="7"/>
      <c r="K1500" s="7"/>
      <c r="L1500" s="25"/>
      <c r="M1500" s="11"/>
      <c r="N1500" s="7"/>
      <c r="O1500" s="7"/>
      <c r="P1500" s="26"/>
      <c r="Q1500" s="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1"/>
      <c r="BY1500" s="21"/>
      <c r="BZ1500" s="21"/>
      <c r="CA1500" s="21"/>
      <c r="CB1500" s="21"/>
      <c r="CC1500" s="21"/>
      <c r="CD1500" s="21"/>
      <c r="CE1500" s="21"/>
      <c r="CF1500" s="21"/>
      <c r="CG1500" s="21"/>
      <c r="CH1500" s="21"/>
      <c r="CI1500" s="21"/>
      <c r="CJ1500" s="21"/>
      <c r="CK1500" s="21"/>
      <c r="CL1500" s="21"/>
      <c r="CM1500" s="21"/>
      <c r="CN1500" s="21"/>
      <c r="CO1500" s="21"/>
      <c r="CP1500" s="21"/>
      <c r="CQ1500" s="21"/>
      <c r="CR1500" s="21"/>
      <c r="CS1500" s="21"/>
      <c r="CT1500" s="21"/>
      <c r="CU1500" s="21"/>
      <c r="CV1500" s="21"/>
      <c r="CW1500" s="21"/>
      <c r="CX1500" s="21"/>
      <c r="CY1500" s="21"/>
      <c r="CZ1500" s="21"/>
      <c r="DA1500" s="21"/>
      <c r="DB1500" s="21"/>
      <c r="DC1500" s="21"/>
      <c r="DD1500" s="21"/>
      <c r="DE1500" s="21"/>
      <c r="DF1500" s="21"/>
      <c r="DG1500" s="21"/>
      <c r="DH1500" s="21"/>
      <c r="DI1500" s="21"/>
      <c r="DJ1500" s="21"/>
      <c r="DK1500" s="21"/>
      <c r="DL1500" s="21"/>
      <c r="DM1500" s="21"/>
      <c r="DN1500" s="21"/>
      <c r="DO1500" s="21"/>
      <c r="DP1500" s="21"/>
      <c r="DQ1500" s="21"/>
      <c r="DR1500" s="21"/>
      <c r="DS1500" s="21"/>
      <c r="DT1500" s="21"/>
      <c r="DU1500" s="21"/>
      <c r="DV1500" s="21"/>
      <c r="DW1500" s="21"/>
      <c r="DX1500" s="21"/>
      <c r="DY1500" s="21"/>
      <c r="DZ1500" s="21"/>
      <c r="EA1500" s="21"/>
      <c r="EB1500" s="21"/>
      <c r="EC1500" s="21"/>
      <c r="ED1500" s="21"/>
      <c r="EE1500" s="21"/>
      <c r="EF1500" s="21"/>
      <c r="EG1500" s="21"/>
      <c r="EH1500" s="21"/>
      <c r="EI1500" s="21"/>
      <c r="EJ1500" s="21"/>
      <c r="EK1500" s="21"/>
      <c r="EL1500" s="21"/>
      <c r="EM1500" s="21"/>
      <c r="EN1500" s="21"/>
      <c r="EO1500" s="21"/>
      <c r="EP1500" s="21"/>
      <c r="EQ1500" s="21"/>
      <c r="ER1500" s="21"/>
      <c r="ES1500" s="21"/>
      <c r="ET1500" s="21"/>
      <c r="EU1500" s="21"/>
      <c r="EV1500" s="21"/>
      <c r="EW1500" s="21"/>
      <c r="EX1500" s="21"/>
      <c r="EY1500" s="21"/>
      <c r="EZ1500" s="21"/>
    </row>
    <row r="1501" spans="1:156" x14ac:dyDescent="0.2">
      <c r="A1501" s="92"/>
      <c r="B1501" s="4"/>
      <c r="C1501" s="7"/>
      <c r="D1501" s="6"/>
      <c r="E1501" s="7"/>
      <c r="F1501" s="24"/>
      <c r="G1501" s="9"/>
      <c r="H1501" s="7"/>
      <c r="I1501" s="7"/>
      <c r="J1501" s="7"/>
      <c r="K1501" s="7"/>
      <c r="L1501" s="25"/>
      <c r="M1501" s="11"/>
      <c r="N1501" s="7"/>
      <c r="O1501" s="7"/>
      <c r="P1501" s="26"/>
      <c r="Q1501" s="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1"/>
      <c r="BY1501" s="21"/>
      <c r="BZ1501" s="21"/>
      <c r="CA1501" s="21"/>
      <c r="CB1501" s="21"/>
      <c r="CC1501" s="21"/>
      <c r="CD1501" s="21"/>
      <c r="CE1501" s="21"/>
      <c r="CF1501" s="21"/>
      <c r="CG1501" s="21"/>
      <c r="CH1501" s="21"/>
      <c r="CI1501" s="21"/>
      <c r="CJ1501" s="21"/>
      <c r="CK1501" s="21"/>
      <c r="CL1501" s="21"/>
      <c r="CM1501" s="21"/>
      <c r="CN1501" s="21"/>
      <c r="CO1501" s="21"/>
      <c r="CP1501" s="21"/>
      <c r="CQ1501" s="21"/>
      <c r="CR1501" s="21"/>
      <c r="CS1501" s="21"/>
      <c r="CT1501" s="21"/>
      <c r="CU1501" s="21"/>
      <c r="CV1501" s="21"/>
      <c r="CW1501" s="21"/>
      <c r="CX1501" s="21"/>
      <c r="CY1501" s="21"/>
      <c r="CZ1501" s="21"/>
      <c r="DA1501" s="21"/>
      <c r="DB1501" s="21"/>
      <c r="DC1501" s="21"/>
      <c r="DD1501" s="21"/>
      <c r="DE1501" s="21"/>
      <c r="DF1501" s="21"/>
      <c r="DG1501" s="21"/>
      <c r="DH1501" s="21"/>
      <c r="DI1501" s="21"/>
      <c r="DJ1501" s="21"/>
      <c r="DK1501" s="21"/>
      <c r="DL1501" s="21"/>
      <c r="DM1501" s="21"/>
      <c r="DN1501" s="21"/>
      <c r="DO1501" s="21"/>
      <c r="DP1501" s="21"/>
      <c r="DQ1501" s="21"/>
      <c r="DR1501" s="21"/>
      <c r="DS1501" s="21"/>
      <c r="DT1501" s="21"/>
      <c r="DU1501" s="21"/>
      <c r="DV1501" s="21"/>
      <c r="DW1501" s="21"/>
      <c r="DX1501" s="21"/>
      <c r="DY1501" s="21"/>
      <c r="DZ1501" s="21"/>
      <c r="EA1501" s="21"/>
      <c r="EB1501" s="21"/>
      <c r="EC1501" s="21"/>
      <c r="ED1501" s="21"/>
      <c r="EE1501" s="21"/>
      <c r="EF1501" s="21"/>
      <c r="EG1501" s="21"/>
      <c r="EH1501" s="21"/>
      <c r="EI1501" s="21"/>
      <c r="EJ1501" s="21"/>
      <c r="EK1501" s="21"/>
      <c r="EL1501" s="21"/>
      <c r="EM1501" s="21"/>
      <c r="EN1501" s="21"/>
      <c r="EO1501" s="21"/>
      <c r="EP1501" s="21"/>
      <c r="EQ1501" s="21"/>
      <c r="ER1501" s="21"/>
      <c r="ES1501" s="21"/>
      <c r="ET1501" s="21"/>
      <c r="EU1501" s="21"/>
      <c r="EV1501" s="21"/>
      <c r="EW1501" s="21"/>
      <c r="EX1501" s="21"/>
      <c r="EY1501" s="21"/>
      <c r="EZ1501" s="21"/>
    </row>
    <row r="1502" spans="1:156" x14ac:dyDescent="0.2">
      <c r="A1502" s="92"/>
      <c r="B1502" s="4"/>
      <c r="C1502" s="7"/>
      <c r="D1502" s="6"/>
      <c r="E1502" s="7"/>
      <c r="F1502" s="24"/>
      <c r="G1502" s="9"/>
      <c r="H1502" s="7"/>
      <c r="I1502" s="7"/>
      <c r="J1502" s="7"/>
      <c r="K1502" s="7"/>
      <c r="L1502" s="25"/>
      <c r="M1502" s="11"/>
      <c r="N1502" s="7"/>
      <c r="O1502" s="7"/>
      <c r="P1502" s="26"/>
      <c r="Q1502" s="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/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/>
      <c r="CV1502" s="21"/>
      <c r="CW1502" s="21"/>
      <c r="CX1502" s="21"/>
      <c r="CY1502" s="21"/>
      <c r="CZ1502" s="21"/>
      <c r="DA1502" s="21"/>
      <c r="DB1502" s="21"/>
      <c r="DC1502" s="21"/>
      <c r="DD1502" s="21"/>
      <c r="DE1502" s="21"/>
      <c r="DF1502" s="21"/>
      <c r="DG1502" s="21"/>
      <c r="DH1502" s="21"/>
      <c r="DI1502" s="21"/>
      <c r="DJ1502" s="21"/>
      <c r="DK1502" s="21"/>
      <c r="DL1502" s="21"/>
      <c r="DM1502" s="21"/>
      <c r="DN1502" s="21"/>
      <c r="DO1502" s="21"/>
      <c r="DP1502" s="21"/>
      <c r="DQ1502" s="21"/>
      <c r="DR1502" s="21"/>
      <c r="DS1502" s="21"/>
      <c r="DT1502" s="21"/>
      <c r="DU1502" s="21"/>
      <c r="DV1502" s="21"/>
      <c r="DW1502" s="21"/>
      <c r="DX1502" s="21"/>
      <c r="DY1502" s="21"/>
      <c r="DZ1502" s="21"/>
      <c r="EA1502" s="21"/>
      <c r="EB1502" s="21"/>
      <c r="EC1502" s="21"/>
      <c r="ED1502" s="21"/>
      <c r="EE1502" s="21"/>
      <c r="EF1502" s="21"/>
      <c r="EG1502" s="21"/>
      <c r="EH1502" s="21"/>
      <c r="EI1502" s="21"/>
      <c r="EJ1502" s="21"/>
      <c r="EK1502" s="21"/>
      <c r="EL1502" s="21"/>
      <c r="EM1502" s="21"/>
      <c r="EN1502" s="21"/>
      <c r="EO1502" s="21"/>
      <c r="EP1502" s="21"/>
      <c r="EQ1502" s="21"/>
      <c r="ER1502" s="21"/>
      <c r="ES1502" s="21"/>
      <c r="ET1502" s="21"/>
      <c r="EU1502" s="21"/>
      <c r="EV1502" s="21"/>
      <c r="EW1502" s="21"/>
      <c r="EX1502" s="21"/>
      <c r="EY1502" s="21"/>
      <c r="EZ1502" s="21"/>
    </row>
    <row r="1503" spans="1:156" x14ac:dyDescent="0.2">
      <c r="A1503" s="92"/>
      <c r="B1503" s="4"/>
      <c r="C1503" s="7"/>
      <c r="D1503" s="6"/>
      <c r="E1503" s="7"/>
      <c r="F1503" s="24"/>
      <c r="G1503" s="9"/>
      <c r="H1503" s="7"/>
      <c r="I1503" s="7"/>
      <c r="J1503" s="7"/>
      <c r="K1503" s="7"/>
      <c r="L1503" s="25"/>
      <c r="M1503" s="11"/>
      <c r="N1503" s="7"/>
      <c r="O1503" s="7"/>
      <c r="P1503" s="26"/>
      <c r="Q1503" s="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1"/>
      <c r="BY1503" s="21"/>
      <c r="BZ1503" s="21"/>
      <c r="CA1503" s="21"/>
      <c r="CB1503" s="21"/>
      <c r="CC1503" s="21"/>
      <c r="CD1503" s="21"/>
      <c r="CE1503" s="21"/>
      <c r="CF1503" s="21"/>
      <c r="CG1503" s="21"/>
      <c r="CH1503" s="21"/>
      <c r="CI1503" s="21"/>
      <c r="CJ1503" s="21"/>
      <c r="CK1503" s="21"/>
      <c r="CL1503" s="21"/>
      <c r="CM1503" s="21"/>
      <c r="CN1503" s="21"/>
      <c r="CO1503" s="21"/>
      <c r="CP1503" s="21"/>
      <c r="CQ1503" s="21"/>
      <c r="CR1503" s="21"/>
      <c r="CS1503" s="21"/>
      <c r="CT1503" s="21"/>
      <c r="CU1503" s="21"/>
      <c r="CV1503" s="21"/>
      <c r="CW1503" s="21"/>
      <c r="CX1503" s="21"/>
      <c r="CY1503" s="21"/>
      <c r="CZ1503" s="21"/>
      <c r="DA1503" s="21"/>
      <c r="DB1503" s="21"/>
      <c r="DC1503" s="21"/>
      <c r="DD1503" s="21"/>
      <c r="DE1503" s="21"/>
      <c r="DF1503" s="21"/>
      <c r="DG1503" s="21"/>
      <c r="DH1503" s="21"/>
      <c r="DI1503" s="21"/>
      <c r="DJ1503" s="21"/>
      <c r="DK1503" s="21"/>
      <c r="DL1503" s="21"/>
      <c r="DM1503" s="21"/>
      <c r="DN1503" s="21"/>
      <c r="DO1503" s="21"/>
      <c r="DP1503" s="21"/>
      <c r="DQ1503" s="21"/>
      <c r="DR1503" s="21"/>
      <c r="DS1503" s="21"/>
      <c r="DT1503" s="21"/>
      <c r="DU1503" s="21"/>
      <c r="DV1503" s="21"/>
      <c r="DW1503" s="21"/>
      <c r="DX1503" s="21"/>
      <c r="DY1503" s="21"/>
      <c r="DZ1503" s="21"/>
      <c r="EA1503" s="21"/>
      <c r="EB1503" s="21"/>
      <c r="EC1503" s="21"/>
      <c r="ED1503" s="21"/>
      <c r="EE1503" s="21"/>
      <c r="EF1503" s="21"/>
      <c r="EG1503" s="21"/>
      <c r="EH1503" s="21"/>
      <c r="EI1503" s="21"/>
      <c r="EJ1503" s="21"/>
      <c r="EK1503" s="21"/>
      <c r="EL1503" s="21"/>
      <c r="EM1503" s="21"/>
      <c r="EN1503" s="21"/>
      <c r="EO1503" s="21"/>
      <c r="EP1503" s="21"/>
      <c r="EQ1503" s="21"/>
      <c r="ER1503" s="21"/>
      <c r="ES1503" s="21"/>
      <c r="ET1503" s="21"/>
      <c r="EU1503" s="21"/>
      <c r="EV1503" s="21"/>
      <c r="EW1503" s="21"/>
      <c r="EX1503" s="21"/>
      <c r="EY1503" s="21"/>
      <c r="EZ1503" s="21"/>
    </row>
    <row r="1504" spans="1:156" x14ac:dyDescent="0.2">
      <c r="A1504" s="92"/>
      <c r="B1504" s="4"/>
      <c r="C1504" s="7"/>
      <c r="D1504" s="6"/>
      <c r="E1504" s="7"/>
      <c r="F1504" s="24"/>
      <c r="G1504" s="9"/>
      <c r="H1504" s="7"/>
      <c r="I1504" s="7"/>
      <c r="J1504" s="7"/>
      <c r="K1504" s="7"/>
      <c r="L1504" s="25"/>
      <c r="M1504" s="11"/>
      <c r="N1504" s="7"/>
      <c r="O1504" s="7"/>
      <c r="P1504" s="26"/>
      <c r="Q1504" s="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  <c r="BY1504" s="21"/>
      <c r="BZ1504" s="21"/>
      <c r="CA1504" s="21"/>
      <c r="CB1504" s="21"/>
      <c r="CC1504" s="21"/>
      <c r="CD1504" s="21"/>
      <c r="CE1504" s="21"/>
      <c r="CF1504" s="21"/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/>
      <c r="CV1504" s="21"/>
      <c r="CW1504" s="21"/>
      <c r="CX1504" s="21"/>
      <c r="CY1504" s="21"/>
      <c r="CZ1504" s="21"/>
      <c r="DA1504" s="21"/>
      <c r="DB1504" s="21"/>
      <c r="DC1504" s="21"/>
      <c r="DD1504" s="21"/>
      <c r="DE1504" s="21"/>
      <c r="DF1504" s="21"/>
      <c r="DG1504" s="21"/>
      <c r="DH1504" s="21"/>
      <c r="DI1504" s="21"/>
      <c r="DJ1504" s="21"/>
      <c r="DK1504" s="21"/>
      <c r="DL1504" s="21"/>
      <c r="DM1504" s="21"/>
      <c r="DN1504" s="21"/>
      <c r="DO1504" s="21"/>
      <c r="DP1504" s="21"/>
      <c r="DQ1504" s="21"/>
      <c r="DR1504" s="21"/>
      <c r="DS1504" s="21"/>
      <c r="DT1504" s="21"/>
      <c r="DU1504" s="21"/>
      <c r="DV1504" s="21"/>
      <c r="DW1504" s="21"/>
      <c r="DX1504" s="21"/>
      <c r="DY1504" s="21"/>
      <c r="DZ1504" s="21"/>
      <c r="EA1504" s="21"/>
      <c r="EB1504" s="21"/>
      <c r="EC1504" s="21"/>
      <c r="ED1504" s="21"/>
      <c r="EE1504" s="21"/>
      <c r="EF1504" s="21"/>
      <c r="EG1504" s="21"/>
      <c r="EH1504" s="21"/>
      <c r="EI1504" s="21"/>
      <c r="EJ1504" s="21"/>
      <c r="EK1504" s="21"/>
      <c r="EL1504" s="21"/>
      <c r="EM1504" s="21"/>
      <c r="EN1504" s="21"/>
      <c r="EO1504" s="21"/>
      <c r="EP1504" s="21"/>
      <c r="EQ1504" s="21"/>
      <c r="ER1504" s="21"/>
      <c r="ES1504" s="21"/>
      <c r="ET1504" s="21"/>
      <c r="EU1504" s="21"/>
      <c r="EV1504" s="21"/>
      <c r="EW1504" s="21"/>
      <c r="EX1504" s="21"/>
      <c r="EY1504" s="21"/>
      <c r="EZ1504" s="21"/>
    </row>
    <row r="1505" spans="1:156" x14ac:dyDescent="0.2">
      <c r="A1505" s="92"/>
      <c r="B1505" s="4"/>
      <c r="C1505" s="7"/>
      <c r="D1505" s="6"/>
      <c r="E1505" s="7"/>
      <c r="F1505" s="24"/>
      <c r="G1505" s="9"/>
      <c r="H1505" s="7"/>
      <c r="I1505" s="7"/>
      <c r="J1505" s="7"/>
      <c r="K1505" s="7"/>
      <c r="L1505" s="25"/>
      <c r="M1505" s="11"/>
      <c r="N1505" s="7"/>
      <c r="O1505" s="7"/>
      <c r="P1505" s="26"/>
      <c r="Q1505" s="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1"/>
      <c r="BY1505" s="21"/>
      <c r="BZ1505" s="21"/>
      <c r="CA1505" s="21"/>
      <c r="CB1505" s="21"/>
      <c r="CC1505" s="21"/>
      <c r="CD1505" s="21"/>
      <c r="CE1505" s="21"/>
      <c r="CF1505" s="21"/>
      <c r="CG1505" s="21"/>
      <c r="CH1505" s="21"/>
      <c r="CI1505" s="21"/>
      <c r="CJ1505" s="21"/>
      <c r="CK1505" s="21"/>
      <c r="CL1505" s="21"/>
      <c r="CM1505" s="21"/>
      <c r="CN1505" s="21"/>
      <c r="CO1505" s="21"/>
      <c r="CP1505" s="21"/>
      <c r="CQ1505" s="21"/>
      <c r="CR1505" s="21"/>
      <c r="CS1505" s="21"/>
      <c r="CT1505" s="21"/>
      <c r="CU1505" s="21"/>
      <c r="CV1505" s="21"/>
      <c r="CW1505" s="21"/>
      <c r="CX1505" s="21"/>
      <c r="CY1505" s="21"/>
      <c r="CZ1505" s="21"/>
      <c r="DA1505" s="21"/>
      <c r="DB1505" s="21"/>
      <c r="DC1505" s="21"/>
      <c r="DD1505" s="21"/>
      <c r="DE1505" s="21"/>
      <c r="DF1505" s="21"/>
      <c r="DG1505" s="21"/>
      <c r="DH1505" s="21"/>
      <c r="DI1505" s="21"/>
      <c r="DJ1505" s="21"/>
      <c r="DK1505" s="21"/>
      <c r="DL1505" s="21"/>
      <c r="DM1505" s="21"/>
      <c r="DN1505" s="21"/>
      <c r="DO1505" s="21"/>
      <c r="DP1505" s="21"/>
      <c r="DQ1505" s="21"/>
      <c r="DR1505" s="21"/>
      <c r="DS1505" s="21"/>
      <c r="DT1505" s="21"/>
      <c r="DU1505" s="21"/>
      <c r="DV1505" s="21"/>
      <c r="DW1505" s="21"/>
      <c r="DX1505" s="21"/>
      <c r="DY1505" s="21"/>
      <c r="DZ1505" s="21"/>
      <c r="EA1505" s="21"/>
      <c r="EB1505" s="21"/>
      <c r="EC1505" s="21"/>
      <c r="ED1505" s="21"/>
      <c r="EE1505" s="21"/>
      <c r="EF1505" s="21"/>
      <c r="EG1505" s="21"/>
      <c r="EH1505" s="21"/>
      <c r="EI1505" s="21"/>
      <c r="EJ1505" s="21"/>
      <c r="EK1505" s="21"/>
      <c r="EL1505" s="21"/>
      <c r="EM1505" s="21"/>
      <c r="EN1505" s="21"/>
      <c r="EO1505" s="21"/>
      <c r="EP1505" s="21"/>
      <c r="EQ1505" s="21"/>
      <c r="ER1505" s="21"/>
      <c r="ES1505" s="21"/>
      <c r="ET1505" s="21"/>
      <c r="EU1505" s="21"/>
      <c r="EV1505" s="21"/>
      <c r="EW1505" s="21"/>
      <c r="EX1505" s="21"/>
      <c r="EY1505" s="21"/>
      <c r="EZ1505" s="21"/>
    </row>
    <row r="1506" spans="1:156" x14ac:dyDescent="0.2">
      <c r="A1506" s="92"/>
      <c r="B1506" s="4"/>
      <c r="C1506" s="7"/>
      <c r="D1506" s="6"/>
      <c r="E1506" s="7"/>
      <c r="F1506" s="24"/>
      <c r="G1506" s="9"/>
      <c r="H1506" s="7"/>
      <c r="I1506" s="7"/>
      <c r="J1506" s="7"/>
      <c r="K1506" s="7"/>
      <c r="L1506" s="25"/>
      <c r="M1506" s="11"/>
      <c r="N1506" s="7"/>
      <c r="O1506" s="7"/>
      <c r="P1506" s="26"/>
      <c r="Q1506" s="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/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/>
      <c r="CV1506" s="21"/>
      <c r="CW1506" s="21"/>
      <c r="CX1506" s="21"/>
      <c r="CY1506" s="21"/>
      <c r="CZ1506" s="21"/>
      <c r="DA1506" s="21"/>
      <c r="DB1506" s="21"/>
      <c r="DC1506" s="21"/>
      <c r="DD1506" s="21"/>
      <c r="DE1506" s="21"/>
      <c r="DF1506" s="21"/>
      <c r="DG1506" s="21"/>
      <c r="DH1506" s="21"/>
      <c r="DI1506" s="21"/>
      <c r="DJ1506" s="21"/>
      <c r="DK1506" s="21"/>
      <c r="DL1506" s="21"/>
      <c r="DM1506" s="21"/>
      <c r="DN1506" s="21"/>
      <c r="DO1506" s="21"/>
      <c r="DP1506" s="21"/>
      <c r="DQ1506" s="21"/>
      <c r="DR1506" s="21"/>
      <c r="DS1506" s="21"/>
      <c r="DT1506" s="21"/>
      <c r="DU1506" s="21"/>
      <c r="DV1506" s="21"/>
      <c r="DW1506" s="21"/>
      <c r="DX1506" s="21"/>
      <c r="DY1506" s="21"/>
      <c r="DZ1506" s="21"/>
      <c r="EA1506" s="21"/>
      <c r="EB1506" s="21"/>
      <c r="EC1506" s="21"/>
      <c r="ED1506" s="21"/>
      <c r="EE1506" s="21"/>
      <c r="EF1506" s="21"/>
      <c r="EG1506" s="21"/>
      <c r="EH1506" s="21"/>
      <c r="EI1506" s="21"/>
      <c r="EJ1506" s="21"/>
      <c r="EK1506" s="21"/>
      <c r="EL1506" s="21"/>
      <c r="EM1506" s="21"/>
      <c r="EN1506" s="21"/>
      <c r="EO1506" s="21"/>
      <c r="EP1506" s="21"/>
      <c r="EQ1506" s="21"/>
      <c r="ER1506" s="21"/>
      <c r="ES1506" s="21"/>
      <c r="ET1506" s="21"/>
      <c r="EU1506" s="21"/>
      <c r="EV1506" s="21"/>
      <c r="EW1506" s="21"/>
      <c r="EX1506" s="21"/>
      <c r="EY1506" s="21"/>
      <c r="EZ1506" s="21"/>
    </row>
    <row r="1507" spans="1:156" x14ac:dyDescent="0.2">
      <c r="A1507" s="92"/>
      <c r="B1507" s="4"/>
      <c r="C1507" s="7"/>
      <c r="D1507" s="6"/>
      <c r="E1507" s="7"/>
      <c r="F1507" s="24"/>
      <c r="G1507" s="9"/>
      <c r="H1507" s="7"/>
      <c r="I1507" s="7"/>
      <c r="J1507" s="7"/>
      <c r="K1507" s="7"/>
      <c r="L1507" s="25"/>
      <c r="M1507" s="11"/>
      <c r="N1507" s="7"/>
      <c r="O1507" s="7"/>
      <c r="P1507" s="26"/>
      <c r="Q1507" s="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  <c r="BY1507" s="21"/>
      <c r="BZ1507" s="21"/>
      <c r="CA1507" s="21"/>
      <c r="CB1507" s="21"/>
      <c r="CC1507" s="21"/>
      <c r="CD1507" s="21"/>
      <c r="CE1507" s="21"/>
      <c r="CF1507" s="21"/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/>
      <c r="CV1507" s="21"/>
      <c r="CW1507" s="21"/>
      <c r="CX1507" s="21"/>
      <c r="CY1507" s="21"/>
      <c r="CZ1507" s="21"/>
      <c r="DA1507" s="21"/>
      <c r="DB1507" s="21"/>
      <c r="DC1507" s="21"/>
      <c r="DD1507" s="21"/>
      <c r="DE1507" s="21"/>
      <c r="DF1507" s="21"/>
      <c r="DG1507" s="21"/>
      <c r="DH1507" s="21"/>
      <c r="DI1507" s="21"/>
      <c r="DJ1507" s="21"/>
      <c r="DK1507" s="21"/>
      <c r="DL1507" s="21"/>
      <c r="DM1507" s="21"/>
      <c r="DN1507" s="21"/>
      <c r="DO1507" s="21"/>
      <c r="DP1507" s="21"/>
      <c r="DQ1507" s="21"/>
      <c r="DR1507" s="21"/>
      <c r="DS1507" s="21"/>
      <c r="DT1507" s="21"/>
      <c r="DU1507" s="21"/>
      <c r="DV1507" s="21"/>
      <c r="DW1507" s="21"/>
      <c r="DX1507" s="21"/>
      <c r="DY1507" s="21"/>
      <c r="DZ1507" s="21"/>
      <c r="EA1507" s="21"/>
      <c r="EB1507" s="21"/>
      <c r="EC1507" s="21"/>
      <c r="ED1507" s="21"/>
      <c r="EE1507" s="21"/>
      <c r="EF1507" s="21"/>
      <c r="EG1507" s="21"/>
      <c r="EH1507" s="21"/>
      <c r="EI1507" s="21"/>
      <c r="EJ1507" s="21"/>
      <c r="EK1507" s="21"/>
      <c r="EL1507" s="21"/>
      <c r="EM1507" s="21"/>
      <c r="EN1507" s="21"/>
      <c r="EO1507" s="21"/>
      <c r="EP1507" s="21"/>
      <c r="EQ1507" s="21"/>
      <c r="ER1507" s="21"/>
      <c r="ES1507" s="21"/>
      <c r="ET1507" s="21"/>
      <c r="EU1507" s="21"/>
      <c r="EV1507" s="21"/>
      <c r="EW1507" s="21"/>
      <c r="EX1507" s="21"/>
      <c r="EY1507" s="21"/>
      <c r="EZ1507" s="21"/>
    </row>
    <row r="1508" spans="1:156" x14ac:dyDescent="0.2">
      <c r="A1508" s="92"/>
      <c r="B1508" s="4"/>
      <c r="C1508" s="7"/>
      <c r="D1508" s="6"/>
      <c r="E1508" s="7"/>
      <c r="F1508" s="24"/>
      <c r="G1508" s="9"/>
      <c r="H1508" s="7"/>
      <c r="I1508" s="7"/>
      <c r="J1508" s="7"/>
      <c r="K1508" s="7"/>
      <c r="L1508" s="25"/>
      <c r="M1508" s="11"/>
      <c r="N1508" s="7"/>
      <c r="O1508" s="7"/>
      <c r="P1508" s="26"/>
      <c r="Q1508" s="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21"/>
      <c r="DF1508" s="21"/>
      <c r="DG1508" s="21"/>
      <c r="DH1508" s="21"/>
      <c r="DI1508" s="21"/>
      <c r="DJ1508" s="21"/>
      <c r="DK1508" s="21"/>
      <c r="DL1508" s="21"/>
      <c r="DM1508" s="21"/>
      <c r="DN1508" s="21"/>
      <c r="DO1508" s="21"/>
      <c r="DP1508" s="21"/>
      <c r="DQ1508" s="21"/>
      <c r="DR1508" s="21"/>
      <c r="DS1508" s="21"/>
      <c r="DT1508" s="21"/>
      <c r="DU1508" s="21"/>
      <c r="DV1508" s="21"/>
      <c r="DW1508" s="21"/>
      <c r="DX1508" s="21"/>
      <c r="DY1508" s="21"/>
      <c r="DZ1508" s="21"/>
      <c r="EA1508" s="21"/>
      <c r="EB1508" s="21"/>
      <c r="EC1508" s="21"/>
      <c r="ED1508" s="21"/>
      <c r="EE1508" s="21"/>
      <c r="EF1508" s="21"/>
      <c r="EG1508" s="21"/>
      <c r="EH1508" s="21"/>
      <c r="EI1508" s="21"/>
      <c r="EJ1508" s="21"/>
      <c r="EK1508" s="21"/>
      <c r="EL1508" s="21"/>
      <c r="EM1508" s="21"/>
      <c r="EN1508" s="21"/>
      <c r="EO1508" s="21"/>
      <c r="EP1508" s="21"/>
      <c r="EQ1508" s="21"/>
      <c r="ER1508" s="21"/>
      <c r="ES1508" s="21"/>
      <c r="ET1508" s="21"/>
      <c r="EU1508" s="21"/>
      <c r="EV1508" s="21"/>
      <c r="EW1508" s="21"/>
      <c r="EX1508" s="21"/>
      <c r="EY1508" s="21"/>
      <c r="EZ1508" s="21"/>
    </row>
    <row r="1509" spans="1:156" x14ac:dyDescent="0.2">
      <c r="A1509" s="92"/>
      <c r="B1509" s="4"/>
      <c r="C1509" s="7"/>
      <c r="D1509" s="6"/>
      <c r="E1509" s="7"/>
      <c r="F1509" s="24"/>
      <c r="G1509" s="9"/>
      <c r="H1509" s="7"/>
      <c r="I1509" s="7"/>
      <c r="J1509" s="7"/>
      <c r="K1509" s="7"/>
      <c r="L1509" s="25"/>
      <c r="M1509" s="11"/>
      <c r="N1509" s="7"/>
      <c r="O1509" s="7"/>
      <c r="P1509" s="26"/>
      <c r="Q1509" s="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21"/>
      <c r="DC1509" s="21"/>
      <c r="DD1509" s="21"/>
      <c r="DE1509" s="21"/>
      <c r="DF1509" s="21"/>
      <c r="DG1509" s="21"/>
      <c r="DH1509" s="21"/>
      <c r="DI1509" s="21"/>
      <c r="DJ1509" s="21"/>
      <c r="DK1509" s="21"/>
      <c r="DL1509" s="21"/>
      <c r="DM1509" s="21"/>
      <c r="DN1509" s="21"/>
      <c r="DO1509" s="21"/>
      <c r="DP1509" s="21"/>
      <c r="DQ1509" s="21"/>
      <c r="DR1509" s="21"/>
      <c r="DS1509" s="21"/>
      <c r="DT1509" s="21"/>
      <c r="DU1509" s="21"/>
      <c r="DV1509" s="21"/>
      <c r="DW1509" s="21"/>
      <c r="DX1509" s="21"/>
      <c r="DY1509" s="21"/>
      <c r="DZ1509" s="21"/>
      <c r="EA1509" s="21"/>
      <c r="EB1509" s="21"/>
      <c r="EC1509" s="21"/>
      <c r="ED1509" s="21"/>
      <c r="EE1509" s="21"/>
      <c r="EF1509" s="21"/>
      <c r="EG1509" s="21"/>
      <c r="EH1509" s="21"/>
      <c r="EI1509" s="21"/>
      <c r="EJ1509" s="21"/>
      <c r="EK1509" s="21"/>
      <c r="EL1509" s="21"/>
      <c r="EM1509" s="21"/>
      <c r="EN1509" s="21"/>
      <c r="EO1509" s="21"/>
      <c r="EP1509" s="21"/>
      <c r="EQ1509" s="21"/>
      <c r="ER1509" s="21"/>
      <c r="ES1509" s="21"/>
      <c r="ET1509" s="21"/>
      <c r="EU1509" s="21"/>
      <c r="EV1509" s="21"/>
      <c r="EW1509" s="21"/>
      <c r="EX1509" s="21"/>
      <c r="EY1509" s="21"/>
      <c r="EZ1509" s="21"/>
    </row>
    <row r="1510" spans="1:156" x14ac:dyDescent="0.2">
      <c r="A1510" s="92"/>
      <c r="B1510" s="4"/>
      <c r="C1510" s="7"/>
      <c r="D1510" s="6"/>
      <c r="E1510" s="7"/>
      <c r="F1510" s="24"/>
      <c r="G1510" s="9"/>
      <c r="H1510" s="7"/>
      <c r="I1510" s="7"/>
      <c r="J1510" s="7"/>
      <c r="K1510" s="7"/>
      <c r="L1510" s="25"/>
      <c r="M1510" s="11"/>
      <c r="N1510" s="7"/>
      <c r="O1510" s="7"/>
      <c r="P1510" s="26"/>
      <c r="Q1510" s="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  <c r="BY1510" s="21"/>
      <c r="BZ1510" s="21"/>
      <c r="CA1510" s="21"/>
      <c r="CB1510" s="21"/>
      <c r="CC1510" s="21"/>
      <c r="CD1510" s="21"/>
      <c r="CE1510" s="21"/>
      <c r="CF1510" s="21"/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/>
      <c r="CV1510" s="21"/>
      <c r="CW1510" s="21"/>
      <c r="CX1510" s="21"/>
      <c r="CY1510" s="21"/>
      <c r="CZ1510" s="21"/>
      <c r="DA1510" s="21"/>
      <c r="DB1510" s="21"/>
      <c r="DC1510" s="21"/>
      <c r="DD1510" s="21"/>
      <c r="DE1510" s="21"/>
      <c r="DF1510" s="21"/>
      <c r="DG1510" s="21"/>
      <c r="DH1510" s="21"/>
      <c r="DI1510" s="21"/>
      <c r="DJ1510" s="21"/>
      <c r="DK1510" s="21"/>
      <c r="DL1510" s="21"/>
      <c r="DM1510" s="21"/>
      <c r="DN1510" s="21"/>
      <c r="DO1510" s="21"/>
      <c r="DP1510" s="21"/>
      <c r="DQ1510" s="21"/>
      <c r="DR1510" s="21"/>
      <c r="DS1510" s="21"/>
      <c r="DT1510" s="21"/>
      <c r="DU1510" s="21"/>
      <c r="DV1510" s="21"/>
      <c r="DW1510" s="21"/>
      <c r="DX1510" s="21"/>
      <c r="DY1510" s="21"/>
      <c r="DZ1510" s="21"/>
      <c r="EA1510" s="21"/>
      <c r="EB1510" s="21"/>
      <c r="EC1510" s="21"/>
      <c r="ED1510" s="21"/>
      <c r="EE1510" s="21"/>
      <c r="EF1510" s="21"/>
      <c r="EG1510" s="21"/>
      <c r="EH1510" s="21"/>
      <c r="EI1510" s="21"/>
      <c r="EJ1510" s="21"/>
      <c r="EK1510" s="21"/>
      <c r="EL1510" s="21"/>
      <c r="EM1510" s="21"/>
      <c r="EN1510" s="21"/>
      <c r="EO1510" s="21"/>
      <c r="EP1510" s="21"/>
      <c r="EQ1510" s="21"/>
      <c r="ER1510" s="21"/>
      <c r="ES1510" s="21"/>
      <c r="ET1510" s="21"/>
      <c r="EU1510" s="21"/>
      <c r="EV1510" s="21"/>
      <c r="EW1510" s="21"/>
      <c r="EX1510" s="21"/>
      <c r="EY1510" s="21"/>
      <c r="EZ1510" s="21"/>
    </row>
    <row r="1511" spans="1:156" x14ac:dyDescent="0.2">
      <c r="A1511" s="92"/>
      <c r="B1511" s="4"/>
      <c r="C1511" s="7"/>
      <c r="D1511" s="6"/>
      <c r="E1511" s="7"/>
      <c r="F1511" s="24"/>
      <c r="G1511" s="9"/>
      <c r="H1511" s="7"/>
      <c r="I1511" s="7"/>
      <c r="J1511" s="7"/>
      <c r="K1511" s="7"/>
      <c r="L1511" s="25"/>
      <c r="M1511" s="11"/>
      <c r="N1511" s="7"/>
      <c r="O1511" s="7"/>
      <c r="P1511" s="26"/>
      <c r="Q1511" s="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1"/>
      <c r="BY1511" s="21"/>
      <c r="BZ1511" s="21"/>
      <c r="CA1511" s="21"/>
      <c r="CB1511" s="21"/>
      <c r="CC1511" s="21"/>
      <c r="CD1511" s="21"/>
      <c r="CE1511" s="21"/>
      <c r="CF1511" s="21"/>
      <c r="CG1511" s="21"/>
      <c r="CH1511" s="21"/>
      <c r="CI1511" s="21"/>
      <c r="CJ1511" s="21"/>
      <c r="CK1511" s="21"/>
      <c r="CL1511" s="21"/>
      <c r="CM1511" s="21"/>
      <c r="CN1511" s="21"/>
      <c r="CO1511" s="21"/>
      <c r="CP1511" s="21"/>
      <c r="CQ1511" s="21"/>
      <c r="CR1511" s="21"/>
      <c r="CS1511" s="21"/>
      <c r="CT1511" s="21"/>
      <c r="CU1511" s="21"/>
      <c r="CV1511" s="21"/>
      <c r="CW1511" s="21"/>
      <c r="CX1511" s="21"/>
      <c r="CY1511" s="21"/>
      <c r="CZ1511" s="21"/>
      <c r="DA1511" s="21"/>
      <c r="DB1511" s="21"/>
      <c r="DC1511" s="21"/>
      <c r="DD1511" s="21"/>
      <c r="DE1511" s="21"/>
      <c r="DF1511" s="21"/>
      <c r="DG1511" s="21"/>
      <c r="DH1511" s="21"/>
      <c r="DI1511" s="21"/>
      <c r="DJ1511" s="21"/>
      <c r="DK1511" s="21"/>
      <c r="DL1511" s="21"/>
      <c r="DM1511" s="21"/>
      <c r="DN1511" s="21"/>
      <c r="DO1511" s="21"/>
      <c r="DP1511" s="21"/>
      <c r="DQ1511" s="21"/>
      <c r="DR1511" s="21"/>
      <c r="DS1511" s="21"/>
      <c r="DT1511" s="21"/>
      <c r="DU1511" s="21"/>
      <c r="DV1511" s="21"/>
      <c r="DW1511" s="21"/>
      <c r="DX1511" s="21"/>
      <c r="DY1511" s="21"/>
      <c r="DZ1511" s="21"/>
      <c r="EA1511" s="21"/>
      <c r="EB1511" s="21"/>
      <c r="EC1511" s="21"/>
      <c r="ED1511" s="21"/>
      <c r="EE1511" s="21"/>
      <c r="EF1511" s="21"/>
      <c r="EG1511" s="21"/>
      <c r="EH1511" s="21"/>
      <c r="EI1511" s="21"/>
      <c r="EJ1511" s="21"/>
      <c r="EK1511" s="21"/>
      <c r="EL1511" s="21"/>
      <c r="EM1511" s="21"/>
      <c r="EN1511" s="21"/>
      <c r="EO1511" s="21"/>
      <c r="EP1511" s="21"/>
      <c r="EQ1511" s="21"/>
      <c r="ER1511" s="21"/>
      <c r="ES1511" s="21"/>
      <c r="ET1511" s="21"/>
      <c r="EU1511" s="21"/>
      <c r="EV1511" s="21"/>
      <c r="EW1511" s="21"/>
      <c r="EX1511" s="21"/>
      <c r="EY1511" s="21"/>
      <c r="EZ1511" s="21"/>
    </row>
    <row r="1512" spans="1:156" x14ac:dyDescent="0.2">
      <c r="A1512" s="92"/>
      <c r="B1512" s="4"/>
      <c r="C1512" s="7"/>
      <c r="D1512" s="6"/>
      <c r="E1512" s="7"/>
      <c r="F1512" s="24"/>
      <c r="G1512" s="9"/>
      <c r="H1512" s="7"/>
      <c r="I1512" s="7"/>
      <c r="J1512" s="7"/>
      <c r="K1512" s="7"/>
      <c r="L1512" s="25"/>
      <c r="M1512" s="11"/>
      <c r="N1512" s="7"/>
      <c r="O1512" s="7"/>
      <c r="P1512" s="26"/>
      <c r="Q1512" s="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  <c r="BY1512" s="21"/>
      <c r="BZ1512" s="21"/>
      <c r="CA1512" s="21"/>
      <c r="CB1512" s="21"/>
      <c r="CC1512" s="21"/>
      <c r="CD1512" s="21"/>
      <c r="CE1512" s="21"/>
      <c r="CF1512" s="21"/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1"/>
      <c r="CY1512" s="21"/>
      <c r="CZ1512" s="21"/>
      <c r="DA1512" s="21"/>
      <c r="DB1512" s="21"/>
      <c r="DC1512" s="21"/>
      <c r="DD1512" s="21"/>
      <c r="DE1512" s="21"/>
      <c r="DF1512" s="21"/>
      <c r="DG1512" s="21"/>
      <c r="DH1512" s="21"/>
      <c r="DI1512" s="21"/>
      <c r="DJ1512" s="21"/>
      <c r="DK1512" s="21"/>
      <c r="DL1512" s="21"/>
      <c r="DM1512" s="21"/>
      <c r="DN1512" s="21"/>
      <c r="DO1512" s="21"/>
      <c r="DP1512" s="21"/>
      <c r="DQ1512" s="21"/>
      <c r="DR1512" s="21"/>
      <c r="DS1512" s="21"/>
      <c r="DT1512" s="21"/>
      <c r="DU1512" s="21"/>
      <c r="DV1512" s="21"/>
      <c r="DW1512" s="21"/>
      <c r="DX1512" s="21"/>
      <c r="DY1512" s="21"/>
      <c r="DZ1512" s="21"/>
      <c r="EA1512" s="21"/>
      <c r="EB1512" s="21"/>
      <c r="EC1512" s="21"/>
      <c r="ED1512" s="21"/>
      <c r="EE1512" s="21"/>
      <c r="EF1512" s="21"/>
      <c r="EG1512" s="21"/>
      <c r="EH1512" s="21"/>
      <c r="EI1512" s="21"/>
      <c r="EJ1512" s="21"/>
      <c r="EK1512" s="21"/>
      <c r="EL1512" s="21"/>
      <c r="EM1512" s="21"/>
      <c r="EN1512" s="21"/>
      <c r="EO1512" s="21"/>
      <c r="EP1512" s="21"/>
      <c r="EQ1512" s="21"/>
      <c r="ER1512" s="21"/>
      <c r="ES1512" s="21"/>
      <c r="ET1512" s="21"/>
      <c r="EU1512" s="21"/>
      <c r="EV1512" s="21"/>
      <c r="EW1512" s="21"/>
      <c r="EX1512" s="21"/>
      <c r="EY1512" s="21"/>
      <c r="EZ1512" s="21"/>
    </row>
    <row r="1513" spans="1:156" x14ac:dyDescent="0.2">
      <c r="A1513" s="92"/>
      <c r="B1513" s="4"/>
      <c r="C1513" s="7"/>
      <c r="D1513" s="6"/>
      <c r="E1513" s="7"/>
      <c r="F1513" s="24"/>
      <c r="G1513" s="9"/>
      <c r="H1513" s="7"/>
      <c r="I1513" s="7"/>
      <c r="J1513" s="7"/>
      <c r="K1513" s="7"/>
      <c r="L1513" s="25"/>
      <c r="M1513" s="11"/>
      <c r="N1513" s="7"/>
      <c r="O1513" s="7"/>
      <c r="P1513" s="26"/>
      <c r="Q1513" s="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1"/>
      <c r="BY1513" s="21"/>
      <c r="BZ1513" s="21"/>
      <c r="CA1513" s="21"/>
      <c r="CB1513" s="21"/>
      <c r="CC1513" s="21"/>
      <c r="CD1513" s="21"/>
      <c r="CE1513" s="21"/>
      <c r="CF1513" s="21"/>
      <c r="CG1513" s="21"/>
      <c r="CH1513" s="21"/>
      <c r="CI1513" s="21"/>
      <c r="CJ1513" s="21"/>
      <c r="CK1513" s="21"/>
      <c r="CL1513" s="21"/>
      <c r="CM1513" s="21"/>
      <c r="CN1513" s="21"/>
      <c r="CO1513" s="21"/>
      <c r="CP1513" s="21"/>
      <c r="CQ1513" s="21"/>
      <c r="CR1513" s="21"/>
      <c r="CS1513" s="21"/>
      <c r="CT1513" s="21"/>
      <c r="CU1513" s="21"/>
      <c r="CV1513" s="21"/>
      <c r="CW1513" s="21"/>
      <c r="CX1513" s="21"/>
      <c r="CY1513" s="21"/>
      <c r="CZ1513" s="21"/>
      <c r="DA1513" s="21"/>
      <c r="DB1513" s="21"/>
      <c r="DC1513" s="21"/>
      <c r="DD1513" s="21"/>
      <c r="DE1513" s="21"/>
      <c r="DF1513" s="21"/>
      <c r="DG1513" s="21"/>
      <c r="DH1513" s="21"/>
      <c r="DI1513" s="21"/>
      <c r="DJ1513" s="21"/>
      <c r="DK1513" s="21"/>
      <c r="DL1513" s="21"/>
      <c r="DM1513" s="21"/>
      <c r="DN1513" s="21"/>
      <c r="DO1513" s="21"/>
      <c r="DP1513" s="21"/>
      <c r="DQ1513" s="21"/>
      <c r="DR1513" s="21"/>
      <c r="DS1513" s="21"/>
      <c r="DT1513" s="21"/>
      <c r="DU1513" s="21"/>
      <c r="DV1513" s="21"/>
      <c r="DW1513" s="21"/>
      <c r="DX1513" s="21"/>
      <c r="DY1513" s="21"/>
      <c r="DZ1513" s="21"/>
      <c r="EA1513" s="21"/>
      <c r="EB1513" s="21"/>
      <c r="EC1513" s="21"/>
      <c r="ED1513" s="21"/>
      <c r="EE1513" s="21"/>
      <c r="EF1513" s="21"/>
      <c r="EG1513" s="21"/>
      <c r="EH1513" s="21"/>
      <c r="EI1513" s="21"/>
      <c r="EJ1513" s="21"/>
      <c r="EK1513" s="21"/>
      <c r="EL1513" s="21"/>
      <c r="EM1513" s="21"/>
      <c r="EN1513" s="21"/>
      <c r="EO1513" s="21"/>
      <c r="EP1513" s="21"/>
      <c r="EQ1513" s="21"/>
      <c r="ER1513" s="21"/>
      <c r="ES1513" s="21"/>
      <c r="ET1513" s="21"/>
      <c r="EU1513" s="21"/>
      <c r="EV1513" s="21"/>
      <c r="EW1513" s="21"/>
      <c r="EX1513" s="21"/>
      <c r="EY1513" s="21"/>
      <c r="EZ1513" s="21"/>
    </row>
    <row r="1514" spans="1:156" x14ac:dyDescent="0.2">
      <c r="A1514" s="92"/>
      <c r="B1514" s="4"/>
      <c r="C1514" s="7"/>
      <c r="D1514" s="6"/>
      <c r="E1514" s="7"/>
      <c r="F1514" s="24"/>
      <c r="G1514" s="9"/>
      <c r="H1514" s="7"/>
      <c r="I1514" s="7"/>
      <c r="J1514" s="7"/>
      <c r="K1514" s="7"/>
      <c r="L1514" s="25"/>
      <c r="M1514" s="11"/>
      <c r="N1514" s="7"/>
      <c r="O1514" s="7"/>
      <c r="P1514" s="26"/>
      <c r="Q1514" s="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  <c r="BY1514" s="21"/>
      <c r="BZ1514" s="21"/>
      <c r="CA1514" s="21"/>
      <c r="CB1514" s="21"/>
      <c r="CC1514" s="21"/>
      <c r="CD1514" s="21"/>
      <c r="CE1514" s="21"/>
      <c r="CF1514" s="21"/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/>
      <c r="CV1514" s="21"/>
      <c r="CW1514" s="21"/>
      <c r="CX1514" s="21"/>
      <c r="CY1514" s="21"/>
      <c r="CZ1514" s="21"/>
      <c r="DA1514" s="21"/>
      <c r="DB1514" s="21"/>
      <c r="DC1514" s="21"/>
      <c r="DD1514" s="21"/>
      <c r="DE1514" s="21"/>
      <c r="DF1514" s="21"/>
      <c r="DG1514" s="21"/>
      <c r="DH1514" s="21"/>
      <c r="DI1514" s="21"/>
      <c r="DJ1514" s="21"/>
      <c r="DK1514" s="21"/>
      <c r="DL1514" s="21"/>
      <c r="DM1514" s="21"/>
      <c r="DN1514" s="21"/>
      <c r="DO1514" s="21"/>
      <c r="DP1514" s="21"/>
      <c r="DQ1514" s="21"/>
      <c r="DR1514" s="21"/>
      <c r="DS1514" s="21"/>
      <c r="DT1514" s="21"/>
      <c r="DU1514" s="21"/>
      <c r="DV1514" s="21"/>
      <c r="DW1514" s="21"/>
      <c r="DX1514" s="21"/>
      <c r="DY1514" s="21"/>
      <c r="DZ1514" s="21"/>
      <c r="EA1514" s="21"/>
      <c r="EB1514" s="21"/>
      <c r="EC1514" s="21"/>
      <c r="ED1514" s="21"/>
      <c r="EE1514" s="21"/>
      <c r="EF1514" s="21"/>
      <c r="EG1514" s="21"/>
      <c r="EH1514" s="21"/>
      <c r="EI1514" s="21"/>
      <c r="EJ1514" s="21"/>
      <c r="EK1514" s="21"/>
      <c r="EL1514" s="21"/>
      <c r="EM1514" s="21"/>
      <c r="EN1514" s="21"/>
      <c r="EO1514" s="21"/>
      <c r="EP1514" s="21"/>
      <c r="EQ1514" s="21"/>
      <c r="ER1514" s="21"/>
      <c r="ES1514" s="21"/>
      <c r="ET1514" s="21"/>
      <c r="EU1514" s="21"/>
      <c r="EV1514" s="21"/>
      <c r="EW1514" s="21"/>
      <c r="EX1514" s="21"/>
      <c r="EY1514" s="21"/>
      <c r="EZ1514" s="21"/>
    </row>
    <row r="1515" spans="1:156" x14ac:dyDescent="0.2">
      <c r="A1515" s="92"/>
      <c r="B1515" s="4"/>
      <c r="C1515" s="7"/>
      <c r="D1515" s="6"/>
      <c r="E1515" s="7"/>
      <c r="F1515" s="24"/>
      <c r="G1515" s="9"/>
      <c r="H1515" s="7"/>
      <c r="I1515" s="7"/>
      <c r="J1515" s="7"/>
      <c r="K1515" s="7"/>
      <c r="L1515" s="25"/>
      <c r="M1515" s="11"/>
      <c r="N1515" s="7"/>
      <c r="O1515" s="7"/>
      <c r="P1515" s="26"/>
      <c r="Q1515" s="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1"/>
      <c r="BY1515" s="21"/>
      <c r="BZ1515" s="21"/>
      <c r="CA1515" s="21"/>
      <c r="CB1515" s="21"/>
      <c r="CC1515" s="21"/>
      <c r="CD1515" s="21"/>
      <c r="CE1515" s="21"/>
      <c r="CF1515" s="21"/>
      <c r="CG1515" s="21"/>
      <c r="CH1515" s="21"/>
      <c r="CI1515" s="21"/>
      <c r="CJ1515" s="21"/>
      <c r="CK1515" s="21"/>
      <c r="CL1515" s="21"/>
      <c r="CM1515" s="21"/>
      <c r="CN1515" s="21"/>
      <c r="CO1515" s="21"/>
      <c r="CP1515" s="21"/>
      <c r="CQ1515" s="21"/>
      <c r="CR1515" s="21"/>
      <c r="CS1515" s="21"/>
      <c r="CT1515" s="21"/>
      <c r="CU1515" s="21"/>
      <c r="CV1515" s="21"/>
      <c r="CW1515" s="21"/>
      <c r="CX1515" s="21"/>
      <c r="CY1515" s="21"/>
      <c r="CZ1515" s="21"/>
      <c r="DA1515" s="21"/>
      <c r="DB1515" s="21"/>
      <c r="DC1515" s="21"/>
      <c r="DD1515" s="21"/>
      <c r="DE1515" s="21"/>
      <c r="DF1515" s="21"/>
      <c r="DG1515" s="21"/>
      <c r="DH1515" s="21"/>
      <c r="DI1515" s="21"/>
      <c r="DJ1515" s="21"/>
      <c r="DK1515" s="21"/>
      <c r="DL1515" s="21"/>
      <c r="DM1515" s="21"/>
      <c r="DN1515" s="21"/>
      <c r="DO1515" s="21"/>
      <c r="DP1515" s="21"/>
      <c r="DQ1515" s="21"/>
      <c r="DR1515" s="21"/>
      <c r="DS1515" s="21"/>
      <c r="DT1515" s="21"/>
      <c r="DU1515" s="21"/>
      <c r="DV1515" s="21"/>
      <c r="DW1515" s="21"/>
      <c r="DX1515" s="21"/>
      <c r="DY1515" s="21"/>
      <c r="DZ1515" s="21"/>
      <c r="EA1515" s="21"/>
      <c r="EB1515" s="21"/>
      <c r="EC1515" s="21"/>
      <c r="ED1515" s="21"/>
      <c r="EE1515" s="21"/>
      <c r="EF1515" s="21"/>
      <c r="EG1515" s="21"/>
      <c r="EH1515" s="21"/>
      <c r="EI1515" s="21"/>
      <c r="EJ1515" s="21"/>
      <c r="EK1515" s="21"/>
      <c r="EL1515" s="21"/>
      <c r="EM1515" s="21"/>
      <c r="EN1515" s="21"/>
      <c r="EO1515" s="21"/>
      <c r="EP1515" s="21"/>
      <c r="EQ1515" s="21"/>
      <c r="ER1515" s="21"/>
      <c r="ES1515" s="21"/>
      <c r="ET1515" s="21"/>
      <c r="EU1515" s="21"/>
      <c r="EV1515" s="21"/>
      <c r="EW1515" s="21"/>
      <c r="EX1515" s="21"/>
      <c r="EY1515" s="21"/>
      <c r="EZ1515" s="21"/>
    </row>
    <row r="1516" spans="1:156" x14ac:dyDescent="0.2">
      <c r="A1516" s="92"/>
      <c r="B1516" s="4"/>
      <c r="C1516" s="7"/>
      <c r="D1516" s="6"/>
      <c r="E1516" s="7"/>
      <c r="F1516" s="24"/>
      <c r="G1516" s="9"/>
      <c r="H1516" s="7"/>
      <c r="I1516" s="7"/>
      <c r="J1516" s="7"/>
      <c r="K1516" s="7"/>
      <c r="L1516" s="25"/>
      <c r="M1516" s="11"/>
      <c r="N1516" s="7"/>
      <c r="O1516" s="7"/>
      <c r="P1516" s="26"/>
      <c r="Q1516" s="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  <c r="BY1516" s="21"/>
      <c r="BZ1516" s="21"/>
      <c r="CA1516" s="21"/>
      <c r="CB1516" s="21"/>
      <c r="CC1516" s="21"/>
      <c r="CD1516" s="21"/>
      <c r="CE1516" s="21"/>
      <c r="CF1516" s="21"/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/>
      <c r="CV1516" s="21"/>
      <c r="CW1516" s="21"/>
      <c r="CX1516" s="21"/>
      <c r="CY1516" s="21"/>
      <c r="CZ1516" s="21"/>
      <c r="DA1516" s="21"/>
      <c r="DB1516" s="21"/>
      <c r="DC1516" s="21"/>
      <c r="DD1516" s="21"/>
      <c r="DE1516" s="21"/>
      <c r="DF1516" s="21"/>
      <c r="DG1516" s="21"/>
      <c r="DH1516" s="21"/>
      <c r="DI1516" s="21"/>
      <c r="DJ1516" s="21"/>
      <c r="DK1516" s="21"/>
      <c r="DL1516" s="21"/>
      <c r="DM1516" s="21"/>
      <c r="DN1516" s="21"/>
      <c r="DO1516" s="21"/>
      <c r="DP1516" s="21"/>
      <c r="DQ1516" s="21"/>
      <c r="DR1516" s="21"/>
      <c r="DS1516" s="21"/>
      <c r="DT1516" s="21"/>
      <c r="DU1516" s="21"/>
      <c r="DV1516" s="21"/>
      <c r="DW1516" s="21"/>
      <c r="DX1516" s="21"/>
      <c r="DY1516" s="21"/>
      <c r="DZ1516" s="21"/>
      <c r="EA1516" s="21"/>
      <c r="EB1516" s="21"/>
      <c r="EC1516" s="21"/>
      <c r="ED1516" s="21"/>
      <c r="EE1516" s="21"/>
      <c r="EF1516" s="21"/>
      <c r="EG1516" s="21"/>
      <c r="EH1516" s="21"/>
      <c r="EI1516" s="21"/>
      <c r="EJ1516" s="21"/>
      <c r="EK1516" s="21"/>
      <c r="EL1516" s="21"/>
      <c r="EM1516" s="21"/>
      <c r="EN1516" s="21"/>
      <c r="EO1516" s="21"/>
      <c r="EP1516" s="21"/>
      <c r="EQ1516" s="21"/>
      <c r="ER1516" s="21"/>
      <c r="ES1516" s="21"/>
      <c r="ET1516" s="21"/>
      <c r="EU1516" s="21"/>
      <c r="EV1516" s="21"/>
      <c r="EW1516" s="21"/>
      <c r="EX1516" s="21"/>
      <c r="EY1516" s="21"/>
      <c r="EZ1516" s="21"/>
    </row>
    <row r="1517" spans="1:156" x14ac:dyDescent="0.2">
      <c r="A1517" s="92"/>
      <c r="B1517" s="4"/>
      <c r="C1517" s="7"/>
      <c r="D1517" s="6"/>
      <c r="E1517" s="7"/>
      <c r="F1517" s="24"/>
      <c r="G1517" s="9"/>
      <c r="H1517" s="7"/>
      <c r="I1517" s="7"/>
      <c r="J1517" s="7"/>
      <c r="K1517" s="7"/>
      <c r="L1517" s="25"/>
      <c r="M1517" s="11"/>
      <c r="N1517" s="7"/>
      <c r="O1517" s="7"/>
      <c r="P1517" s="26"/>
      <c r="Q1517" s="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  <c r="BY1517" s="21"/>
      <c r="BZ1517" s="21"/>
      <c r="CA1517" s="21"/>
      <c r="CB1517" s="21"/>
      <c r="CC1517" s="21"/>
      <c r="CD1517" s="21"/>
      <c r="CE1517" s="21"/>
      <c r="CF1517" s="21"/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1"/>
      <c r="CY1517" s="21"/>
      <c r="CZ1517" s="21"/>
      <c r="DA1517" s="21"/>
      <c r="DB1517" s="21"/>
      <c r="DC1517" s="21"/>
      <c r="DD1517" s="21"/>
      <c r="DE1517" s="21"/>
      <c r="DF1517" s="21"/>
      <c r="DG1517" s="21"/>
      <c r="DH1517" s="21"/>
      <c r="DI1517" s="21"/>
      <c r="DJ1517" s="21"/>
      <c r="DK1517" s="21"/>
      <c r="DL1517" s="21"/>
      <c r="DM1517" s="21"/>
      <c r="DN1517" s="21"/>
      <c r="DO1517" s="21"/>
      <c r="DP1517" s="21"/>
      <c r="DQ1517" s="21"/>
      <c r="DR1517" s="21"/>
      <c r="DS1517" s="21"/>
      <c r="DT1517" s="21"/>
      <c r="DU1517" s="21"/>
      <c r="DV1517" s="21"/>
      <c r="DW1517" s="21"/>
      <c r="DX1517" s="21"/>
      <c r="DY1517" s="21"/>
      <c r="DZ1517" s="21"/>
      <c r="EA1517" s="21"/>
      <c r="EB1517" s="21"/>
      <c r="EC1517" s="21"/>
      <c r="ED1517" s="21"/>
      <c r="EE1517" s="21"/>
      <c r="EF1517" s="21"/>
      <c r="EG1517" s="21"/>
      <c r="EH1517" s="21"/>
      <c r="EI1517" s="21"/>
      <c r="EJ1517" s="21"/>
      <c r="EK1517" s="21"/>
      <c r="EL1517" s="21"/>
      <c r="EM1517" s="21"/>
      <c r="EN1517" s="21"/>
      <c r="EO1517" s="21"/>
      <c r="EP1517" s="21"/>
      <c r="EQ1517" s="21"/>
      <c r="ER1517" s="21"/>
      <c r="ES1517" s="21"/>
      <c r="ET1517" s="21"/>
      <c r="EU1517" s="21"/>
      <c r="EV1517" s="21"/>
      <c r="EW1517" s="21"/>
      <c r="EX1517" s="21"/>
      <c r="EY1517" s="21"/>
      <c r="EZ1517" s="21"/>
    </row>
    <row r="1518" spans="1:156" x14ac:dyDescent="0.2">
      <c r="A1518" s="92"/>
      <c r="B1518" s="4"/>
      <c r="C1518" s="7"/>
      <c r="D1518" s="6"/>
      <c r="E1518" s="7"/>
      <c r="F1518" s="24"/>
      <c r="G1518" s="9"/>
      <c r="H1518" s="7"/>
      <c r="I1518" s="7"/>
      <c r="J1518" s="7"/>
      <c r="K1518" s="7"/>
      <c r="L1518" s="25"/>
      <c r="M1518" s="11"/>
      <c r="N1518" s="7"/>
      <c r="O1518" s="7"/>
      <c r="P1518" s="26"/>
      <c r="Q1518" s="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21"/>
      <c r="DF1518" s="21"/>
      <c r="DG1518" s="21"/>
      <c r="DH1518" s="21"/>
      <c r="DI1518" s="21"/>
      <c r="DJ1518" s="21"/>
      <c r="DK1518" s="21"/>
      <c r="DL1518" s="21"/>
      <c r="DM1518" s="21"/>
      <c r="DN1518" s="21"/>
      <c r="DO1518" s="21"/>
      <c r="DP1518" s="21"/>
      <c r="DQ1518" s="21"/>
      <c r="DR1518" s="21"/>
      <c r="DS1518" s="21"/>
      <c r="DT1518" s="21"/>
      <c r="DU1518" s="21"/>
      <c r="DV1518" s="21"/>
      <c r="DW1518" s="21"/>
      <c r="DX1518" s="21"/>
      <c r="DY1518" s="21"/>
      <c r="DZ1518" s="21"/>
      <c r="EA1518" s="21"/>
      <c r="EB1518" s="21"/>
      <c r="EC1518" s="21"/>
      <c r="ED1518" s="21"/>
      <c r="EE1518" s="21"/>
      <c r="EF1518" s="21"/>
      <c r="EG1518" s="21"/>
      <c r="EH1518" s="21"/>
      <c r="EI1518" s="21"/>
      <c r="EJ1518" s="21"/>
      <c r="EK1518" s="21"/>
      <c r="EL1518" s="21"/>
      <c r="EM1518" s="21"/>
      <c r="EN1518" s="21"/>
      <c r="EO1518" s="21"/>
      <c r="EP1518" s="21"/>
      <c r="EQ1518" s="21"/>
      <c r="ER1518" s="21"/>
      <c r="ES1518" s="21"/>
      <c r="ET1518" s="21"/>
      <c r="EU1518" s="21"/>
      <c r="EV1518" s="21"/>
      <c r="EW1518" s="21"/>
      <c r="EX1518" s="21"/>
      <c r="EY1518" s="21"/>
      <c r="EZ1518" s="21"/>
    </row>
    <row r="1519" spans="1:156" x14ac:dyDescent="0.2">
      <c r="A1519" s="92"/>
      <c r="B1519" s="4"/>
      <c r="C1519" s="7"/>
      <c r="D1519" s="6"/>
      <c r="E1519" s="7"/>
      <c r="F1519" s="24"/>
      <c r="G1519" s="9"/>
      <c r="H1519" s="7"/>
      <c r="I1519" s="7"/>
      <c r="J1519" s="7"/>
      <c r="K1519" s="7"/>
      <c r="L1519" s="25"/>
      <c r="M1519" s="11"/>
      <c r="N1519" s="7"/>
      <c r="O1519" s="7"/>
      <c r="P1519" s="26"/>
      <c r="Q1519" s="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21"/>
      <c r="DC1519" s="21"/>
      <c r="DD1519" s="21"/>
      <c r="DE1519" s="21"/>
      <c r="DF1519" s="21"/>
      <c r="DG1519" s="21"/>
      <c r="DH1519" s="21"/>
      <c r="DI1519" s="21"/>
      <c r="DJ1519" s="21"/>
      <c r="DK1519" s="21"/>
      <c r="DL1519" s="21"/>
      <c r="DM1519" s="21"/>
      <c r="DN1519" s="21"/>
      <c r="DO1519" s="21"/>
      <c r="DP1519" s="21"/>
      <c r="DQ1519" s="21"/>
      <c r="DR1519" s="21"/>
      <c r="DS1519" s="21"/>
      <c r="DT1519" s="21"/>
      <c r="DU1519" s="21"/>
      <c r="DV1519" s="21"/>
      <c r="DW1519" s="21"/>
      <c r="DX1519" s="21"/>
      <c r="DY1519" s="21"/>
      <c r="DZ1519" s="21"/>
      <c r="EA1519" s="21"/>
      <c r="EB1519" s="21"/>
      <c r="EC1519" s="21"/>
      <c r="ED1519" s="21"/>
      <c r="EE1519" s="21"/>
      <c r="EF1519" s="21"/>
      <c r="EG1519" s="21"/>
      <c r="EH1519" s="21"/>
      <c r="EI1519" s="21"/>
      <c r="EJ1519" s="21"/>
      <c r="EK1519" s="21"/>
      <c r="EL1519" s="21"/>
      <c r="EM1519" s="21"/>
      <c r="EN1519" s="21"/>
      <c r="EO1519" s="21"/>
      <c r="EP1519" s="21"/>
      <c r="EQ1519" s="21"/>
      <c r="ER1519" s="21"/>
      <c r="ES1519" s="21"/>
      <c r="ET1519" s="21"/>
      <c r="EU1519" s="21"/>
      <c r="EV1519" s="21"/>
      <c r="EW1519" s="21"/>
      <c r="EX1519" s="21"/>
      <c r="EY1519" s="21"/>
      <c r="EZ1519" s="21"/>
    </row>
    <row r="1520" spans="1:156" x14ac:dyDescent="0.2">
      <c r="A1520" s="92"/>
      <c r="B1520" s="4"/>
      <c r="C1520" s="7"/>
      <c r="D1520" s="6"/>
      <c r="E1520" s="7"/>
      <c r="F1520" s="24"/>
      <c r="G1520" s="9"/>
      <c r="H1520" s="7"/>
      <c r="I1520" s="7"/>
      <c r="J1520" s="7"/>
      <c r="K1520" s="7"/>
      <c r="L1520" s="25"/>
      <c r="M1520" s="11"/>
      <c r="N1520" s="7"/>
      <c r="O1520" s="7"/>
      <c r="P1520" s="26"/>
      <c r="Q1520" s="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21"/>
      <c r="DF1520" s="21"/>
      <c r="DG1520" s="21"/>
      <c r="DH1520" s="21"/>
      <c r="DI1520" s="21"/>
      <c r="DJ1520" s="21"/>
      <c r="DK1520" s="21"/>
      <c r="DL1520" s="21"/>
      <c r="DM1520" s="21"/>
      <c r="DN1520" s="21"/>
      <c r="DO1520" s="21"/>
      <c r="DP1520" s="21"/>
      <c r="DQ1520" s="21"/>
      <c r="DR1520" s="21"/>
      <c r="DS1520" s="21"/>
      <c r="DT1520" s="21"/>
      <c r="DU1520" s="21"/>
      <c r="DV1520" s="21"/>
      <c r="DW1520" s="21"/>
      <c r="DX1520" s="21"/>
      <c r="DY1520" s="21"/>
      <c r="DZ1520" s="21"/>
      <c r="EA1520" s="21"/>
      <c r="EB1520" s="21"/>
      <c r="EC1520" s="21"/>
      <c r="ED1520" s="21"/>
      <c r="EE1520" s="21"/>
      <c r="EF1520" s="21"/>
      <c r="EG1520" s="21"/>
      <c r="EH1520" s="21"/>
      <c r="EI1520" s="21"/>
      <c r="EJ1520" s="21"/>
      <c r="EK1520" s="21"/>
      <c r="EL1520" s="21"/>
      <c r="EM1520" s="21"/>
      <c r="EN1520" s="21"/>
      <c r="EO1520" s="21"/>
      <c r="EP1520" s="21"/>
      <c r="EQ1520" s="21"/>
      <c r="ER1520" s="21"/>
      <c r="ES1520" s="21"/>
      <c r="ET1520" s="21"/>
      <c r="EU1520" s="21"/>
      <c r="EV1520" s="21"/>
      <c r="EW1520" s="21"/>
      <c r="EX1520" s="21"/>
      <c r="EY1520" s="21"/>
      <c r="EZ1520" s="21"/>
    </row>
    <row r="1521" spans="1:156" x14ac:dyDescent="0.2">
      <c r="A1521" s="92"/>
      <c r="B1521" s="4"/>
      <c r="C1521" s="7"/>
      <c r="D1521" s="6"/>
      <c r="E1521" s="7"/>
      <c r="F1521" s="24"/>
      <c r="G1521" s="9"/>
      <c r="H1521" s="7"/>
      <c r="I1521" s="7"/>
      <c r="J1521" s="7"/>
      <c r="K1521" s="7"/>
      <c r="L1521" s="25"/>
      <c r="M1521" s="11"/>
      <c r="N1521" s="7"/>
      <c r="O1521" s="7"/>
      <c r="P1521" s="26"/>
      <c r="Q1521" s="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1"/>
      <c r="BY1521" s="21"/>
      <c r="BZ1521" s="21"/>
      <c r="CA1521" s="21"/>
      <c r="CB1521" s="21"/>
      <c r="CC1521" s="21"/>
      <c r="CD1521" s="21"/>
      <c r="CE1521" s="21"/>
      <c r="CF1521" s="21"/>
      <c r="CG1521" s="21"/>
      <c r="CH1521" s="21"/>
      <c r="CI1521" s="21"/>
      <c r="CJ1521" s="21"/>
      <c r="CK1521" s="21"/>
      <c r="CL1521" s="21"/>
      <c r="CM1521" s="21"/>
      <c r="CN1521" s="21"/>
      <c r="CO1521" s="21"/>
      <c r="CP1521" s="21"/>
      <c r="CQ1521" s="21"/>
      <c r="CR1521" s="21"/>
      <c r="CS1521" s="21"/>
      <c r="CT1521" s="21"/>
      <c r="CU1521" s="21"/>
      <c r="CV1521" s="21"/>
      <c r="CW1521" s="21"/>
      <c r="CX1521" s="21"/>
      <c r="CY1521" s="21"/>
      <c r="CZ1521" s="21"/>
      <c r="DA1521" s="21"/>
      <c r="DB1521" s="21"/>
      <c r="DC1521" s="21"/>
      <c r="DD1521" s="21"/>
      <c r="DE1521" s="21"/>
      <c r="DF1521" s="21"/>
      <c r="DG1521" s="21"/>
      <c r="DH1521" s="21"/>
      <c r="DI1521" s="21"/>
      <c r="DJ1521" s="21"/>
      <c r="DK1521" s="21"/>
      <c r="DL1521" s="21"/>
      <c r="DM1521" s="21"/>
      <c r="DN1521" s="21"/>
      <c r="DO1521" s="21"/>
      <c r="DP1521" s="21"/>
      <c r="DQ1521" s="21"/>
      <c r="DR1521" s="21"/>
      <c r="DS1521" s="21"/>
      <c r="DT1521" s="21"/>
      <c r="DU1521" s="21"/>
      <c r="DV1521" s="21"/>
      <c r="DW1521" s="21"/>
      <c r="DX1521" s="21"/>
      <c r="DY1521" s="21"/>
      <c r="DZ1521" s="21"/>
      <c r="EA1521" s="21"/>
      <c r="EB1521" s="21"/>
      <c r="EC1521" s="21"/>
      <c r="ED1521" s="21"/>
      <c r="EE1521" s="21"/>
      <c r="EF1521" s="21"/>
      <c r="EG1521" s="21"/>
      <c r="EH1521" s="21"/>
      <c r="EI1521" s="21"/>
      <c r="EJ1521" s="21"/>
      <c r="EK1521" s="21"/>
      <c r="EL1521" s="21"/>
      <c r="EM1521" s="21"/>
      <c r="EN1521" s="21"/>
      <c r="EO1521" s="21"/>
      <c r="EP1521" s="21"/>
      <c r="EQ1521" s="21"/>
      <c r="ER1521" s="21"/>
      <c r="ES1521" s="21"/>
      <c r="ET1521" s="21"/>
      <c r="EU1521" s="21"/>
      <c r="EV1521" s="21"/>
      <c r="EW1521" s="21"/>
      <c r="EX1521" s="21"/>
      <c r="EY1521" s="21"/>
      <c r="EZ1521" s="21"/>
    </row>
    <row r="1522" spans="1:156" x14ac:dyDescent="0.2">
      <c r="A1522" s="92"/>
      <c r="B1522" s="4"/>
      <c r="C1522" s="7"/>
      <c r="D1522" s="6"/>
      <c r="E1522" s="7"/>
      <c r="F1522" s="24"/>
      <c r="G1522" s="9"/>
      <c r="H1522" s="7"/>
      <c r="I1522" s="7"/>
      <c r="J1522" s="7"/>
      <c r="K1522" s="7"/>
      <c r="L1522" s="25"/>
      <c r="M1522" s="11"/>
      <c r="N1522" s="7"/>
      <c r="O1522" s="7"/>
      <c r="P1522" s="26"/>
      <c r="Q1522" s="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  <c r="BY1522" s="21"/>
      <c r="BZ1522" s="21"/>
      <c r="CA1522" s="21"/>
      <c r="CB1522" s="21"/>
      <c r="CC1522" s="21"/>
      <c r="CD1522" s="21"/>
      <c r="CE1522" s="21"/>
      <c r="CF1522" s="21"/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1"/>
      <c r="CY1522" s="21"/>
      <c r="CZ1522" s="21"/>
      <c r="DA1522" s="21"/>
      <c r="DB1522" s="21"/>
      <c r="DC1522" s="21"/>
      <c r="DD1522" s="21"/>
      <c r="DE1522" s="21"/>
      <c r="DF1522" s="21"/>
      <c r="DG1522" s="21"/>
      <c r="DH1522" s="21"/>
      <c r="DI1522" s="21"/>
      <c r="DJ1522" s="21"/>
      <c r="DK1522" s="21"/>
      <c r="DL1522" s="21"/>
      <c r="DM1522" s="21"/>
      <c r="DN1522" s="21"/>
      <c r="DO1522" s="21"/>
      <c r="DP1522" s="21"/>
      <c r="DQ1522" s="21"/>
      <c r="DR1522" s="21"/>
      <c r="DS1522" s="21"/>
      <c r="DT1522" s="21"/>
      <c r="DU1522" s="21"/>
      <c r="DV1522" s="21"/>
      <c r="DW1522" s="21"/>
      <c r="DX1522" s="21"/>
      <c r="DY1522" s="21"/>
      <c r="DZ1522" s="21"/>
      <c r="EA1522" s="21"/>
      <c r="EB1522" s="21"/>
      <c r="EC1522" s="21"/>
      <c r="ED1522" s="21"/>
      <c r="EE1522" s="21"/>
      <c r="EF1522" s="21"/>
      <c r="EG1522" s="21"/>
      <c r="EH1522" s="21"/>
      <c r="EI1522" s="21"/>
      <c r="EJ1522" s="21"/>
      <c r="EK1522" s="21"/>
      <c r="EL1522" s="21"/>
      <c r="EM1522" s="21"/>
      <c r="EN1522" s="21"/>
      <c r="EO1522" s="21"/>
      <c r="EP1522" s="21"/>
      <c r="EQ1522" s="21"/>
      <c r="ER1522" s="21"/>
      <c r="ES1522" s="21"/>
      <c r="ET1522" s="21"/>
      <c r="EU1522" s="21"/>
      <c r="EV1522" s="21"/>
      <c r="EW1522" s="21"/>
      <c r="EX1522" s="21"/>
      <c r="EY1522" s="21"/>
      <c r="EZ1522" s="21"/>
    </row>
    <row r="1523" spans="1:156" x14ac:dyDescent="0.2">
      <c r="A1523" s="92"/>
      <c r="B1523" s="4"/>
      <c r="C1523" s="7"/>
      <c r="D1523" s="6"/>
      <c r="E1523" s="7"/>
      <c r="F1523" s="24"/>
      <c r="G1523" s="9"/>
      <c r="H1523" s="7"/>
      <c r="I1523" s="7"/>
      <c r="J1523" s="7"/>
      <c r="K1523" s="7"/>
      <c r="L1523" s="25"/>
      <c r="M1523" s="11"/>
      <c r="N1523" s="7"/>
      <c r="O1523" s="7"/>
      <c r="P1523" s="26"/>
      <c r="Q1523" s="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1"/>
      <c r="BY1523" s="21"/>
      <c r="BZ1523" s="21"/>
      <c r="CA1523" s="21"/>
      <c r="CB1523" s="21"/>
      <c r="CC1523" s="21"/>
      <c r="CD1523" s="21"/>
      <c r="CE1523" s="21"/>
      <c r="CF1523" s="21"/>
      <c r="CG1523" s="21"/>
      <c r="CH1523" s="21"/>
      <c r="CI1523" s="21"/>
      <c r="CJ1523" s="21"/>
      <c r="CK1523" s="21"/>
      <c r="CL1523" s="21"/>
      <c r="CM1523" s="21"/>
      <c r="CN1523" s="21"/>
      <c r="CO1523" s="21"/>
      <c r="CP1523" s="21"/>
      <c r="CQ1523" s="21"/>
      <c r="CR1523" s="21"/>
      <c r="CS1523" s="21"/>
      <c r="CT1523" s="21"/>
      <c r="CU1523" s="21"/>
      <c r="CV1523" s="21"/>
      <c r="CW1523" s="21"/>
      <c r="CX1523" s="21"/>
      <c r="CY1523" s="21"/>
      <c r="CZ1523" s="21"/>
      <c r="DA1523" s="21"/>
      <c r="DB1523" s="21"/>
      <c r="DC1523" s="21"/>
      <c r="DD1523" s="21"/>
      <c r="DE1523" s="21"/>
      <c r="DF1523" s="21"/>
      <c r="DG1523" s="21"/>
      <c r="DH1523" s="21"/>
      <c r="DI1523" s="21"/>
      <c r="DJ1523" s="21"/>
      <c r="DK1523" s="21"/>
      <c r="DL1523" s="21"/>
      <c r="DM1523" s="21"/>
      <c r="DN1523" s="21"/>
      <c r="DO1523" s="21"/>
      <c r="DP1523" s="21"/>
      <c r="DQ1523" s="21"/>
      <c r="DR1523" s="21"/>
      <c r="DS1523" s="21"/>
      <c r="DT1523" s="21"/>
      <c r="DU1523" s="21"/>
      <c r="DV1523" s="21"/>
      <c r="DW1523" s="21"/>
      <c r="DX1523" s="21"/>
      <c r="DY1523" s="21"/>
      <c r="DZ1523" s="21"/>
      <c r="EA1523" s="21"/>
      <c r="EB1523" s="21"/>
      <c r="EC1523" s="21"/>
      <c r="ED1523" s="21"/>
      <c r="EE1523" s="21"/>
      <c r="EF1523" s="21"/>
      <c r="EG1523" s="21"/>
      <c r="EH1523" s="21"/>
      <c r="EI1523" s="21"/>
      <c r="EJ1523" s="21"/>
      <c r="EK1523" s="21"/>
      <c r="EL1523" s="21"/>
      <c r="EM1523" s="21"/>
      <c r="EN1523" s="21"/>
      <c r="EO1523" s="21"/>
      <c r="EP1523" s="21"/>
      <c r="EQ1523" s="21"/>
      <c r="ER1523" s="21"/>
      <c r="ES1523" s="21"/>
      <c r="ET1523" s="21"/>
      <c r="EU1523" s="21"/>
      <c r="EV1523" s="21"/>
      <c r="EW1523" s="21"/>
      <c r="EX1523" s="21"/>
      <c r="EY1523" s="21"/>
      <c r="EZ1523" s="21"/>
    </row>
    <row r="1524" spans="1:156" x14ac:dyDescent="0.2">
      <c r="A1524" s="92"/>
      <c r="B1524" s="4"/>
      <c r="C1524" s="7"/>
      <c r="D1524" s="6"/>
      <c r="E1524" s="7"/>
      <c r="F1524" s="24"/>
      <c r="G1524" s="9"/>
      <c r="H1524" s="7"/>
      <c r="I1524" s="7"/>
      <c r="J1524" s="7"/>
      <c r="K1524" s="7"/>
      <c r="L1524" s="25"/>
      <c r="M1524" s="11"/>
      <c r="N1524" s="7"/>
      <c r="O1524" s="7"/>
      <c r="P1524" s="26"/>
      <c r="Q1524" s="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1"/>
      <c r="BY1524" s="21"/>
      <c r="BZ1524" s="21"/>
      <c r="CA1524" s="21"/>
      <c r="CB1524" s="21"/>
      <c r="CC1524" s="21"/>
      <c r="CD1524" s="21"/>
      <c r="CE1524" s="21"/>
      <c r="CF1524" s="21"/>
      <c r="CG1524" s="21"/>
      <c r="CH1524" s="21"/>
      <c r="CI1524" s="21"/>
      <c r="CJ1524" s="21"/>
      <c r="CK1524" s="21"/>
      <c r="CL1524" s="21"/>
      <c r="CM1524" s="21"/>
      <c r="CN1524" s="21"/>
      <c r="CO1524" s="21"/>
      <c r="CP1524" s="21"/>
      <c r="CQ1524" s="21"/>
      <c r="CR1524" s="21"/>
      <c r="CS1524" s="21"/>
      <c r="CT1524" s="21"/>
      <c r="CU1524" s="21"/>
      <c r="CV1524" s="21"/>
      <c r="CW1524" s="21"/>
      <c r="CX1524" s="21"/>
      <c r="CY1524" s="21"/>
      <c r="CZ1524" s="21"/>
      <c r="DA1524" s="21"/>
      <c r="DB1524" s="21"/>
      <c r="DC1524" s="21"/>
      <c r="DD1524" s="21"/>
      <c r="DE1524" s="21"/>
      <c r="DF1524" s="21"/>
      <c r="DG1524" s="21"/>
      <c r="DH1524" s="21"/>
      <c r="DI1524" s="21"/>
      <c r="DJ1524" s="21"/>
      <c r="DK1524" s="21"/>
      <c r="DL1524" s="21"/>
      <c r="DM1524" s="21"/>
      <c r="DN1524" s="21"/>
      <c r="DO1524" s="21"/>
      <c r="DP1524" s="21"/>
      <c r="DQ1524" s="21"/>
      <c r="DR1524" s="21"/>
      <c r="DS1524" s="21"/>
      <c r="DT1524" s="21"/>
      <c r="DU1524" s="21"/>
      <c r="DV1524" s="21"/>
      <c r="DW1524" s="21"/>
      <c r="DX1524" s="21"/>
      <c r="DY1524" s="21"/>
      <c r="DZ1524" s="21"/>
      <c r="EA1524" s="21"/>
      <c r="EB1524" s="21"/>
      <c r="EC1524" s="21"/>
      <c r="ED1524" s="21"/>
      <c r="EE1524" s="21"/>
      <c r="EF1524" s="21"/>
      <c r="EG1524" s="21"/>
      <c r="EH1524" s="21"/>
      <c r="EI1524" s="21"/>
      <c r="EJ1524" s="21"/>
      <c r="EK1524" s="21"/>
      <c r="EL1524" s="21"/>
      <c r="EM1524" s="21"/>
      <c r="EN1524" s="21"/>
      <c r="EO1524" s="21"/>
      <c r="EP1524" s="21"/>
      <c r="EQ1524" s="21"/>
      <c r="ER1524" s="21"/>
      <c r="ES1524" s="21"/>
      <c r="ET1524" s="21"/>
      <c r="EU1524" s="21"/>
      <c r="EV1524" s="21"/>
      <c r="EW1524" s="21"/>
      <c r="EX1524" s="21"/>
      <c r="EY1524" s="21"/>
      <c r="EZ1524" s="21"/>
    </row>
    <row r="1525" spans="1:156" x14ac:dyDescent="0.2">
      <c r="A1525" s="92"/>
      <c r="B1525" s="4"/>
      <c r="C1525" s="7"/>
      <c r="D1525" s="6"/>
      <c r="E1525" s="7"/>
      <c r="F1525" s="24"/>
      <c r="G1525" s="9"/>
      <c r="H1525" s="7"/>
      <c r="I1525" s="7"/>
      <c r="J1525" s="7"/>
      <c r="K1525" s="7"/>
      <c r="L1525" s="25"/>
      <c r="M1525" s="11"/>
      <c r="N1525" s="7"/>
      <c r="O1525" s="7"/>
      <c r="P1525" s="26"/>
      <c r="Q1525" s="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1"/>
      <c r="BY1525" s="21"/>
      <c r="BZ1525" s="21"/>
      <c r="CA1525" s="21"/>
      <c r="CB1525" s="21"/>
      <c r="CC1525" s="21"/>
      <c r="CD1525" s="21"/>
      <c r="CE1525" s="21"/>
      <c r="CF1525" s="21"/>
      <c r="CG1525" s="21"/>
      <c r="CH1525" s="21"/>
      <c r="CI1525" s="21"/>
      <c r="CJ1525" s="21"/>
      <c r="CK1525" s="21"/>
      <c r="CL1525" s="21"/>
      <c r="CM1525" s="21"/>
      <c r="CN1525" s="21"/>
      <c r="CO1525" s="21"/>
      <c r="CP1525" s="21"/>
      <c r="CQ1525" s="21"/>
      <c r="CR1525" s="21"/>
      <c r="CS1525" s="21"/>
      <c r="CT1525" s="21"/>
      <c r="CU1525" s="21"/>
      <c r="CV1525" s="21"/>
      <c r="CW1525" s="21"/>
      <c r="CX1525" s="21"/>
      <c r="CY1525" s="21"/>
      <c r="CZ1525" s="21"/>
      <c r="DA1525" s="21"/>
      <c r="DB1525" s="21"/>
      <c r="DC1525" s="21"/>
      <c r="DD1525" s="21"/>
      <c r="DE1525" s="21"/>
      <c r="DF1525" s="21"/>
      <c r="DG1525" s="21"/>
      <c r="DH1525" s="21"/>
      <c r="DI1525" s="21"/>
      <c r="DJ1525" s="21"/>
      <c r="DK1525" s="21"/>
      <c r="DL1525" s="21"/>
      <c r="DM1525" s="21"/>
      <c r="DN1525" s="21"/>
      <c r="DO1525" s="21"/>
      <c r="DP1525" s="21"/>
      <c r="DQ1525" s="21"/>
      <c r="DR1525" s="21"/>
      <c r="DS1525" s="21"/>
      <c r="DT1525" s="21"/>
      <c r="DU1525" s="21"/>
      <c r="DV1525" s="21"/>
      <c r="DW1525" s="21"/>
      <c r="DX1525" s="21"/>
      <c r="DY1525" s="21"/>
      <c r="DZ1525" s="21"/>
      <c r="EA1525" s="21"/>
      <c r="EB1525" s="21"/>
      <c r="EC1525" s="21"/>
      <c r="ED1525" s="21"/>
      <c r="EE1525" s="21"/>
      <c r="EF1525" s="21"/>
      <c r="EG1525" s="21"/>
      <c r="EH1525" s="21"/>
      <c r="EI1525" s="21"/>
      <c r="EJ1525" s="21"/>
      <c r="EK1525" s="21"/>
      <c r="EL1525" s="21"/>
      <c r="EM1525" s="21"/>
      <c r="EN1525" s="21"/>
      <c r="EO1525" s="21"/>
      <c r="EP1525" s="21"/>
      <c r="EQ1525" s="21"/>
      <c r="ER1525" s="21"/>
      <c r="ES1525" s="21"/>
      <c r="ET1525" s="21"/>
      <c r="EU1525" s="21"/>
      <c r="EV1525" s="21"/>
      <c r="EW1525" s="21"/>
      <c r="EX1525" s="21"/>
      <c r="EY1525" s="21"/>
      <c r="EZ1525" s="21"/>
    </row>
    <row r="1526" spans="1:156" x14ac:dyDescent="0.2">
      <c r="A1526" s="92"/>
      <c r="B1526" s="4"/>
      <c r="C1526" s="7"/>
      <c r="D1526" s="6"/>
      <c r="E1526" s="7"/>
      <c r="F1526" s="24"/>
      <c r="G1526" s="9"/>
      <c r="H1526" s="7"/>
      <c r="I1526" s="7"/>
      <c r="J1526" s="7"/>
      <c r="K1526" s="7"/>
      <c r="L1526" s="25"/>
      <c r="M1526" s="11"/>
      <c r="N1526" s="7"/>
      <c r="O1526" s="7"/>
      <c r="P1526" s="26"/>
      <c r="Q1526" s="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1"/>
      <c r="BY1526" s="21"/>
      <c r="BZ1526" s="21"/>
      <c r="CA1526" s="21"/>
      <c r="CB1526" s="21"/>
      <c r="CC1526" s="21"/>
      <c r="CD1526" s="21"/>
      <c r="CE1526" s="21"/>
      <c r="CF1526" s="21"/>
      <c r="CG1526" s="21"/>
      <c r="CH1526" s="21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21"/>
      <c r="CS1526" s="21"/>
      <c r="CT1526" s="21"/>
      <c r="CU1526" s="21"/>
      <c r="CV1526" s="21"/>
      <c r="CW1526" s="21"/>
      <c r="CX1526" s="21"/>
      <c r="CY1526" s="21"/>
      <c r="CZ1526" s="21"/>
      <c r="DA1526" s="21"/>
      <c r="DB1526" s="21"/>
      <c r="DC1526" s="21"/>
      <c r="DD1526" s="21"/>
      <c r="DE1526" s="21"/>
      <c r="DF1526" s="21"/>
      <c r="DG1526" s="21"/>
      <c r="DH1526" s="21"/>
      <c r="DI1526" s="21"/>
      <c r="DJ1526" s="21"/>
      <c r="DK1526" s="21"/>
      <c r="DL1526" s="21"/>
      <c r="DM1526" s="21"/>
      <c r="DN1526" s="21"/>
      <c r="DO1526" s="21"/>
      <c r="DP1526" s="21"/>
      <c r="DQ1526" s="21"/>
      <c r="DR1526" s="21"/>
      <c r="DS1526" s="21"/>
      <c r="DT1526" s="21"/>
      <c r="DU1526" s="21"/>
      <c r="DV1526" s="21"/>
      <c r="DW1526" s="21"/>
      <c r="DX1526" s="21"/>
      <c r="DY1526" s="21"/>
      <c r="DZ1526" s="21"/>
      <c r="EA1526" s="21"/>
      <c r="EB1526" s="21"/>
      <c r="EC1526" s="21"/>
      <c r="ED1526" s="21"/>
      <c r="EE1526" s="21"/>
      <c r="EF1526" s="21"/>
      <c r="EG1526" s="21"/>
      <c r="EH1526" s="21"/>
      <c r="EI1526" s="21"/>
      <c r="EJ1526" s="21"/>
      <c r="EK1526" s="21"/>
      <c r="EL1526" s="21"/>
      <c r="EM1526" s="21"/>
      <c r="EN1526" s="21"/>
      <c r="EO1526" s="21"/>
      <c r="EP1526" s="21"/>
      <c r="EQ1526" s="21"/>
      <c r="ER1526" s="21"/>
      <c r="ES1526" s="21"/>
      <c r="ET1526" s="21"/>
      <c r="EU1526" s="21"/>
      <c r="EV1526" s="21"/>
      <c r="EW1526" s="21"/>
      <c r="EX1526" s="21"/>
      <c r="EY1526" s="21"/>
      <c r="EZ1526" s="21"/>
    </row>
    <row r="1527" spans="1:156" x14ac:dyDescent="0.2">
      <c r="A1527" s="92"/>
      <c r="B1527" s="4"/>
      <c r="C1527" s="7"/>
      <c r="D1527" s="6"/>
      <c r="E1527" s="7"/>
      <c r="F1527" s="24"/>
      <c r="G1527" s="9"/>
      <c r="H1527" s="7"/>
      <c r="I1527" s="7"/>
      <c r="J1527" s="7"/>
      <c r="K1527" s="7"/>
      <c r="L1527" s="25"/>
      <c r="M1527" s="11"/>
      <c r="N1527" s="7"/>
      <c r="O1527" s="7"/>
      <c r="P1527" s="26"/>
      <c r="Q1527" s="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1"/>
      <c r="BY1527" s="21"/>
      <c r="BZ1527" s="21"/>
      <c r="CA1527" s="21"/>
      <c r="CB1527" s="21"/>
      <c r="CC1527" s="21"/>
      <c r="CD1527" s="21"/>
      <c r="CE1527" s="21"/>
      <c r="CF1527" s="21"/>
      <c r="CG1527" s="21"/>
      <c r="CH1527" s="21"/>
      <c r="CI1527" s="21"/>
      <c r="CJ1527" s="21"/>
      <c r="CK1527" s="21"/>
      <c r="CL1527" s="21"/>
      <c r="CM1527" s="21"/>
      <c r="CN1527" s="21"/>
      <c r="CO1527" s="21"/>
      <c r="CP1527" s="21"/>
      <c r="CQ1527" s="21"/>
      <c r="CR1527" s="21"/>
      <c r="CS1527" s="21"/>
      <c r="CT1527" s="21"/>
      <c r="CU1527" s="21"/>
      <c r="CV1527" s="21"/>
      <c r="CW1527" s="21"/>
      <c r="CX1527" s="21"/>
      <c r="CY1527" s="21"/>
      <c r="CZ1527" s="21"/>
      <c r="DA1527" s="21"/>
      <c r="DB1527" s="21"/>
      <c r="DC1527" s="21"/>
      <c r="DD1527" s="21"/>
      <c r="DE1527" s="21"/>
      <c r="DF1527" s="21"/>
      <c r="DG1527" s="21"/>
      <c r="DH1527" s="21"/>
      <c r="DI1527" s="21"/>
      <c r="DJ1527" s="21"/>
      <c r="DK1527" s="21"/>
      <c r="DL1527" s="21"/>
      <c r="DM1527" s="21"/>
      <c r="DN1527" s="21"/>
      <c r="DO1527" s="21"/>
      <c r="DP1527" s="21"/>
      <c r="DQ1527" s="21"/>
      <c r="DR1527" s="21"/>
      <c r="DS1527" s="21"/>
      <c r="DT1527" s="21"/>
      <c r="DU1527" s="21"/>
      <c r="DV1527" s="21"/>
      <c r="DW1527" s="21"/>
      <c r="DX1527" s="21"/>
      <c r="DY1527" s="21"/>
      <c r="DZ1527" s="21"/>
      <c r="EA1527" s="21"/>
      <c r="EB1527" s="21"/>
      <c r="EC1527" s="21"/>
      <c r="ED1527" s="21"/>
      <c r="EE1527" s="21"/>
      <c r="EF1527" s="21"/>
      <c r="EG1527" s="21"/>
      <c r="EH1527" s="21"/>
      <c r="EI1527" s="21"/>
      <c r="EJ1527" s="21"/>
      <c r="EK1527" s="21"/>
      <c r="EL1527" s="21"/>
      <c r="EM1527" s="21"/>
      <c r="EN1527" s="21"/>
      <c r="EO1527" s="21"/>
      <c r="EP1527" s="21"/>
      <c r="EQ1527" s="21"/>
      <c r="ER1527" s="21"/>
      <c r="ES1527" s="21"/>
      <c r="ET1527" s="21"/>
      <c r="EU1527" s="21"/>
      <c r="EV1527" s="21"/>
      <c r="EW1527" s="21"/>
      <c r="EX1527" s="21"/>
      <c r="EY1527" s="21"/>
      <c r="EZ1527" s="21"/>
    </row>
    <row r="1528" spans="1:156" x14ac:dyDescent="0.2">
      <c r="A1528" s="92"/>
      <c r="B1528" s="4"/>
      <c r="C1528" s="7"/>
      <c r="D1528" s="6"/>
      <c r="E1528" s="7"/>
      <c r="F1528" s="24"/>
      <c r="G1528" s="9"/>
      <c r="H1528" s="7"/>
      <c r="I1528" s="7"/>
      <c r="J1528" s="7"/>
      <c r="K1528" s="7"/>
      <c r="L1528" s="25"/>
      <c r="M1528" s="11"/>
      <c r="N1528" s="7"/>
      <c r="O1528" s="7"/>
      <c r="P1528" s="26"/>
      <c r="Q1528" s="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</row>
    <row r="1529" spans="1:156" x14ac:dyDescent="0.2">
      <c r="A1529" s="92"/>
      <c r="B1529" s="4"/>
      <c r="C1529" s="7"/>
      <c r="D1529" s="6"/>
      <c r="E1529" s="7"/>
      <c r="F1529" s="24"/>
      <c r="G1529" s="9"/>
      <c r="H1529" s="7"/>
      <c r="I1529" s="7"/>
      <c r="J1529" s="7"/>
      <c r="K1529" s="7"/>
      <c r="L1529" s="25"/>
      <c r="M1529" s="11"/>
      <c r="N1529" s="7"/>
      <c r="O1529" s="7"/>
      <c r="P1529" s="26"/>
      <c r="Q1529" s="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/>
      <c r="CV1529" s="21"/>
      <c r="CW1529" s="21"/>
      <c r="CX1529" s="21"/>
      <c r="CY1529" s="21"/>
      <c r="CZ1529" s="21"/>
      <c r="DA1529" s="21"/>
      <c r="DB1529" s="21"/>
      <c r="DC1529" s="21"/>
      <c r="DD1529" s="21"/>
      <c r="DE1529" s="21"/>
      <c r="DF1529" s="21"/>
      <c r="DG1529" s="21"/>
      <c r="DH1529" s="21"/>
      <c r="DI1529" s="21"/>
      <c r="DJ1529" s="21"/>
      <c r="DK1529" s="21"/>
      <c r="DL1529" s="21"/>
      <c r="DM1529" s="21"/>
      <c r="DN1529" s="21"/>
      <c r="DO1529" s="21"/>
      <c r="DP1529" s="21"/>
      <c r="DQ1529" s="21"/>
      <c r="DR1529" s="21"/>
      <c r="DS1529" s="21"/>
      <c r="DT1529" s="21"/>
      <c r="DU1529" s="21"/>
      <c r="DV1529" s="21"/>
      <c r="DW1529" s="21"/>
      <c r="DX1529" s="21"/>
      <c r="DY1529" s="21"/>
      <c r="DZ1529" s="21"/>
      <c r="EA1529" s="21"/>
      <c r="EB1529" s="21"/>
      <c r="EC1529" s="21"/>
      <c r="ED1529" s="21"/>
      <c r="EE1529" s="21"/>
      <c r="EF1529" s="21"/>
      <c r="EG1529" s="21"/>
      <c r="EH1529" s="21"/>
      <c r="EI1529" s="21"/>
      <c r="EJ1529" s="21"/>
      <c r="EK1529" s="21"/>
      <c r="EL1529" s="21"/>
      <c r="EM1529" s="21"/>
      <c r="EN1529" s="21"/>
      <c r="EO1529" s="21"/>
      <c r="EP1529" s="21"/>
      <c r="EQ1529" s="21"/>
      <c r="ER1529" s="21"/>
      <c r="ES1529" s="21"/>
      <c r="ET1529" s="21"/>
      <c r="EU1529" s="21"/>
      <c r="EV1529" s="21"/>
      <c r="EW1529" s="21"/>
      <c r="EX1529" s="21"/>
      <c r="EY1529" s="21"/>
      <c r="EZ1529" s="21"/>
    </row>
    <row r="1530" spans="1:156" x14ac:dyDescent="0.2">
      <c r="A1530" s="92"/>
      <c r="B1530" s="4"/>
      <c r="C1530" s="7"/>
      <c r="D1530" s="6"/>
      <c r="E1530" s="7"/>
      <c r="F1530" s="24"/>
      <c r="G1530" s="9"/>
      <c r="H1530" s="7"/>
      <c r="I1530" s="7"/>
      <c r="J1530" s="7"/>
      <c r="K1530" s="7"/>
      <c r="L1530" s="25"/>
      <c r="M1530" s="11"/>
      <c r="N1530" s="7"/>
      <c r="O1530" s="7"/>
      <c r="P1530" s="26"/>
      <c r="Q1530" s="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1"/>
      <c r="CY1530" s="21"/>
      <c r="CZ1530" s="21"/>
      <c r="DA1530" s="21"/>
      <c r="DB1530" s="21"/>
      <c r="DC1530" s="21"/>
      <c r="DD1530" s="21"/>
      <c r="DE1530" s="21"/>
      <c r="DF1530" s="21"/>
      <c r="DG1530" s="21"/>
      <c r="DH1530" s="21"/>
      <c r="DI1530" s="21"/>
      <c r="DJ1530" s="21"/>
      <c r="DK1530" s="21"/>
      <c r="DL1530" s="21"/>
      <c r="DM1530" s="21"/>
      <c r="DN1530" s="21"/>
      <c r="DO1530" s="21"/>
      <c r="DP1530" s="21"/>
      <c r="DQ1530" s="21"/>
      <c r="DR1530" s="21"/>
      <c r="DS1530" s="21"/>
      <c r="DT1530" s="21"/>
      <c r="DU1530" s="21"/>
      <c r="DV1530" s="21"/>
      <c r="DW1530" s="21"/>
      <c r="DX1530" s="21"/>
      <c r="DY1530" s="21"/>
      <c r="DZ1530" s="21"/>
      <c r="EA1530" s="21"/>
      <c r="EB1530" s="21"/>
      <c r="EC1530" s="21"/>
      <c r="ED1530" s="21"/>
      <c r="EE1530" s="21"/>
      <c r="EF1530" s="21"/>
      <c r="EG1530" s="21"/>
      <c r="EH1530" s="21"/>
      <c r="EI1530" s="21"/>
      <c r="EJ1530" s="21"/>
      <c r="EK1530" s="21"/>
      <c r="EL1530" s="21"/>
      <c r="EM1530" s="21"/>
      <c r="EN1530" s="21"/>
      <c r="EO1530" s="21"/>
      <c r="EP1530" s="21"/>
      <c r="EQ1530" s="21"/>
      <c r="ER1530" s="21"/>
      <c r="ES1530" s="21"/>
      <c r="ET1530" s="21"/>
      <c r="EU1530" s="21"/>
      <c r="EV1530" s="21"/>
      <c r="EW1530" s="21"/>
      <c r="EX1530" s="21"/>
      <c r="EY1530" s="21"/>
      <c r="EZ1530" s="21"/>
    </row>
    <row r="1531" spans="1:156" x14ac:dyDescent="0.2">
      <c r="A1531" s="92"/>
      <c r="B1531" s="4"/>
      <c r="C1531" s="7"/>
      <c r="D1531" s="6"/>
      <c r="E1531" s="7"/>
      <c r="F1531" s="24"/>
      <c r="G1531" s="9"/>
      <c r="H1531" s="7"/>
      <c r="I1531" s="7"/>
      <c r="J1531" s="7"/>
      <c r="K1531" s="7"/>
      <c r="L1531" s="25"/>
      <c r="M1531" s="11"/>
      <c r="N1531" s="7"/>
      <c r="O1531" s="7"/>
      <c r="P1531" s="26"/>
      <c r="Q1531" s="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1"/>
      <c r="CW1531" s="21"/>
      <c r="CX1531" s="21"/>
      <c r="CY1531" s="21"/>
      <c r="CZ1531" s="21"/>
      <c r="DA1531" s="21"/>
      <c r="DB1531" s="21"/>
      <c r="DC1531" s="21"/>
      <c r="DD1531" s="21"/>
      <c r="DE1531" s="21"/>
      <c r="DF1531" s="21"/>
      <c r="DG1531" s="21"/>
      <c r="DH1531" s="21"/>
      <c r="DI1531" s="21"/>
      <c r="DJ1531" s="21"/>
      <c r="DK1531" s="21"/>
      <c r="DL1531" s="21"/>
      <c r="DM1531" s="21"/>
      <c r="DN1531" s="21"/>
      <c r="DO1531" s="21"/>
      <c r="DP1531" s="21"/>
      <c r="DQ1531" s="21"/>
      <c r="DR1531" s="21"/>
      <c r="DS1531" s="21"/>
      <c r="DT1531" s="21"/>
      <c r="DU1531" s="21"/>
      <c r="DV1531" s="21"/>
      <c r="DW1531" s="21"/>
      <c r="DX1531" s="21"/>
      <c r="DY1531" s="21"/>
      <c r="DZ1531" s="21"/>
      <c r="EA1531" s="21"/>
      <c r="EB1531" s="21"/>
      <c r="EC1531" s="21"/>
      <c r="ED1531" s="21"/>
      <c r="EE1531" s="21"/>
      <c r="EF1531" s="21"/>
      <c r="EG1531" s="21"/>
      <c r="EH1531" s="21"/>
      <c r="EI1531" s="21"/>
      <c r="EJ1531" s="21"/>
      <c r="EK1531" s="21"/>
      <c r="EL1531" s="21"/>
      <c r="EM1531" s="21"/>
      <c r="EN1531" s="21"/>
      <c r="EO1531" s="21"/>
      <c r="EP1531" s="21"/>
      <c r="EQ1531" s="21"/>
      <c r="ER1531" s="21"/>
      <c r="ES1531" s="21"/>
      <c r="ET1531" s="21"/>
      <c r="EU1531" s="21"/>
      <c r="EV1531" s="21"/>
      <c r="EW1531" s="21"/>
      <c r="EX1531" s="21"/>
      <c r="EY1531" s="21"/>
      <c r="EZ1531" s="21"/>
    </row>
    <row r="1532" spans="1:156" x14ac:dyDescent="0.2">
      <c r="A1532" s="92"/>
      <c r="B1532" s="4"/>
      <c r="C1532" s="7"/>
      <c r="D1532" s="6"/>
      <c r="E1532" s="7"/>
      <c r="F1532" s="24"/>
      <c r="G1532" s="9"/>
      <c r="H1532" s="7"/>
      <c r="I1532" s="7"/>
      <c r="J1532" s="7"/>
      <c r="K1532" s="7"/>
      <c r="L1532" s="25"/>
      <c r="M1532" s="11"/>
      <c r="N1532" s="7"/>
      <c r="O1532" s="7"/>
      <c r="P1532" s="26"/>
      <c r="Q1532" s="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21"/>
      <c r="DF1532" s="21"/>
      <c r="DG1532" s="21"/>
      <c r="DH1532" s="21"/>
      <c r="DI1532" s="21"/>
      <c r="DJ1532" s="21"/>
      <c r="DK1532" s="21"/>
      <c r="DL1532" s="21"/>
      <c r="DM1532" s="21"/>
      <c r="DN1532" s="21"/>
      <c r="DO1532" s="21"/>
      <c r="DP1532" s="21"/>
      <c r="DQ1532" s="21"/>
      <c r="DR1532" s="21"/>
      <c r="DS1532" s="21"/>
      <c r="DT1532" s="21"/>
      <c r="DU1532" s="21"/>
      <c r="DV1532" s="21"/>
      <c r="DW1532" s="21"/>
      <c r="DX1532" s="21"/>
      <c r="DY1532" s="21"/>
      <c r="DZ1532" s="21"/>
      <c r="EA1532" s="21"/>
      <c r="EB1532" s="21"/>
      <c r="EC1532" s="21"/>
      <c r="ED1532" s="21"/>
      <c r="EE1532" s="21"/>
      <c r="EF1532" s="21"/>
      <c r="EG1532" s="21"/>
      <c r="EH1532" s="21"/>
      <c r="EI1532" s="21"/>
      <c r="EJ1532" s="21"/>
      <c r="EK1532" s="21"/>
      <c r="EL1532" s="21"/>
      <c r="EM1532" s="21"/>
      <c r="EN1532" s="21"/>
      <c r="EO1532" s="21"/>
      <c r="EP1532" s="21"/>
      <c r="EQ1532" s="21"/>
      <c r="ER1532" s="21"/>
      <c r="ES1532" s="21"/>
      <c r="ET1532" s="21"/>
      <c r="EU1532" s="21"/>
      <c r="EV1532" s="21"/>
      <c r="EW1532" s="21"/>
      <c r="EX1532" s="21"/>
      <c r="EY1532" s="21"/>
      <c r="EZ1532" s="21"/>
    </row>
    <row r="1533" spans="1:156" x14ac:dyDescent="0.2">
      <c r="A1533" s="92"/>
      <c r="B1533" s="4"/>
      <c r="C1533" s="7"/>
      <c r="D1533" s="6"/>
      <c r="E1533" s="7"/>
      <c r="F1533" s="24"/>
      <c r="G1533" s="9"/>
      <c r="H1533" s="7"/>
      <c r="I1533" s="7"/>
      <c r="J1533" s="7"/>
      <c r="K1533" s="7"/>
      <c r="L1533" s="25"/>
      <c r="M1533" s="11"/>
      <c r="N1533" s="7"/>
      <c r="O1533" s="7"/>
      <c r="P1533" s="26"/>
      <c r="Q1533" s="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1"/>
      <c r="CW1533" s="21"/>
      <c r="CX1533" s="21"/>
      <c r="CY1533" s="21"/>
      <c r="CZ1533" s="21"/>
      <c r="DA1533" s="21"/>
      <c r="DB1533" s="21"/>
      <c r="DC1533" s="21"/>
      <c r="DD1533" s="21"/>
      <c r="DE1533" s="21"/>
      <c r="DF1533" s="21"/>
      <c r="DG1533" s="21"/>
      <c r="DH1533" s="21"/>
      <c r="DI1533" s="21"/>
      <c r="DJ1533" s="21"/>
      <c r="DK1533" s="21"/>
      <c r="DL1533" s="21"/>
      <c r="DM1533" s="21"/>
      <c r="DN1533" s="21"/>
      <c r="DO1533" s="21"/>
      <c r="DP1533" s="21"/>
      <c r="DQ1533" s="21"/>
      <c r="DR1533" s="21"/>
      <c r="DS1533" s="21"/>
      <c r="DT1533" s="21"/>
      <c r="DU1533" s="21"/>
      <c r="DV1533" s="21"/>
      <c r="DW1533" s="21"/>
      <c r="DX1533" s="21"/>
      <c r="DY1533" s="21"/>
      <c r="DZ1533" s="21"/>
      <c r="EA1533" s="21"/>
      <c r="EB1533" s="21"/>
      <c r="EC1533" s="21"/>
      <c r="ED1533" s="21"/>
      <c r="EE1533" s="21"/>
      <c r="EF1533" s="21"/>
      <c r="EG1533" s="21"/>
      <c r="EH1533" s="21"/>
      <c r="EI1533" s="21"/>
      <c r="EJ1533" s="21"/>
      <c r="EK1533" s="21"/>
      <c r="EL1533" s="21"/>
      <c r="EM1533" s="21"/>
      <c r="EN1533" s="21"/>
      <c r="EO1533" s="21"/>
      <c r="EP1533" s="21"/>
      <c r="EQ1533" s="21"/>
      <c r="ER1533" s="21"/>
      <c r="ES1533" s="21"/>
      <c r="ET1533" s="21"/>
      <c r="EU1533" s="21"/>
      <c r="EV1533" s="21"/>
      <c r="EW1533" s="21"/>
      <c r="EX1533" s="21"/>
      <c r="EY1533" s="21"/>
      <c r="EZ1533" s="21"/>
    </row>
    <row r="1534" spans="1:156" x14ac:dyDescent="0.2">
      <c r="A1534" s="92"/>
      <c r="B1534" s="4"/>
      <c r="C1534" s="7"/>
      <c r="D1534" s="6"/>
      <c r="E1534" s="7"/>
      <c r="F1534" s="24"/>
      <c r="G1534" s="9"/>
      <c r="H1534" s="7"/>
      <c r="I1534" s="7"/>
      <c r="J1534" s="7"/>
      <c r="K1534" s="7"/>
      <c r="L1534" s="25"/>
      <c r="M1534" s="11"/>
      <c r="N1534" s="7"/>
      <c r="O1534" s="7"/>
      <c r="P1534" s="26"/>
      <c r="Q1534" s="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1"/>
      <c r="CW1534" s="21"/>
      <c r="CX1534" s="21"/>
      <c r="CY1534" s="21"/>
      <c r="CZ1534" s="21"/>
      <c r="DA1534" s="21"/>
      <c r="DB1534" s="21"/>
      <c r="DC1534" s="21"/>
      <c r="DD1534" s="21"/>
      <c r="DE1534" s="21"/>
      <c r="DF1534" s="21"/>
      <c r="DG1534" s="21"/>
      <c r="DH1534" s="21"/>
      <c r="DI1534" s="21"/>
      <c r="DJ1534" s="21"/>
      <c r="DK1534" s="21"/>
      <c r="DL1534" s="21"/>
      <c r="DM1534" s="21"/>
      <c r="DN1534" s="21"/>
      <c r="DO1534" s="21"/>
      <c r="DP1534" s="21"/>
      <c r="DQ1534" s="21"/>
      <c r="DR1534" s="21"/>
      <c r="DS1534" s="21"/>
      <c r="DT1534" s="21"/>
      <c r="DU1534" s="21"/>
      <c r="DV1534" s="21"/>
      <c r="DW1534" s="21"/>
      <c r="DX1534" s="21"/>
      <c r="DY1534" s="21"/>
      <c r="DZ1534" s="21"/>
      <c r="EA1534" s="21"/>
      <c r="EB1534" s="21"/>
      <c r="EC1534" s="21"/>
      <c r="ED1534" s="21"/>
      <c r="EE1534" s="21"/>
      <c r="EF1534" s="21"/>
      <c r="EG1534" s="21"/>
      <c r="EH1534" s="21"/>
      <c r="EI1534" s="21"/>
      <c r="EJ1534" s="21"/>
      <c r="EK1534" s="21"/>
      <c r="EL1534" s="21"/>
      <c r="EM1534" s="21"/>
      <c r="EN1534" s="21"/>
      <c r="EO1534" s="21"/>
      <c r="EP1534" s="21"/>
      <c r="EQ1534" s="21"/>
      <c r="ER1534" s="21"/>
      <c r="ES1534" s="21"/>
      <c r="ET1534" s="21"/>
      <c r="EU1534" s="21"/>
      <c r="EV1534" s="21"/>
      <c r="EW1534" s="21"/>
      <c r="EX1534" s="21"/>
      <c r="EY1534" s="21"/>
      <c r="EZ1534" s="21"/>
    </row>
    <row r="1535" spans="1:156" x14ac:dyDescent="0.2">
      <c r="A1535" s="92"/>
      <c r="B1535" s="4"/>
      <c r="C1535" s="7"/>
      <c r="D1535" s="6"/>
      <c r="E1535" s="7"/>
      <c r="F1535" s="24"/>
      <c r="G1535" s="9"/>
      <c r="H1535" s="7"/>
      <c r="I1535" s="7"/>
      <c r="J1535" s="7"/>
      <c r="K1535" s="7"/>
      <c r="L1535" s="25"/>
      <c r="M1535" s="11"/>
      <c r="N1535" s="7"/>
      <c r="O1535" s="7"/>
      <c r="P1535" s="26"/>
      <c r="Q1535" s="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1"/>
      <c r="CW1535" s="21"/>
      <c r="CX1535" s="21"/>
      <c r="CY1535" s="21"/>
      <c r="CZ1535" s="21"/>
      <c r="DA1535" s="21"/>
      <c r="DB1535" s="21"/>
      <c r="DC1535" s="21"/>
      <c r="DD1535" s="21"/>
      <c r="DE1535" s="21"/>
      <c r="DF1535" s="21"/>
      <c r="DG1535" s="21"/>
      <c r="DH1535" s="21"/>
      <c r="DI1535" s="21"/>
      <c r="DJ1535" s="21"/>
      <c r="DK1535" s="21"/>
      <c r="DL1535" s="21"/>
      <c r="DM1535" s="21"/>
      <c r="DN1535" s="21"/>
      <c r="DO1535" s="21"/>
      <c r="DP1535" s="21"/>
      <c r="DQ1535" s="21"/>
      <c r="DR1535" s="21"/>
      <c r="DS1535" s="21"/>
      <c r="DT1535" s="21"/>
      <c r="DU1535" s="21"/>
      <c r="DV1535" s="21"/>
      <c r="DW1535" s="21"/>
      <c r="DX1535" s="21"/>
      <c r="DY1535" s="21"/>
      <c r="DZ1535" s="21"/>
      <c r="EA1535" s="21"/>
      <c r="EB1535" s="21"/>
      <c r="EC1535" s="21"/>
      <c r="ED1535" s="21"/>
      <c r="EE1535" s="21"/>
      <c r="EF1535" s="21"/>
      <c r="EG1535" s="21"/>
      <c r="EH1535" s="21"/>
      <c r="EI1535" s="21"/>
      <c r="EJ1535" s="21"/>
      <c r="EK1535" s="21"/>
      <c r="EL1535" s="21"/>
      <c r="EM1535" s="21"/>
      <c r="EN1535" s="21"/>
      <c r="EO1535" s="21"/>
      <c r="EP1535" s="21"/>
      <c r="EQ1535" s="21"/>
      <c r="ER1535" s="21"/>
      <c r="ES1535" s="21"/>
      <c r="ET1535" s="21"/>
      <c r="EU1535" s="21"/>
      <c r="EV1535" s="21"/>
      <c r="EW1535" s="21"/>
      <c r="EX1535" s="21"/>
      <c r="EY1535" s="21"/>
      <c r="EZ1535" s="21"/>
    </row>
    <row r="1536" spans="1:156" x14ac:dyDescent="0.2">
      <c r="A1536" s="92"/>
      <c r="B1536" s="4"/>
      <c r="C1536" s="7"/>
      <c r="D1536" s="6"/>
      <c r="E1536" s="7"/>
      <c r="F1536" s="24"/>
      <c r="G1536" s="9"/>
      <c r="H1536" s="7"/>
      <c r="I1536" s="7"/>
      <c r="J1536" s="7"/>
      <c r="K1536" s="7"/>
      <c r="L1536" s="25"/>
      <c r="M1536" s="11"/>
      <c r="N1536" s="7"/>
      <c r="O1536" s="7"/>
      <c r="P1536" s="26"/>
      <c r="Q1536" s="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21"/>
      <c r="DC1536" s="21"/>
      <c r="DD1536" s="21"/>
      <c r="DE1536" s="21"/>
      <c r="DF1536" s="21"/>
      <c r="DG1536" s="21"/>
      <c r="DH1536" s="21"/>
      <c r="DI1536" s="21"/>
      <c r="DJ1536" s="21"/>
      <c r="DK1536" s="21"/>
      <c r="DL1536" s="21"/>
      <c r="DM1536" s="21"/>
      <c r="DN1536" s="21"/>
      <c r="DO1536" s="21"/>
      <c r="DP1536" s="21"/>
      <c r="DQ1536" s="21"/>
      <c r="DR1536" s="21"/>
      <c r="DS1536" s="21"/>
      <c r="DT1536" s="21"/>
      <c r="DU1536" s="21"/>
      <c r="DV1536" s="21"/>
      <c r="DW1536" s="21"/>
      <c r="DX1536" s="21"/>
      <c r="DY1536" s="21"/>
      <c r="DZ1536" s="21"/>
      <c r="EA1536" s="21"/>
      <c r="EB1536" s="21"/>
      <c r="EC1536" s="21"/>
      <c r="ED1536" s="21"/>
      <c r="EE1536" s="21"/>
      <c r="EF1536" s="21"/>
      <c r="EG1536" s="21"/>
      <c r="EH1536" s="21"/>
      <c r="EI1536" s="21"/>
      <c r="EJ1536" s="21"/>
      <c r="EK1536" s="21"/>
      <c r="EL1536" s="21"/>
      <c r="EM1536" s="21"/>
      <c r="EN1536" s="21"/>
      <c r="EO1536" s="21"/>
      <c r="EP1536" s="21"/>
      <c r="EQ1536" s="21"/>
      <c r="ER1536" s="21"/>
      <c r="ES1536" s="21"/>
      <c r="ET1536" s="21"/>
      <c r="EU1536" s="21"/>
      <c r="EV1536" s="21"/>
      <c r="EW1536" s="21"/>
      <c r="EX1536" s="21"/>
      <c r="EY1536" s="21"/>
      <c r="EZ1536" s="21"/>
    </row>
    <row r="1537" spans="1:156" x14ac:dyDescent="0.2">
      <c r="A1537" s="92"/>
      <c r="B1537" s="4"/>
      <c r="C1537" s="7"/>
      <c r="D1537" s="6"/>
      <c r="E1537" s="7"/>
      <c r="F1537" s="24"/>
      <c r="G1537" s="9"/>
      <c r="H1537" s="7"/>
      <c r="I1537" s="7"/>
      <c r="J1537" s="7"/>
      <c r="K1537" s="7"/>
      <c r="L1537" s="25"/>
      <c r="M1537" s="11"/>
      <c r="N1537" s="7"/>
      <c r="O1537" s="7"/>
      <c r="P1537" s="26"/>
      <c r="Q1537" s="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1"/>
      <c r="CW1537" s="21"/>
      <c r="CX1537" s="21"/>
      <c r="CY1537" s="21"/>
      <c r="CZ1537" s="21"/>
      <c r="DA1537" s="21"/>
      <c r="DB1537" s="21"/>
      <c r="DC1537" s="21"/>
      <c r="DD1537" s="21"/>
      <c r="DE1537" s="21"/>
      <c r="DF1537" s="21"/>
      <c r="DG1537" s="21"/>
      <c r="DH1537" s="21"/>
      <c r="DI1537" s="21"/>
      <c r="DJ1537" s="21"/>
      <c r="DK1537" s="21"/>
      <c r="DL1537" s="21"/>
      <c r="DM1537" s="21"/>
      <c r="DN1537" s="21"/>
      <c r="DO1537" s="21"/>
      <c r="DP1537" s="21"/>
      <c r="DQ1537" s="21"/>
      <c r="DR1537" s="21"/>
      <c r="DS1537" s="21"/>
      <c r="DT1537" s="21"/>
      <c r="DU1537" s="21"/>
      <c r="DV1537" s="21"/>
      <c r="DW1537" s="21"/>
      <c r="DX1537" s="21"/>
      <c r="DY1537" s="21"/>
      <c r="DZ1537" s="21"/>
      <c r="EA1537" s="21"/>
      <c r="EB1537" s="21"/>
      <c r="EC1537" s="21"/>
      <c r="ED1537" s="21"/>
      <c r="EE1537" s="21"/>
      <c r="EF1537" s="21"/>
      <c r="EG1537" s="21"/>
      <c r="EH1537" s="21"/>
      <c r="EI1537" s="21"/>
      <c r="EJ1537" s="21"/>
      <c r="EK1537" s="21"/>
      <c r="EL1537" s="21"/>
      <c r="EM1537" s="21"/>
      <c r="EN1537" s="21"/>
      <c r="EO1537" s="21"/>
      <c r="EP1537" s="21"/>
      <c r="EQ1537" s="21"/>
      <c r="ER1537" s="21"/>
      <c r="ES1537" s="21"/>
      <c r="ET1537" s="21"/>
      <c r="EU1537" s="21"/>
      <c r="EV1537" s="21"/>
      <c r="EW1537" s="21"/>
      <c r="EX1537" s="21"/>
      <c r="EY1537" s="21"/>
      <c r="EZ1537" s="21"/>
    </row>
    <row r="1538" spans="1:156" x14ac:dyDescent="0.2">
      <c r="A1538" s="92"/>
      <c r="B1538" s="4"/>
      <c r="C1538" s="7"/>
      <c r="D1538" s="6"/>
      <c r="E1538" s="7"/>
      <c r="F1538" s="24"/>
      <c r="G1538" s="9"/>
      <c r="H1538" s="7"/>
      <c r="I1538" s="7"/>
      <c r="J1538" s="7"/>
      <c r="K1538" s="7"/>
      <c r="L1538" s="25"/>
      <c r="M1538" s="11"/>
      <c r="N1538" s="7"/>
      <c r="O1538" s="7"/>
      <c r="P1538" s="26"/>
      <c r="Q1538" s="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1"/>
      <c r="CW1538" s="21"/>
      <c r="CX1538" s="21"/>
      <c r="CY1538" s="21"/>
      <c r="CZ1538" s="21"/>
      <c r="DA1538" s="21"/>
      <c r="DB1538" s="21"/>
      <c r="DC1538" s="21"/>
      <c r="DD1538" s="21"/>
      <c r="DE1538" s="21"/>
      <c r="DF1538" s="21"/>
      <c r="DG1538" s="21"/>
      <c r="DH1538" s="21"/>
      <c r="DI1538" s="21"/>
      <c r="DJ1538" s="21"/>
      <c r="DK1538" s="21"/>
      <c r="DL1538" s="21"/>
      <c r="DM1538" s="21"/>
      <c r="DN1538" s="21"/>
      <c r="DO1538" s="21"/>
      <c r="DP1538" s="21"/>
      <c r="DQ1538" s="21"/>
      <c r="DR1538" s="21"/>
      <c r="DS1538" s="21"/>
      <c r="DT1538" s="21"/>
      <c r="DU1538" s="21"/>
      <c r="DV1538" s="21"/>
      <c r="DW1538" s="21"/>
      <c r="DX1538" s="21"/>
      <c r="DY1538" s="21"/>
      <c r="DZ1538" s="21"/>
      <c r="EA1538" s="21"/>
      <c r="EB1538" s="21"/>
      <c r="EC1538" s="21"/>
      <c r="ED1538" s="21"/>
      <c r="EE1538" s="21"/>
      <c r="EF1538" s="21"/>
      <c r="EG1538" s="21"/>
      <c r="EH1538" s="21"/>
      <c r="EI1538" s="21"/>
      <c r="EJ1538" s="21"/>
      <c r="EK1538" s="21"/>
      <c r="EL1538" s="21"/>
      <c r="EM1538" s="21"/>
      <c r="EN1538" s="21"/>
      <c r="EO1538" s="21"/>
      <c r="EP1538" s="21"/>
      <c r="EQ1538" s="21"/>
      <c r="ER1538" s="21"/>
      <c r="ES1538" s="21"/>
      <c r="ET1538" s="21"/>
      <c r="EU1538" s="21"/>
      <c r="EV1538" s="21"/>
      <c r="EW1538" s="21"/>
      <c r="EX1538" s="21"/>
      <c r="EY1538" s="21"/>
      <c r="EZ1538" s="21"/>
    </row>
    <row r="1539" spans="1:156" x14ac:dyDescent="0.2">
      <c r="A1539" s="92"/>
      <c r="B1539" s="4"/>
      <c r="C1539" s="7"/>
      <c r="D1539" s="6"/>
      <c r="E1539" s="7"/>
      <c r="F1539" s="24"/>
      <c r="G1539" s="9"/>
      <c r="H1539" s="7"/>
      <c r="I1539" s="7"/>
      <c r="J1539" s="7"/>
      <c r="K1539" s="7"/>
      <c r="L1539" s="25"/>
      <c r="M1539" s="11"/>
      <c r="N1539" s="7"/>
      <c r="O1539" s="7"/>
      <c r="P1539" s="26"/>
      <c r="Q1539" s="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21"/>
      <c r="DC1539" s="21"/>
      <c r="DD1539" s="21"/>
      <c r="DE1539" s="21"/>
      <c r="DF1539" s="21"/>
      <c r="DG1539" s="21"/>
      <c r="DH1539" s="21"/>
      <c r="DI1539" s="21"/>
      <c r="DJ1539" s="21"/>
      <c r="DK1539" s="21"/>
      <c r="DL1539" s="21"/>
      <c r="DM1539" s="21"/>
      <c r="DN1539" s="21"/>
      <c r="DO1539" s="21"/>
      <c r="DP1539" s="21"/>
      <c r="DQ1539" s="21"/>
      <c r="DR1539" s="21"/>
      <c r="DS1539" s="21"/>
      <c r="DT1539" s="21"/>
      <c r="DU1539" s="21"/>
      <c r="DV1539" s="21"/>
      <c r="DW1539" s="21"/>
      <c r="DX1539" s="21"/>
      <c r="DY1539" s="21"/>
      <c r="DZ1539" s="21"/>
      <c r="EA1539" s="21"/>
      <c r="EB1539" s="21"/>
      <c r="EC1539" s="21"/>
      <c r="ED1539" s="21"/>
      <c r="EE1539" s="21"/>
      <c r="EF1539" s="21"/>
      <c r="EG1539" s="21"/>
      <c r="EH1539" s="21"/>
      <c r="EI1539" s="21"/>
      <c r="EJ1539" s="21"/>
      <c r="EK1539" s="21"/>
      <c r="EL1539" s="21"/>
      <c r="EM1539" s="21"/>
      <c r="EN1539" s="21"/>
      <c r="EO1539" s="21"/>
      <c r="EP1539" s="21"/>
      <c r="EQ1539" s="21"/>
      <c r="ER1539" s="21"/>
      <c r="ES1539" s="21"/>
      <c r="ET1539" s="21"/>
      <c r="EU1539" s="21"/>
      <c r="EV1539" s="21"/>
      <c r="EW1539" s="21"/>
      <c r="EX1539" s="21"/>
      <c r="EY1539" s="21"/>
      <c r="EZ1539" s="21"/>
    </row>
    <row r="1540" spans="1:156" x14ac:dyDescent="0.2">
      <c r="A1540" s="92"/>
      <c r="B1540" s="4"/>
      <c r="C1540" s="7"/>
      <c r="D1540" s="6"/>
      <c r="E1540" s="7"/>
      <c r="F1540" s="24"/>
      <c r="G1540" s="9"/>
      <c r="H1540" s="7"/>
      <c r="I1540" s="7"/>
      <c r="J1540" s="7"/>
      <c r="K1540" s="7"/>
      <c r="L1540" s="25"/>
      <c r="M1540" s="11"/>
      <c r="N1540" s="7"/>
      <c r="O1540" s="7"/>
      <c r="P1540" s="26"/>
      <c r="Q1540" s="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21"/>
      <c r="DF1540" s="21"/>
      <c r="DG1540" s="21"/>
      <c r="DH1540" s="21"/>
      <c r="DI1540" s="21"/>
      <c r="DJ1540" s="21"/>
      <c r="DK1540" s="21"/>
      <c r="DL1540" s="21"/>
      <c r="DM1540" s="21"/>
      <c r="DN1540" s="21"/>
      <c r="DO1540" s="21"/>
      <c r="DP1540" s="21"/>
      <c r="DQ1540" s="21"/>
      <c r="DR1540" s="21"/>
      <c r="DS1540" s="21"/>
      <c r="DT1540" s="21"/>
      <c r="DU1540" s="21"/>
      <c r="DV1540" s="21"/>
      <c r="DW1540" s="21"/>
      <c r="DX1540" s="21"/>
      <c r="DY1540" s="21"/>
      <c r="DZ1540" s="21"/>
      <c r="EA1540" s="21"/>
      <c r="EB1540" s="21"/>
      <c r="EC1540" s="21"/>
      <c r="ED1540" s="21"/>
      <c r="EE1540" s="21"/>
      <c r="EF1540" s="21"/>
      <c r="EG1540" s="21"/>
      <c r="EH1540" s="21"/>
      <c r="EI1540" s="21"/>
      <c r="EJ1540" s="21"/>
      <c r="EK1540" s="21"/>
      <c r="EL1540" s="21"/>
      <c r="EM1540" s="21"/>
      <c r="EN1540" s="21"/>
      <c r="EO1540" s="21"/>
      <c r="EP1540" s="21"/>
      <c r="EQ1540" s="21"/>
      <c r="ER1540" s="21"/>
      <c r="ES1540" s="21"/>
      <c r="ET1540" s="21"/>
      <c r="EU1540" s="21"/>
      <c r="EV1540" s="21"/>
      <c r="EW1540" s="21"/>
      <c r="EX1540" s="21"/>
      <c r="EY1540" s="21"/>
      <c r="EZ1540" s="21"/>
    </row>
    <row r="1541" spans="1:156" x14ac:dyDescent="0.2">
      <c r="A1541" s="92"/>
      <c r="B1541" s="4"/>
      <c r="C1541" s="7"/>
      <c r="D1541" s="6"/>
      <c r="E1541" s="7"/>
      <c r="F1541" s="24"/>
      <c r="G1541" s="9"/>
      <c r="H1541" s="7"/>
      <c r="I1541" s="7"/>
      <c r="J1541" s="7"/>
      <c r="K1541" s="7"/>
      <c r="L1541" s="25"/>
      <c r="M1541" s="11"/>
      <c r="N1541" s="7"/>
      <c r="O1541" s="7"/>
      <c r="P1541" s="26"/>
      <c r="Q1541" s="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1"/>
      <c r="CW1541" s="21"/>
      <c r="CX1541" s="21"/>
      <c r="CY1541" s="21"/>
      <c r="CZ1541" s="21"/>
      <c r="DA1541" s="21"/>
      <c r="DB1541" s="21"/>
      <c r="DC1541" s="21"/>
      <c r="DD1541" s="21"/>
      <c r="DE1541" s="21"/>
      <c r="DF1541" s="21"/>
      <c r="DG1541" s="21"/>
      <c r="DH1541" s="21"/>
      <c r="DI1541" s="21"/>
      <c r="DJ1541" s="21"/>
      <c r="DK1541" s="21"/>
      <c r="DL1541" s="21"/>
      <c r="DM1541" s="21"/>
      <c r="DN1541" s="21"/>
      <c r="DO1541" s="21"/>
      <c r="DP1541" s="21"/>
      <c r="DQ1541" s="21"/>
      <c r="DR1541" s="21"/>
      <c r="DS1541" s="21"/>
      <c r="DT1541" s="21"/>
      <c r="DU1541" s="21"/>
      <c r="DV1541" s="21"/>
      <c r="DW1541" s="21"/>
      <c r="DX1541" s="21"/>
      <c r="DY1541" s="21"/>
      <c r="DZ1541" s="21"/>
      <c r="EA1541" s="21"/>
      <c r="EB1541" s="21"/>
      <c r="EC1541" s="21"/>
      <c r="ED1541" s="21"/>
      <c r="EE1541" s="21"/>
      <c r="EF1541" s="21"/>
      <c r="EG1541" s="21"/>
      <c r="EH1541" s="21"/>
      <c r="EI1541" s="21"/>
      <c r="EJ1541" s="21"/>
      <c r="EK1541" s="21"/>
      <c r="EL1541" s="21"/>
      <c r="EM1541" s="21"/>
      <c r="EN1541" s="21"/>
      <c r="EO1541" s="21"/>
      <c r="EP1541" s="21"/>
      <c r="EQ1541" s="21"/>
      <c r="ER1541" s="21"/>
      <c r="ES1541" s="21"/>
      <c r="ET1541" s="21"/>
      <c r="EU1541" s="21"/>
      <c r="EV1541" s="21"/>
      <c r="EW1541" s="21"/>
      <c r="EX1541" s="21"/>
      <c r="EY1541" s="21"/>
      <c r="EZ1541" s="21"/>
    </row>
    <row r="1542" spans="1:156" x14ac:dyDescent="0.2">
      <c r="A1542" s="92"/>
      <c r="B1542" s="4"/>
      <c r="C1542" s="7"/>
      <c r="D1542" s="6"/>
      <c r="E1542" s="7"/>
      <c r="F1542" s="24"/>
      <c r="G1542" s="9"/>
      <c r="H1542" s="7"/>
      <c r="I1542" s="7"/>
      <c r="J1542" s="7"/>
      <c r="K1542" s="7"/>
      <c r="L1542" s="25"/>
      <c r="M1542" s="11"/>
      <c r="N1542" s="7"/>
      <c r="O1542" s="7"/>
      <c r="P1542" s="26"/>
      <c r="Q1542" s="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1"/>
      <c r="CY1542" s="21"/>
      <c r="CZ1542" s="21"/>
      <c r="DA1542" s="21"/>
      <c r="DB1542" s="21"/>
      <c r="DC1542" s="21"/>
      <c r="DD1542" s="21"/>
      <c r="DE1542" s="21"/>
      <c r="DF1542" s="21"/>
      <c r="DG1542" s="21"/>
      <c r="DH1542" s="21"/>
      <c r="DI1542" s="21"/>
      <c r="DJ1542" s="21"/>
      <c r="DK1542" s="21"/>
      <c r="DL1542" s="21"/>
      <c r="DM1542" s="21"/>
      <c r="DN1542" s="21"/>
      <c r="DO1542" s="21"/>
      <c r="DP1542" s="21"/>
      <c r="DQ1542" s="21"/>
      <c r="DR1542" s="21"/>
      <c r="DS1542" s="21"/>
      <c r="DT1542" s="21"/>
      <c r="DU1542" s="21"/>
      <c r="DV1542" s="21"/>
      <c r="DW1542" s="21"/>
      <c r="DX1542" s="21"/>
      <c r="DY1542" s="21"/>
      <c r="DZ1542" s="21"/>
      <c r="EA1542" s="21"/>
      <c r="EB1542" s="21"/>
      <c r="EC1542" s="21"/>
      <c r="ED1542" s="21"/>
      <c r="EE1542" s="21"/>
      <c r="EF1542" s="21"/>
      <c r="EG1542" s="21"/>
      <c r="EH1542" s="21"/>
      <c r="EI1542" s="21"/>
      <c r="EJ1542" s="21"/>
      <c r="EK1542" s="21"/>
      <c r="EL1542" s="21"/>
      <c r="EM1542" s="21"/>
      <c r="EN1542" s="21"/>
      <c r="EO1542" s="21"/>
      <c r="EP1542" s="21"/>
      <c r="EQ1542" s="21"/>
      <c r="ER1542" s="21"/>
      <c r="ES1542" s="21"/>
      <c r="ET1542" s="21"/>
      <c r="EU1542" s="21"/>
      <c r="EV1542" s="21"/>
      <c r="EW1542" s="21"/>
      <c r="EX1542" s="21"/>
      <c r="EY1542" s="21"/>
      <c r="EZ1542" s="21"/>
    </row>
    <row r="1543" spans="1:156" x14ac:dyDescent="0.2">
      <c r="A1543" s="92"/>
      <c r="B1543" s="4"/>
      <c r="C1543" s="7"/>
      <c r="D1543" s="6"/>
      <c r="E1543" s="7"/>
      <c r="F1543" s="24"/>
      <c r="G1543" s="9"/>
      <c r="H1543" s="7"/>
      <c r="I1543" s="7"/>
      <c r="J1543" s="7"/>
      <c r="K1543" s="7"/>
      <c r="L1543" s="25"/>
      <c r="M1543" s="11"/>
      <c r="N1543" s="7"/>
      <c r="O1543" s="7"/>
      <c r="P1543" s="26"/>
      <c r="Q1543" s="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1"/>
      <c r="CW1543" s="21"/>
      <c r="CX1543" s="21"/>
      <c r="CY1543" s="21"/>
      <c r="CZ1543" s="21"/>
      <c r="DA1543" s="21"/>
      <c r="DB1543" s="21"/>
      <c r="DC1543" s="21"/>
      <c r="DD1543" s="21"/>
      <c r="DE1543" s="21"/>
      <c r="DF1543" s="21"/>
      <c r="DG1543" s="21"/>
      <c r="DH1543" s="21"/>
      <c r="DI1543" s="21"/>
      <c r="DJ1543" s="21"/>
      <c r="DK1543" s="21"/>
      <c r="DL1543" s="21"/>
      <c r="DM1543" s="21"/>
      <c r="DN1543" s="21"/>
      <c r="DO1543" s="21"/>
      <c r="DP1543" s="21"/>
      <c r="DQ1543" s="21"/>
      <c r="DR1543" s="21"/>
      <c r="DS1543" s="21"/>
      <c r="DT1543" s="21"/>
      <c r="DU1543" s="21"/>
      <c r="DV1543" s="21"/>
      <c r="DW1543" s="21"/>
      <c r="DX1543" s="21"/>
      <c r="DY1543" s="21"/>
      <c r="DZ1543" s="21"/>
      <c r="EA1543" s="21"/>
      <c r="EB1543" s="21"/>
      <c r="EC1543" s="21"/>
      <c r="ED1543" s="21"/>
      <c r="EE1543" s="21"/>
      <c r="EF1543" s="21"/>
      <c r="EG1543" s="21"/>
      <c r="EH1543" s="21"/>
      <c r="EI1543" s="21"/>
      <c r="EJ1543" s="21"/>
      <c r="EK1543" s="21"/>
      <c r="EL1543" s="21"/>
      <c r="EM1543" s="21"/>
      <c r="EN1543" s="21"/>
      <c r="EO1543" s="21"/>
      <c r="EP1543" s="21"/>
      <c r="EQ1543" s="21"/>
      <c r="ER1543" s="21"/>
      <c r="ES1543" s="21"/>
      <c r="ET1543" s="21"/>
      <c r="EU1543" s="21"/>
      <c r="EV1543" s="21"/>
      <c r="EW1543" s="21"/>
      <c r="EX1543" s="21"/>
      <c r="EY1543" s="21"/>
      <c r="EZ1543" s="21"/>
    </row>
    <row r="1544" spans="1:156" x14ac:dyDescent="0.2">
      <c r="A1544" s="92"/>
      <c r="B1544" s="4"/>
      <c r="C1544" s="7"/>
      <c r="D1544" s="6"/>
      <c r="E1544" s="7"/>
      <c r="F1544" s="24"/>
      <c r="G1544" s="9"/>
      <c r="H1544" s="7"/>
      <c r="I1544" s="7"/>
      <c r="J1544" s="7"/>
      <c r="K1544" s="7"/>
      <c r="L1544" s="25"/>
      <c r="M1544" s="11"/>
      <c r="N1544" s="7"/>
      <c r="O1544" s="7"/>
      <c r="P1544" s="26"/>
      <c r="Q1544" s="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/>
      <c r="CK1544" s="21"/>
      <c r="CL1544" s="21"/>
      <c r="CM1544" s="21"/>
      <c r="CN1544" s="21"/>
      <c r="CO1544" s="21"/>
      <c r="CP1544" s="21"/>
      <c r="CQ1544" s="21"/>
      <c r="CR1544" s="21"/>
      <c r="CS1544" s="21"/>
      <c r="CT1544" s="21"/>
      <c r="CU1544" s="21"/>
      <c r="CV1544" s="21"/>
      <c r="CW1544" s="21"/>
      <c r="CX1544" s="21"/>
      <c r="CY1544" s="21"/>
      <c r="CZ1544" s="21"/>
      <c r="DA1544" s="21"/>
      <c r="DB1544" s="21"/>
      <c r="DC1544" s="21"/>
      <c r="DD1544" s="21"/>
      <c r="DE1544" s="21"/>
      <c r="DF1544" s="21"/>
      <c r="DG1544" s="21"/>
      <c r="DH1544" s="21"/>
      <c r="DI1544" s="21"/>
      <c r="DJ1544" s="21"/>
      <c r="DK1544" s="21"/>
      <c r="DL1544" s="21"/>
      <c r="DM1544" s="21"/>
      <c r="DN1544" s="21"/>
      <c r="DO1544" s="21"/>
      <c r="DP1544" s="21"/>
      <c r="DQ1544" s="21"/>
      <c r="DR1544" s="21"/>
      <c r="DS1544" s="21"/>
      <c r="DT1544" s="21"/>
      <c r="DU1544" s="21"/>
      <c r="DV1544" s="21"/>
      <c r="DW1544" s="21"/>
      <c r="DX1544" s="21"/>
      <c r="DY1544" s="21"/>
      <c r="DZ1544" s="21"/>
      <c r="EA1544" s="21"/>
      <c r="EB1544" s="21"/>
      <c r="EC1544" s="21"/>
      <c r="ED1544" s="21"/>
      <c r="EE1544" s="21"/>
      <c r="EF1544" s="21"/>
      <c r="EG1544" s="21"/>
      <c r="EH1544" s="21"/>
      <c r="EI1544" s="21"/>
      <c r="EJ1544" s="21"/>
      <c r="EK1544" s="21"/>
      <c r="EL1544" s="21"/>
      <c r="EM1544" s="21"/>
      <c r="EN1544" s="21"/>
      <c r="EO1544" s="21"/>
      <c r="EP1544" s="21"/>
      <c r="EQ1544" s="21"/>
      <c r="ER1544" s="21"/>
      <c r="ES1544" s="21"/>
      <c r="ET1544" s="21"/>
      <c r="EU1544" s="21"/>
      <c r="EV1544" s="21"/>
      <c r="EW1544" s="21"/>
      <c r="EX1544" s="21"/>
      <c r="EY1544" s="21"/>
      <c r="EZ1544" s="21"/>
    </row>
    <row r="1545" spans="1:156" x14ac:dyDescent="0.2">
      <c r="A1545" s="92"/>
      <c r="B1545" s="4"/>
      <c r="C1545" s="7"/>
      <c r="D1545" s="6"/>
      <c r="E1545" s="7"/>
      <c r="F1545" s="24"/>
      <c r="G1545" s="9"/>
      <c r="H1545" s="7"/>
      <c r="I1545" s="7"/>
      <c r="J1545" s="7"/>
      <c r="K1545" s="7"/>
      <c r="L1545" s="25"/>
      <c r="M1545" s="11"/>
      <c r="N1545" s="7"/>
      <c r="O1545" s="7"/>
      <c r="P1545" s="26"/>
      <c r="Q1545" s="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/>
      <c r="CK1545" s="21"/>
      <c r="CL1545" s="21"/>
      <c r="CM1545" s="21"/>
      <c r="CN1545" s="21"/>
      <c r="CO1545" s="21"/>
      <c r="CP1545" s="21"/>
      <c r="CQ1545" s="21"/>
      <c r="CR1545" s="21"/>
      <c r="CS1545" s="21"/>
      <c r="CT1545" s="21"/>
      <c r="CU1545" s="21"/>
      <c r="CV1545" s="21"/>
      <c r="CW1545" s="21"/>
      <c r="CX1545" s="21"/>
      <c r="CY1545" s="21"/>
      <c r="CZ1545" s="21"/>
      <c r="DA1545" s="21"/>
      <c r="DB1545" s="21"/>
      <c r="DC1545" s="21"/>
      <c r="DD1545" s="21"/>
      <c r="DE1545" s="21"/>
      <c r="DF1545" s="21"/>
      <c r="DG1545" s="21"/>
      <c r="DH1545" s="21"/>
      <c r="DI1545" s="21"/>
      <c r="DJ1545" s="21"/>
      <c r="DK1545" s="21"/>
      <c r="DL1545" s="21"/>
      <c r="DM1545" s="21"/>
      <c r="DN1545" s="21"/>
      <c r="DO1545" s="21"/>
      <c r="DP1545" s="21"/>
      <c r="DQ1545" s="21"/>
      <c r="DR1545" s="21"/>
      <c r="DS1545" s="21"/>
      <c r="DT1545" s="21"/>
      <c r="DU1545" s="21"/>
      <c r="DV1545" s="21"/>
      <c r="DW1545" s="21"/>
      <c r="DX1545" s="21"/>
      <c r="DY1545" s="21"/>
      <c r="DZ1545" s="21"/>
      <c r="EA1545" s="21"/>
      <c r="EB1545" s="21"/>
      <c r="EC1545" s="21"/>
      <c r="ED1545" s="21"/>
      <c r="EE1545" s="21"/>
      <c r="EF1545" s="21"/>
      <c r="EG1545" s="21"/>
      <c r="EH1545" s="21"/>
      <c r="EI1545" s="21"/>
      <c r="EJ1545" s="21"/>
      <c r="EK1545" s="21"/>
      <c r="EL1545" s="21"/>
      <c r="EM1545" s="21"/>
      <c r="EN1545" s="21"/>
      <c r="EO1545" s="21"/>
      <c r="EP1545" s="21"/>
      <c r="EQ1545" s="21"/>
      <c r="ER1545" s="21"/>
      <c r="ES1545" s="21"/>
      <c r="ET1545" s="21"/>
      <c r="EU1545" s="21"/>
      <c r="EV1545" s="21"/>
      <c r="EW1545" s="21"/>
      <c r="EX1545" s="21"/>
      <c r="EY1545" s="21"/>
      <c r="EZ1545" s="21"/>
    </row>
    <row r="1546" spans="1:156" x14ac:dyDescent="0.2">
      <c r="A1546" s="92"/>
      <c r="B1546" s="4"/>
      <c r="C1546" s="7"/>
      <c r="D1546" s="6"/>
      <c r="E1546" s="7"/>
      <c r="F1546" s="24"/>
      <c r="G1546" s="9"/>
      <c r="H1546" s="7"/>
      <c r="I1546" s="7"/>
      <c r="J1546" s="7"/>
      <c r="K1546" s="7"/>
      <c r="L1546" s="25"/>
      <c r="M1546" s="11"/>
      <c r="N1546" s="7"/>
      <c r="O1546" s="7"/>
      <c r="P1546" s="26"/>
      <c r="Q1546" s="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1"/>
      <c r="CW1546" s="21"/>
      <c r="CX1546" s="21"/>
      <c r="CY1546" s="21"/>
      <c r="CZ1546" s="21"/>
      <c r="DA1546" s="21"/>
      <c r="DB1546" s="21"/>
      <c r="DC1546" s="21"/>
      <c r="DD1546" s="21"/>
      <c r="DE1546" s="21"/>
      <c r="DF1546" s="21"/>
      <c r="DG1546" s="21"/>
      <c r="DH1546" s="21"/>
      <c r="DI1546" s="21"/>
      <c r="DJ1546" s="21"/>
      <c r="DK1546" s="21"/>
      <c r="DL1546" s="21"/>
      <c r="DM1546" s="21"/>
      <c r="DN1546" s="21"/>
      <c r="DO1546" s="21"/>
      <c r="DP1546" s="21"/>
      <c r="DQ1546" s="21"/>
      <c r="DR1546" s="21"/>
      <c r="DS1546" s="21"/>
      <c r="DT1546" s="21"/>
      <c r="DU1546" s="21"/>
      <c r="DV1546" s="21"/>
      <c r="DW1546" s="21"/>
      <c r="DX1546" s="21"/>
      <c r="DY1546" s="21"/>
      <c r="DZ1546" s="21"/>
      <c r="EA1546" s="21"/>
      <c r="EB1546" s="21"/>
      <c r="EC1546" s="21"/>
      <c r="ED1546" s="21"/>
      <c r="EE1546" s="21"/>
      <c r="EF1546" s="21"/>
      <c r="EG1546" s="21"/>
      <c r="EH1546" s="21"/>
      <c r="EI1546" s="21"/>
      <c r="EJ1546" s="21"/>
      <c r="EK1546" s="21"/>
      <c r="EL1546" s="21"/>
      <c r="EM1546" s="21"/>
      <c r="EN1546" s="21"/>
      <c r="EO1546" s="21"/>
      <c r="EP1546" s="21"/>
      <c r="EQ1546" s="21"/>
      <c r="ER1546" s="21"/>
      <c r="ES1546" s="21"/>
      <c r="ET1546" s="21"/>
      <c r="EU1546" s="21"/>
      <c r="EV1546" s="21"/>
      <c r="EW1546" s="21"/>
      <c r="EX1546" s="21"/>
      <c r="EY1546" s="21"/>
      <c r="EZ1546" s="21"/>
    </row>
    <row r="1547" spans="1:156" x14ac:dyDescent="0.2">
      <c r="A1547" s="92"/>
      <c r="B1547" s="4"/>
      <c r="C1547" s="7"/>
      <c r="D1547" s="6"/>
      <c r="E1547" s="7"/>
      <c r="F1547" s="24"/>
      <c r="G1547" s="9"/>
      <c r="H1547" s="7"/>
      <c r="I1547" s="7"/>
      <c r="J1547" s="7"/>
      <c r="K1547" s="7"/>
      <c r="L1547" s="25"/>
      <c r="M1547" s="11"/>
      <c r="N1547" s="7"/>
      <c r="O1547" s="7"/>
      <c r="P1547" s="26"/>
      <c r="Q1547" s="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/>
      <c r="CW1547" s="21"/>
      <c r="CX1547" s="21"/>
      <c r="CY1547" s="21"/>
      <c r="CZ1547" s="21"/>
      <c r="DA1547" s="21"/>
      <c r="DB1547" s="21"/>
      <c r="DC1547" s="21"/>
      <c r="DD1547" s="21"/>
      <c r="DE1547" s="21"/>
      <c r="DF1547" s="21"/>
      <c r="DG1547" s="21"/>
      <c r="DH1547" s="21"/>
      <c r="DI1547" s="21"/>
      <c r="DJ1547" s="21"/>
      <c r="DK1547" s="21"/>
      <c r="DL1547" s="21"/>
      <c r="DM1547" s="21"/>
      <c r="DN1547" s="21"/>
      <c r="DO1547" s="21"/>
      <c r="DP1547" s="21"/>
      <c r="DQ1547" s="21"/>
      <c r="DR1547" s="21"/>
      <c r="DS1547" s="21"/>
      <c r="DT1547" s="21"/>
      <c r="DU1547" s="21"/>
      <c r="DV1547" s="21"/>
      <c r="DW1547" s="21"/>
      <c r="DX1547" s="21"/>
      <c r="DY1547" s="21"/>
      <c r="DZ1547" s="21"/>
      <c r="EA1547" s="21"/>
      <c r="EB1547" s="21"/>
      <c r="EC1547" s="21"/>
      <c r="ED1547" s="21"/>
      <c r="EE1547" s="21"/>
      <c r="EF1547" s="21"/>
      <c r="EG1547" s="21"/>
      <c r="EH1547" s="21"/>
      <c r="EI1547" s="21"/>
      <c r="EJ1547" s="21"/>
      <c r="EK1547" s="21"/>
      <c r="EL1547" s="21"/>
      <c r="EM1547" s="21"/>
      <c r="EN1547" s="21"/>
      <c r="EO1547" s="21"/>
      <c r="EP1547" s="21"/>
      <c r="EQ1547" s="21"/>
      <c r="ER1547" s="21"/>
      <c r="ES1547" s="21"/>
      <c r="ET1547" s="21"/>
      <c r="EU1547" s="21"/>
      <c r="EV1547" s="21"/>
      <c r="EW1547" s="21"/>
      <c r="EX1547" s="21"/>
      <c r="EY1547" s="21"/>
      <c r="EZ1547" s="21"/>
    </row>
    <row r="1548" spans="1:156" x14ac:dyDescent="0.2">
      <c r="A1548" s="92"/>
      <c r="B1548" s="4"/>
      <c r="C1548" s="7"/>
      <c r="D1548" s="6"/>
      <c r="E1548" s="7"/>
      <c r="F1548" s="24"/>
      <c r="G1548" s="9"/>
      <c r="H1548" s="7"/>
      <c r="I1548" s="7"/>
      <c r="J1548" s="7"/>
      <c r="K1548" s="7"/>
      <c r="L1548" s="25"/>
      <c r="M1548" s="11"/>
      <c r="N1548" s="7"/>
      <c r="O1548" s="7"/>
      <c r="P1548" s="26"/>
      <c r="Q1548" s="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/>
      <c r="CK1548" s="21"/>
      <c r="CL1548" s="21"/>
      <c r="CM1548" s="21"/>
      <c r="CN1548" s="21"/>
      <c r="CO1548" s="21"/>
      <c r="CP1548" s="21"/>
      <c r="CQ1548" s="21"/>
      <c r="CR1548" s="21"/>
      <c r="CS1548" s="21"/>
      <c r="CT1548" s="21"/>
      <c r="CU1548" s="21"/>
      <c r="CV1548" s="21"/>
      <c r="CW1548" s="21"/>
      <c r="CX1548" s="21"/>
      <c r="CY1548" s="21"/>
      <c r="CZ1548" s="21"/>
      <c r="DA1548" s="21"/>
      <c r="DB1548" s="21"/>
      <c r="DC1548" s="21"/>
      <c r="DD1548" s="21"/>
      <c r="DE1548" s="21"/>
      <c r="DF1548" s="21"/>
      <c r="DG1548" s="21"/>
      <c r="DH1548" s="21"/>
      <c r="DI1548" s="21"/>
      <c r="DJ1548" s="21"/>
      <c r="DK1548" s="21"/>
      <c r="DL1548" s="21"/>
      <c r="DM1548" s="21"/>
      <c r="DN1548" s="21"/>
      <c r="DO1548" s="21"/>
      <c r="DP1548" s="21"/>
      <c r="DQ1548" s="21"/>
      <c r="DR1548" s="21"/>
      <c r="DS1548" s="21"/>
      <c r="DT1548" s="21"/>
      <c r="DU1548" s="21"/>
      <c r="DV1548" s="21"/>
      <c r="DW1548" s="21"/>
      <c r="DX1548" s="21"/>
      <c r="DY1548" s="21"/>
      <c r="DZ1548" s="21"/>
      <c r="EA1548" s="21"/>
      <c r="EB1548" s="21"/>
      <c r="EC1548" s="21"/>
      <c r="ED1548" s="21"/>
      <c r="EE1548" s="21"/>
      <c r="EF1548" s="21"/>
      <c r="EG1548" s="21"/>
      <c r="EH1548" s="21"/>
      <c r="EI1548" s="21"/>
      <c r="EJ1548" s="21"/>
      <c r="EK1548" s="21"/>
      <c r="EL1548" s="21"/>
      <c r="EM1548" s="21"/>
      <c r="EN1548" s="21"/>
      <c r="EO1548" s="21"/>
      <c r="EP1548" s="21"/>
      <c r="EQ1548" s="21"/>
      <c r="ER1548" s="21"/>
      <c r="ES1548" s="21"/>
      <c r="ET1548" s="21"/>
      <c r="EU1548" s="21"/>
      <c r="EV1548" s="21"/>
      <c r="EW1548" s="21"/>
      <c r="EX1548" s="21"/>
      <c r="EY1548" s="21"/>
      <c r="EZ1548" s="21"/>
    </row>
    <row r="1549" spans="1:156" x14ac:dyDescent="0.2">
      <c r="A1549" s="92"/>
      <c r="B1549" s="4"/>
      <c r="C1549" s="7"/>
      <c r="D1549" s="6"/>
      <c r="E1549" s="7"/>
      <c r="F1549" s="24"/>
      <c r="G1549" s="9"/>
      <c r="H1549" s="7"/>
      <c r="I1549" s="7"/>
      <c r="J1549" s="7"/>
      <c r="K1549" s="7"/>
      <c r="L1549" s="25"/>
      <c r="M1549" s="11"/>
      <c r="N1549" s="7"/>
      <c r="O1549" s="7"/>
      <c r="P1549" s="26"/>
      <c r="Q1549" s="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/>
      <c r="CK1549" s="21"/>
      <c r="CL1549" s="21"/>
      <c r="CM1549" s="21"/>
      <c r="CN1549" s="21"/>
      <c r="CO1549" s="21"/>
      <c r="CP1549" s="21"/>
      <c r="CQ1549" s="21"/>
      <c r="CR1549" s="21"/>
      <c r="CS1549" s="21"/>
      <c r="CT1549" s="21"/>
      <c r="CU1549" s="21"/>
      <c r="CV1549" s="21"/>
      <c r="CW1549" s="21"/>
      <c r="CX1549" s="21"/>
      <c r="CY1549" s="21"/>
      <c r="CZ1549" s="21"/>
      <c r="DA1549" s="21"/>
      <c r="DB1549" s="21"/>
      <c r="DC1549" s="21"/>
      <c r="DD1549" s="21"/>
      <c r="DE1549" s="21"/>
      <c r="DF1549" s="21"/>
      <c r="DG1549" s="21"/>
      <c r="DH1549" s="21"/>
      <c r="DI1549" s="21"/>
      <c r="DJ1549" s="21"/>
      <c r="DK1549" s="21"/>
      <c r="DL1549" s="21"/>
      <c r="DM1549" s="21"/>
      <c r="DN1549" s="21"/>
      <c r="DO1549" s="21"/>
      <c r="DP1549" s="21"/>
      <c r="DQ1549" s="21"/>
      <c r="DR1549" s="21"/>
      <c r="DS1549" s="21"/>
      <c r="DT1549" s="21"/>
      <c r="DU1549" s="21"/>
      <c r="DV1549" s="21"/>
      <c r="DW1549" s="21"/>
      <c r="DX1549" s="21"/>
      <c r="DY1549" s="21"/>
      <c r="DZ1549" s="21"/>
      <c r="EA1549" s="21"/>
      <c r="EB1549" s="21"/>
      <c r="EC1549" s="21"/>
      <c r="ED1549" s="21"/>
      <c r="EE1549" s="21"/>
      <c r="EF1549" s="21"/>
      <c r="EG1549" s="21"/>
      <c r="EH1549" s="21"/>
      <c r="EI1549" s="21"/>
      <c r="EJ1549" s="21"/>
      <c r="EK1549" s="21"/>
      <c r="EL1549" s="21"/>
      <c r="EM1549" s="21"/>
      <c r="EN1549" s="21"/>
      <c r="EO1549" s="21"/>
      <c r="EP1549" s="21"/>
      <c r="EQ1549" s="21"/>
      <c r="ER1549" s="21"/>
      <c r="ES1549" s="21"/>
      <c r="ET1549" s="21"/>
      <c r="EU1549" s="21"/>
      <c r="EV1549" s="21"/>
      <c r="EW1549" s="21"/>
      <c r="EX1549" s="21"/>
      <c r="EY1549" s="21"/>
      <c r="EZ1549" s="21"/>
    </row>
    <row r="1550" spans="1:156" x14ac:dyDescent="0.2">
      <c r="A1550" s="92"/>
      <c r="B1550" s="4"/>
      <c r="C1550" s="7"/>
      <c r="D1550" s="6"/>
      <c r="E1550" s="7"/>
      <c r="F1550" s="24"/>
      <c r="G1550" s="9"/>
      <c r="H1550" s="7"/>
      <c r="I1550" s="7"/>
      <c r="J1550" s="7"/>
      <c r="K1550" s="7"/>
      <c r="L1550" s="25"/>
      <c r="M1550" s="11"/>
      <c r="N1550" s="7"/>
      <c r="O1550" s="7"/>
      <c r="P1550" s="26"/>
      <c r="Q1550" s="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1"/>
      <c r="CW1550" s="21"/>
      <c r="CX1550" s="21"/>
      <c r="CY1550" s="21"/>
      <c r="CZ1550" s="21"/>
      <c r="DA1550" s="21"/>
      <c r="DB1550" s="21"/>
      <c r="DC1550" s="21"/>
      <c r="DD1550" s="21"/>
      <c r="DE1550" s="21"/>
      <c r="DF1550" s="21"/>
      <c r="DG1550" s="21"/>
      <c r="DH1550" s="21"/>
      <c r="DI1550" s="21"/>
      <c r="DJ1550" s="21"/>
      <c r="DK1550" s="21"/>
      <c r="DL1550" s="21"/>
      <c r="DM1550" s="21"/>
      <c r="DN1550" s="21"/>
      <c r="DO1550" s="21"/>
      <c r="DP1550" s="21"/>
      <c r="DQ1550" s="21"/>
      <c r="DR1550" s="21"/>
      <c r="DS1550" s="21"/>
      <c r="DT1550" s="21"/>
      <c r="DU1550" s="21"/>
      <c r="DV1550" s="21"/>
      <c r="DW1550" s="21"/>
      <c r="DX1550" s="21"/>
      <c r="DY1550" s="21"/>
      <c r="DZ1550" s="21"/>
      <c r="EA1550" s="21"/>
      <c r="EB1550" s="21"/>
      <c r="EC1550" s="21"/>
      <c r="ED1550" s="21"/>
      <c r="EE1550" s="21"/>
      <c r="EF1550" s="21"/>
      <c r="EG1550" s="21"/>
      <c r="EH1550" s="21"/>
      <c r="EI1550" s="21"/>
      <c r="EJ1550" s="21"/>
      <c r="EK1550" s="21"/>
      <c r="EL1550" s="21"/>
      <c r="EM1550" s="21"/>
      <c r="EN1550" s="21"/>
      <c r="EO1550" s="21"/>
      <c r="EP1550" s="21"/>
      <c r="EQ1550" s="21"/>
      <c r="ER1550" s="21"/>
      <c r="ES1550" s="21"/>
      <c r="ET1550" s="21"/>
      <c r="EU1550" s="21"/>
      <c r="EV1550" s="21"/>
      <c r="EW1550" s="21"/>
      <c r="EX1550" s="21"/>
      <c r="EY1550" s="21"/>
      <c r="EZ1550" s="21"/>
    </row>
    <row r="1551" spans="1:156" x14ac:dyDescent="0.2">
      <c r="A1551" s="92"/>
      <c r="B1551" s="4"/>
      <c r="C1551" s="7"/>
      <c r="D1551" s="6"/>
      <c r="E1551" s="7"/>
      <c r="F1551" s="24"/>
      <c r="G1551" s="9"/>
      <c r="H1551" s="7"/>
      <c r="I1551" s="7"/>
      <c r="J1551" s="7"/>
      <c r="K1551" s="7"/>
      <c r="L1551" s="25"/>
      <c r="M1551" s="11"/>
      <c r="N1551" s="7"/>
      <c r="O1551" s="7"/>
      <c r="P1551" s="26"/>
      <c r="Q1551" s="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  <c r="BY1551" s="21"/>
      <c r="BZ1551" s="21"/>
      <c r="CA1551" s="21"/>
      <c r="CB1551" s="21"/>
      <c r="CC1551" s="21"/>
      <c r="CD1551" s="21"/>
      <c r="CE1551" s="21"/>
      <c r="CF1551" s="21"/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1"/>
      <c r="CY1551" s="21"/>
      <c r="CZ1551" s="21"/>
      <c r="DA1551" s="21"/>
      <c r="DB1551" s="21"/>
      <c r="DC1551" s="21"/>
      <c r="DD1551" s="21"/>
      <c r="DE1551" s="21"/>
      <c r="DF1551" s="21"/>
      <c r="DG1551" s="21"/>
      <c r="DH1551" s="21"/>
      <c r="DI1551" s="21"/>
      <c r="DJ1551" s="21"/>
      <c r="DK1551" s="21"/>
      <c r="DL1551" s="21"/>
      <c r="DM1551" s="21"/>
      <c r="DN1551" s="21"/>
      <c r="DO1551" s="21"/>
      <c r="DP1551" s="21"/>
      <c r="DQ1551" s="21"/>
      <c r="DR1551" s="21"/>
      <c r="DS1551" s="21"/>
      <c r="DT1551" s="21"/>
      <c r="DU1551" s="21"/>
      <c r="DV1551" s="21"/>
      <c r="DW1551" s="21"/>
      <c r="DX1551" s="21"/>
      <c r="DY1551" s="21"/>
      <c r="DZ1551" s="21"/>
      <c r="EA1551" s="21"/>
      <c r="EB1551" s="21"/>
      <c r="EC1551" s="21"/>
      <c r="ED1551" s="21"/>
      <c r="EE1551" s="21"/>
      <c r="EF1551" s="21"/>
      <c r="EG1551" s="21"/>
      <c r="EH1551" s="21"/>
      <c r="EI1551" s="21"/>
      <c r="EJ1551" s="21"/>
      <c r="EK1551" s="21"/>
      <c r="EL1551" s="21"/>
      <c r="EM1551" s="21"/>
      <c r="EN1551" s="21"/>
      <c r="EO1551" s="21"/>
      <c r="EP1551" s="21"/>
      <c r="EQ1551" s="21"/>
      <c r="ER1551" s="21"/>
      <c r="ES1551" s="21"/>
      <c r="ET1551" s="21"/>
      <c r="EU1551" s="21"/>
      <c r="EV1551" s="21"/>
      <c r="EW1551" s="21"/>
      <c r="EX1551" s="21"/>
      <c r="EY1551" s="21"/>
      <c r="EZ1551" s="21"/>
    </row>
    <row r="1552" spans="1:156" x14ac:dyDescent="0.2">
      <c r="A1552" s="92"/>
      <c r="B1552" s="4"/>
      <c r="C1552" s="7"/>
      <c r="D1552" s="6"/>
      <c r="E1552" s="7"/>
      <c r="F1552" s="24"/>
      <c r="G1552" s="9"/>
      <c r="H1552" s="7"/>
      <c r="I1552" s="7"/>
      <c r="J1552" s="7"/>
      <c r="K1552" s="7"/>
      <c r="L1552" s="25"/>
      <c r="M1552" s="11"/>
      <c r="N1552" s="7"/>
      <c r="O1552" s="7"/>
      <c r="P1552" s="26"/>
      <c r="Q1552" s="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21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21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21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21"/>
      <c r="EQ1552" s="21"/>
      <c r="ER1552" s="21"/>
      <c r="ES1552" s="21"/>
      <c r="ET1552" s="21"/>
      <c r="EU1552" s="21"/>
      <c r="EV1552" s="21"/>
      <c r="EW1552" s="21"/>
      <c r="EX1552" s="21"/>
      <c r="EY1552" s="21"/>
      <c r="EZ1552" s="21"/>
    </row>
    <row r="1553" spans="1:156" x14ac:dyDescent="0.2">
      <c r="A1553" s="92"/>
      <c r="B1553" s="4"/>
      <c r="C1553" s="7"/>
      <c r="D1553" s="6"/>
      <c r="E1553" s="7"/>
      <c r="F1553" s="24"/>
      <c r="G1553" s="9"/>
      <c r="H1553" s="7"/>
      <c r="I1553" s="7"/>
      <c r="J1553" s="7"/>
      <c r="K1553" s="7"/>
      <c r="L1553" s="25"/>
      <c r="M1553" s="11"/>
      <c r="N1553" s="7"/>
      <c r="O1553" s="7"/>
      <c r="P1553" s="26"/>
      <c r="Q1553" s="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  <c r="BY1553" s="21"/>
      <c r="BZ1553" s="21"/>
      <c r="CA1553" s="21"/>
      <c r="CB1553" s="21"/>
      <c r="CC1553" s="21"/>
      <c r="CD1553" s="21"/>
      <c r="CE1553" s="21"/>
      <c r="CF1553" s="21"/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/>
      <c r="CV1553" s="21"/>
      <c r="CW1553" s="21"/>
      <c r="CX1553" s="21"/>
      <c r="CY1553" s="21"/>
      <c r="CZ1553" s="21"/>
      <c r="DA1553" s="21"/>
      <c r="DB1553" s="21"/>
      <c r="DC1553" s="21"/>
      <c r="DD1553" s="21"/>
      <c r="DE1553" s="21"/>
      <c r="DF1553" s="21"/>
      <c r="DG1553" s="21"/>
      <c r="DH1553" s="21"/>
      <c r="DI1553" s="21"/>
      <c r="DJ1553" s="21"/>
      <c r="DK1553" s="21"/>
      <c r="DL1553" s="21"/>
      <c r="DM1553" s="21"/>
      <c r="DN1553" s="21"/>
      <c r="DO1553" s="21"/>
      <c r="DP1553" s="21"/>
      <c r="DQ1553" s="21"/>
      <c r="DR1553" s="21"/>
      <c r="DS1553" s="21"/>
      <c r="DT1553" s="21"/>
      <c r="DU1553" s="21"/>
      <c r="DV1553" s="21"/>
      <c r="DW1553" s="21"/>
      <c r="DX1553" s="21"/>
      <c r="DY1553" s="21"/>
      <c r="DZ1553" s="21"/>
      <c r="EA1553" s="21"/>
      <c r="EB1553" s="21"/>
      <c r="EC1553" s="21"/>
      <c r="ED1553" s="21"/>
      <c r="EE1553" s="21"/>
      <c r="EF1553" s="21"/>
      <c r="EG1553" s="21"/>
      <c r="EH1553" s="21"/>
      <c r="EI1553" s="21"/>
      <c r="EJ1553" s="21"/>
      <c r="EK1553" s="21"/>
      <c r="EL1553" s="21"/>
      <c r="EM1553" s="21"/>
      <c r="EN1553" s="21"/>
      <c r="EO1553" s="21"/>
      <c r="EP1553" s="21"/>
      <c r="EQ1553" s="21"/>
      <c r="ER1553" s="21"/>
      <c r="ES1553" s="21"/>
      <c r="ET1553" s="21"/>
      <c r="EU1553" s="21"/>
      <c r="EV1553" s="21"/>
      <c r="EW1553" s="21"/>
      <c r="EX1553" s="21"/>
      <c r="EY1553" s="21"/>
      <c r="EZ1553" s="21"/>
    </row>
    <row r="1554" spans="1:156" x14ac:dyDescent="0.2">
      <c r="A1554" s="92"/>
      <c r="B1554" s="4"/>
      <c r="C1554" s="7"/>
      <c r="D1554" s="6"/>
      <c r="E1554" s="7"/>
      <c r="F1554" s="24"/>
      <c r="G1554" s="9"/>
      <c r="H1554" s="7"/>
      <c r="I1554" s="7"/>
      <c r="J1554" s="7"/>
      <c r="K1554" s="7"/>
      <c r="L1554" s="25"/>
      <c r="M1554" s="11"/>
      <c r="N1554" s="7"/>
      <c r="O1554" s="7"/>
      <c r="P1554" s="26"/>
      <c r="Q1554" s="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1"/>
      <c r="BY1554" s="21"/>
      <c r="BZ1554" s="21"/>
      <c r="CA1554" s="21"/>
      <c r="CB1554" s="21"/>
      <c r="CC1554" s="21"/>
      <c r="CD1554" s="21"/>
      <c r="CE1554" s="21"/>
      <c r="CF1554" s="21"/>
      <c r="CG1554" s="21"/>
      <c r="CH1554" s="21"/>
      <c r="CI1554" s="21"/>
      <c r="CJ1554" s="21"/>
      <c r="CK1554" s="21"/>
      <c r="CL1554" s="21"/>
      <c r="CM1554" s="21"/>
      <c r="CN1554" s="21"/>
      <c r="CO1554" s="21"/>
      <c r="CP1554" s="21"/>
      <c r="CQ1554" s="21"/>
      <c r="CR1554" s="21"/>
      <c r="CS1554" s="21"/>
      <c r="CT1554" s="21"/>
      <c r="CU1554" s="21"/>
      <c r="CV1554" s="21"/>
      <c r="CW1554" s="21"/>
      <c r="CX1554" s="21"/>
      <c r="CY1554" s="21"/>
      <c r="CZ1554" s="21"/>
      <c r="DA1554" s="21"/>
      <c r="DB1554" s="21"/>
      <c r="DC1554" s="21"/>
      <c r="DD1554" s="21"/>
      <c r="DE1554" s="21"/>
      <c r="DF1554" s="21"/>
      <c r="DG1554" s="21"/>
      <c r="DH1554" s="21"/>
      <c r="DI1554" s="21"/>
      <c r="DJ1554" s="21"/>
      <c r="DK1554" s="21"/>
      <c r="DL1554" s="21"/>
      <c r="DM1554" s="21"/>
      <c r="DN1554" s="21"/>
      <c r="DO1554" s="21"/>
      <c r="DP1554" s="21"/>
      <c r="DQ1554" s="21"/>
      <c r="DR1554" s="21"/>
      <c r="DS1554" s="21"/>
      <c r="DT1554" s="21"/>
      <c r="DU1554" s="21"/>
      <c r="DV1554" s="21"/>
      <c r="DW1554" s="21"/>
      <c r="DX1554" s="21"/>
      <c r="DY1554" s="21"/>
      <c r="DZ1554" s="21"/>
      <c r="EA1554" s="21"/>
      <c r="EB1554" s="21"/>
      <c r="EC1554" s="21"/>
      <c r="ED1554" s="21"/>
      <c r="EE1554" s="21"/>
      <c r="EF1554" s="21"/>
      <c r="EG1554" s="21"/>
      <c r="EH1554" s="21"/>
      <c r="EI1554" s="21"/>
      <c r="EJ1554" s="21"/>
      <c r="EK1554" s="21"/>
      <c r="EL1554" s="21"/>
      <c r="EM1554" s="21"/>
      <c r="EN1554" s="21"/>
      <c r="EO1554" s="21"/>
      <c r="EP1554" s="21"/>
      <c r="EQ1554" s="21"/>
      <c r="ER1554" s="21"/>
      <c r="ES1554" s="21"/>
      <c r="ET1554" s="21"/>
      <c r="EU1554" s="21"/>
      <c r="EV1554" s="21"/>
      <c r="EW1554" s="21"/>
      <c r="EX1554" s="21"/>
      <c r="EY1554" s="21"/>
      <c r="EZ1554" s="21"/>
    </row>
    <row r="1555" spans="1:156" x14ac:dyDescent="0.2">
      <c r="A1555" s="92"/>
      <c r="B1555" s="4"/>
      <c r="C1555" s="7"/>
      <c r="D1555" s="6"/>
      <c r="E1555" s="7"/>
      <c r="F1555" s="24"/>
      <c r="G1555" s="9"/>
      <c r="H1555" s="7"/>
      <c r="I1555" s="7"/>
      <c r="J1555" s="7"/>
      <c r="K1555" s="7"/>
      <c r="L1555" s="25"/>
      <c r="M1555" s="11"/>
      <c r="N1555" s="7"/>
      <c r="O1555" s="7"/>
      <c r="P1555" s="26"/>
      <c r="Q1555" s="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1"/>
      <c r="BY1555" s="21"/>
      <c r="BZ1555" s="21"/>
      <c r="CA1555" s="21"/>
      <c r="CB1555" s="21"/>
      <c r="CC1555" s="21"/>
      <c r="CD1555" s="21"/>
      <c r="CE1555" s="21"/>
      <c r="CF1555" s="21"/>
      <c r="CG1555" s="21"/>
      <c r="CH1555" s="21"/>
      <c r="CI1555" s="21"/>
      <c r="CJ1555" s="21"/>
      <c r="CK1555" s="21"/>
      <c r="CL1555" s="21"/>
      <c r="CM1555" s="21"/>
      <c r="CN1555" s="21"/>
      <c r="CO1555" s="21"/>
      <c r="CP1555" s="21"/>
      <c r="CQ1555" s="21"/>
      <c r="CR1555" s="21"/>
      <c r="CS1555" s="21"/>
      <c r="CT1555" s="21"/>
      <c r="CU1555" s="21"/>
      <c r="CV1555" s="21"/>
      <c r="CW1555" s="21"/>
      <c r="CX1555" s="21"/>
      <c r="CY1555" s="21"/>
      <c r="CZ1555" s="21"/>
      <c r="DA1555" s="21"/>
      <c r="DB1555" s="21"/>
      <c r="DC1555" s="21"/>
      <c r="DD1555" s="21"/>
      <c r="DE1555" s="21"/>
      <c r="DF1555" s="21"/>
      <c r="DG1555" s="21"/>
      <c r="DH1555" s="21"/>
      <c r="DI1555" s="21"/>
      <c r="DJ1555" s="21"/>
      <c r="DK1555" s="21"/>
      <c r="DL1555" s="21"/>
      <c r="DM1555" s="21"/>
      <c r="DN1555" s="21"/>
      <c r="DO1555" s="21"/>
      <c r="DP1555" s="21"/>
      <c r="DQ1555" s="21"/>
      <c r="DR1555" s="21"/>
      <c r="DS1555" s="21"/>
      <c r="DT1555" s="21"/>
      <c r="DU1555" s="21"/>
      <c r="DV1555" s="21"/>
      <c r="DW1555" s="21"/>
      <c r="DX1555" s="21"/>
      <c r="DY1555" s="21"/>
      <c r="DZ1555" s="21"/>
      <c r="EA1555" s="21"/>
      <c r="EB1555" s="21"/>
      <c r="EC1555" s="21"/>
      <c r="ED1555" s="21"/>
      <c r="EE1555" s="21"/>
      <c r="EF1555" s="21"/>
      <c r="EG1555" s="21"/>
      <c r="EH1555" s="21"/>
      <c r="EI1555" s="21"/>
      <c r="EJ1555" s="21"/>
      <c r="EK1555" s="21"/>
      <c r="EL1555" s="21"/>
      <c r="EM1555" s="21"/>
      <c r="EN1555" s="21"/>
      <c r="EO1555" s="21"/>
      <c r="EP1555" s="21"/>
      <c r="EQ1555" s="21"/>
      <c r="ER1555" s="21"/>
      <c r="ES1555" s="21"/>
      <c r="ET1555" s="21"/>
      <c r="EU1555" s="21"/>
      <c r="EV1555" s="21"/>
      <c r="EW1555" s="21"/>
      <c r="EX1555" s="21"/>
      <c r="EY1555" s="21"/>
      <c r="EZ1555" s="21"/>
    </row>
    <row r="1556" spans="1:156" x14ac:dyDescent="0.2">
      <c r="A1556" s="92"/>
      <c r="B1556" s="4"/>
      <c r="C1556" s="7"/>
      <c r="D1556" s="6"/>
      <c r="E1556" s="7"/>
      <c r="F1556" s="24"/>
      <c r="G1556" s="9"/>
      <c r="H1556" s="7"/>
      <c r="I1556" s="7"/>
      <c r="J1556" s="7"/>
      <c r="K1556" s="7"/>
      <c r="L1556" s="25"/>
      <c r="M1556" s="11"/>
      <c r="N1556" s="7"/>
      <c r="O1556" s="7"/>
      <c r="P1556" s="26"/>
      <c r="Q1556" s="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1"/>
      <c r="BY1556" s="21"/>
      <c r="BZ1556" s="21"/>
      <c r="CA1556" s="21"/>
      <c r="CB1556" s="21"/>
      <c r="CC1556" s="21"/>
      <c r="CD1556" s="21"/>
      <c r="CE1556" s="21"/>
      <c r="CF1556" s="21"/>
      <c r="CG1556" s="21"/>
      <c r="CH1556" s="21"/>
      <c r="CI1556" s="21"/>
      <c r="CJ1556" s="21"/>
      <c r="CK1556" s="21"/>
      <c r="CL1556" s="21"/>
      <c r="CM1556" s="21"/>
      <c r="CN1556" s="21"/>
      <c r="CO1556" s="21"/>
      <c r="CP1556" s="21"/>
      <c r="CQ1556" s="21"/>
      <c r="CR1556" s="21"/>
      <c r="CS1556" s="21"/>
      <c r="CT1556" s="21"/>
      <c r="CU1556" s="21"/>
      <c r="CV1556" s="21"/>
      <c r="CW1556" s="21"/>
      <c r="CX1556" s="21"/>
      <c r="CY1556" s="21"/>
      <c r="CZ1556" s="21"/>
      <c r="DA1556" s="21"/>
      <c r="DB1556" s="21"/>
      <c r="DC1556" s="21"/>
      <c r="DD1556" s="21"/>
      <c r="DE1556" s="21"/>
      <c r="DF1556" s="21"/>
      <c r="DG1556" s="21"/>
      <c r="DH1556" s="21"/>
      <c r="DI1556" s="21"/>
      <c r="DJ1556" s="21"/>
      <c r="DK1556" s="21"/>
      <c r="DL1556" s="21"/>
      <c r="DM1556" s="21"/>
      <c r="DN1556" s="21"/>
      <c r="DO1556" s="21"/>
      <c r="DP1556" s="21"/>
      <c r="DQ1556" s="21"/>
      <c r="DR1556" s="21"/>
      <c r="DS1556" s="21"/>
      <c r="DT1556" s="21"/>
      <c r="DU1556" s="21"/>
      <c r="DV1556" s="21"/>
      <c r="DW1556" s="21"/>
      <c r="DX1556" s="21"/>
      <c r="DY1556" s="21"/>
      <c r="DZ1556" s="21"/>
      <c r="EA1556" s="21"/>
      <c r="EB1556" s="21"/>
      <c r="EC1556" s="21"/>
      <c r="ED1556" s="21"/>
      <c r="EE1556" s="21"/>
      <c r="EF1556" s="21"/>
      <c r="EG1556" s="21"/>
      <c r="EH1556" s="21"/>
      <c r="EI1556" s="21"/>
      <c r="EJ1556" s="21"/>
      <c r="EK1556" s="21"/>
      <c r="EL1556" s="21"/>
      <c r="EM1556" s="21"/>
      <c r="EN1556" s="21"/>
      <c r="EO1556" s="21"/>
      <c r="EP1556" s="21"/>
      <c r="EQ1556" s="21"/>
      <c r="ER1556" s="21"/>
      <c r="ES1556" s="21"/>
      <c r="ET1556" s="21"/>
      <c r="EU1556" s="21"/>
      <c r="EV1556" s="21"/>
      <c r="EW1556" s="21"/>
      <c r="EX1556" s="21"/>
      <c r="EY1556" s="21"/>
      <c r="EZ1556" s="21"/>
    </row>
    <row r="1557" spans="1:156" x14ac:dyDescent="0.2">
      <c r="A1557" s="92"/>
      <c r="B1557" s="4"/>
      <c r="C1557" s="7"/>
      <c r="D1557" s="6"/>
      <c r="E1557" s="7"/>
      <c r="F1557" s="24"/>
      <c r="G1557" s="9"/>
      <c r="H1557" s="7"/>
      <c r="I1557" s="7"/>
      <c r="J1557" s="7"/>
      <c r="K1557" s="7"/>
      <c r="L1557" s="25"/>
      <c r="M1557" s="11"/>
      <c r="N1557" s="7"/>
      <c r="O1557" s="7"/>
      <c r="P1557" s="26"/>
      <c r="Q1557" s="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1"/>
      <c r="BY1557" s="21"/>
      <c r="BZ1557" s="21"/>
      <c r="CA1557" s="21"/>
      <c r="CB1557" s="21"/>
      <c r="CC1557" s="21"/>
      <c r="CD1557" s="21"/>
      <c r="CE1557" s="21"/>
      <c r="CF1557" s="21"/>
      <c r="CG1557" s="21"/>
      <c r="CH1557" s="21"/>
      <c r="CI1557" s="21"/>
      <c r="CJ1557" s="21"/>
      <c r="CK1557" s="21"/>
      <c r="CL1557" s="21"/>
      <c r="CM1557" s="21"/>
      <c r="CN1557" s="21"/>
      <c r="CO1557" s="21"/>
      <c r="CP1557" s="21"/>
      <c r="CQ1557" s="21"/>
      <c r="CR1557" s="21"/>
      <c r="CS1557" s="21"/>
      <c r="CT1557" s="21"/>
      <c r="CU1557" s="21"/>
      <c r="CV1557" s="21"/>
      <c r="CW1557" s="21"/>
      <c r="CX1557" s="21"/>
      <c r="CY1557" s="21"/>
      <c r="CZ1557" s="21"/>
      <c r="DA1557" s="21"/>
      <c r="DB1557" s="21"/>
      <c r="DC1557" s="21"/>
      <c r="DD1557" s="21"/>
      <c r="DE1557" s="21"/>
      <c r="DF1557" s="21"/>
      <c r="DG1557" s="21"/>
      <c r="DH1557" s="21"/>
      <c r="DI1557" s="21"/>
      <c r="DJ1557" s="21"/>
      <c r="DK1557" s="21"/>
      <c r="DL1557" s="21"/>
      <c r="DM1557" s="21"/>
      <c r="DN1557" s="21"/>
      <c r="DO1557" s="21"/>
      <c r="DP1557" s="21"/>
      <c r="DQ1557" s="21"/>
      <c r="DR1557" s="21"/>
      <c r="DS1557" s="21"/>
      <c r="DT1557" s="21"/>
      <c r="DU1557" s="21"/>
      <c r="DV1557" s="21"/>
      <c r="DW1557" s="21"/>
      <c r="DX1557" s="21"/>
      <c r="DY1557" s="21"/>
      <c r="DZ1557" s="21"/>
      <c r="EA1557" s="21"/>
      <c r="EB1557" s="21"/>
      <c r="EC1557" s="21"/>
      <c r="ED1557" s="21"/>
      <c r="EE1557" s="21"/>
      <c r="EF1557" s="21"/>
      <c r="EG1557" s="21"/>
      <c r="EH1557" s="21"/>
      <c r="EI1557" s="21"/>
      <c r="EJ1557" s="21"/>
      <c r="EK1557" s="21"/>
      <c r="EL1557" s="21"/>
      <c r="EM1557" s="21"/>
      <c r="EN1557" s="21"/>
      <c r="EO1557" s="21"/>
      <c r="EP1557" s="21"/>
      <c r="EQ1557" s="21"/>
      <c r="ER1557" s="21"/>
      <c r="ES1557" s="21"/>
      <c r="ET1557" s="21"/>
      <c r="EU1557" s="21"/>
      <c r="EV1557" s="21"/>
      <c r="EW1557" s="21"/>
      <c r="EX1557" s="21"/>
      <c r="EY1557" s="21"/>
      <c r="EZ1557" s="21"/>
    </row>
    <row r="1558" spans="1:156" x14ac:dyDescent="0.2">
      <c r="A1558" s="92"/>
      <c r="B1558" s="4"/>
      <c r="C1558" s="7"/>
      <c r="D1558" s="6"/>
      <c r="E1558" s="7"/>
      <c r="F1558" s="24"/>
      <c r="G1558" s="9"/>
      <c r="H1558" s="7"/>
      <c r="I1558" s="7"/>
      <c r="J1558" s="7"/>
      <c r="K1558" s="7"/>
      <c r="L1558" s="25"/>
      <c r="M1558" s="11"/>
      <c r="N1558" s="7"/>
      <c r="O1558" s="7"/>
      <c r="P1558" s="26"/>
      <c r="Q1558" s="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1"/>
      <c r="BY1558" s="21"/>
      <c r="BZ1558" s="21"/>
      <c r="CA1558" s="21"/>
      <c r="CB1558" s="21"/>
      <c r="CC1558" s="21"/>
      <c r="CD1558" s="21"/>
      <c r="CE1558" s="21"/>
      <c r="CF1558" s="21"/>
      <c r="CG1558" s="21"/>
      <c r="CH1558" s="21"/>
      <c r="CI1558" s="21"/>
      <c r="CJ1558" s="21"/>
      <c r="CK1558" s="21"/>
      <c r="CL1558" s="21"/>
      <c r="CM1558" s="21"/>
      <c r="CN1558" s="21"/>
      <c r="CO1558" s="21"/>
      <c r="CP1558" s="21"/>
      <c r="CQ1558" s="21"/>
      <c r="CR1558" s="21"/>
      <c r="CS1558" s="21"/>
      <c r="CT1558" s="21"/>
      <c r="CU1558" s="21"/>
      <c r="CV1558" s="21"/>
      <c r="CW1558" s="21"/>
      <c r="CX1558" s="21"/>
      <c r="CY1558" s="21"/>
      <c r="CZ1558" s="21"/>
      <c r="DA1558" s="21"/>
      <c r="DB1558" s="21"/>
      <c r="DC1558" s="21"/>
      <c r="DD1558" s="21"/>
      <c r="DE1558" s="21"/>
      <c r="DF1558" s="21"/>
      <c r="DG1558" s="21"/>
      <c r="DH1558" s="21"/>
      <c r="DI1558" s="21"/>
      <c r="DJ1558" s="21"/>
      <c r="DK1558" s="21"/>
      <c r="DL1558" s="21"/>
      <c r="DM1558" s="21"/>
      <c r="DN1558" s="21"/>
      <c r="DO1558" s="21"/>
      <c r="DP1558" s="21"/>
      <c r="DQ1558" s="21"/>
      <c r="DR1558" s="21"/>
      <c r="DS1558" s="21"/>
      <c r="DT1558" s="21"/>
      <c r="DU1558" s="21"/>
      <c r="DV1558" s="21"/>
      <c r="DW1558" s="21"/>
      <c r="DX1558" s="21"/>
      <c r="DY1558" s="21"/>
      <c r="DZ1558" s="21"/>
      <c r="EA1558" s="21"/>
      <c r="EB1558" s="21"/>
      <c r="EC1558" s="21"/>
      <c r="ED1558" s="21"/>
      <c r="EE1558" s="21"/>
      <c r="EF1558" s="21"/>
      <c r="EG1558" s="21"/>
      <c r="EH1558" s="21"/>
      <c r="EI1558" s="21"/>
      <c r="EJ1558" s="21"/>
      <c r="EK1558" s="21"/>
      <c r="EL1558" s="21"/>
      <c r="EM1558" s="21"/>
      <c r="EN1558" s="21"/>
      <c r="EO1558" s="21"/>
      <c r="EP1558" s="21"/>
      <c r="EQ1558" s="21"/>
      <c r="ER1558" s="21"/>
      <c r="ES1558" s="21"/>
      <c r="ET1558" s="21"/>
      <c r="EU1558" s="21"/>
      <c r="EV1558" s="21"/>
      <c r="EW1558" s="21"/>
      <c r="EX1558" s="21"/>
      <c r="EY1558" s="21"/>
      <c r="EZ1558" s="21"/>
    </row>
    <row r="1559" spans="1:156" x14ac:dyDescent="0.2">
      <c r="A1559" s="92"/>
      <c r="B1559" s="4"/>
      <c r="C1559" s="7"/>
      <c r="D1559" s="6"/>
      <c r="E1559" s="7"/>
      <c r="F1559" s="24"/>
      <c r="G1559" s="9"/>
      <c r="H1559" s="7"/>
      <c r="I1559" s="7"/>
      <c r="J1559" s="7"/>
      <c r="K1559" s="7"/>
      <c r="L1559" s="25"/>
      <c r="M1559" s="11"/>
      <c r="N1559" s="7"/>
      <c r="O1559" s="7"/>
      <c r="P1559" s="26"/>
      <c r="Q1559" s="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1"/>
      <c r="BY1559" s="21"/>
      <c r="BZ1559" s="21"/>
      <c r="CA1559" s="21"/>
      <c r="CB1559" s="21"/>
      <c r="CC1559" s="21"/>
      <c r="CD1559" s="21"/>
      <c r="CE1559" s="21"/>
      <c r="CF1559" s="21"/>
      <c r="CG1559" s="21"/>
      <c r="CH1559" s="21"/>
      <c r="CI1559" s="21"/>
      <c r="CJ1559" s="21"/>
      <c r="CK1559" s="21"/>
      <c r="CL1559" s="21"/>
      <c r="CM1559" s="21"/>
      <c r="CN1559" s="21"/>
      <c r="CO1559" s="21"/>
      <c r="CP1559" s="21"/>
      <c r="CQ1559" s="21"/>
      <c r="CR1559" s="21"/>
      <c r="CS1559" s="21"/>
      <c r="CT1559" s="21"/>
      <c r="CU1559" s="21"/>
      <c r="CV1559" s="21"/>
      <c r="CW1559" s="21"/>
      <c r="CX1559" s="21"/>
      <c r="CY1559" s="21"/>
      <c r="CZ1559" s="21"/>
      <c r="DA1559" s="21"/>
      <c r="DB1559" s="21"/>
      <c r="DC1559" s="21"/>
      <c r="DD1559" s="21"/>
      <c r="DE1559" s="21"/>
      <c r="DF1559" s="21"/>
      <c r="DG1559" s="21"/>
      <c r="DH1559" s="21"/>
      <c r="DI1559" s="21"/>
      <c r="DJ1559" s="21"/>
      <c r="DK1559" s="21"/>
      <c r="DL1559" s="21"/>
      <c r="DM1559" s="21"/>
      <c r="DN1559" s="21"/>
      <c r="DO1559" s="21"/>
      <c r="DP1559" s="21"/>
      <c r="DQ1559" s="21"/>
      <c r="DR1559" s="21"/>
      <c r="DS1559" s="21"/>
      <c r="DT1559" s="21"/>
      <c r="DU1559" s="21"/>
      <c r="DV1559" s="21"/>
      <c r="DW1559" s="21"/>
      <c r="DX1559" s="21"/>
      <c r="DY1559" s="21"/>
      <c r="DZ1559" s="21"/>
      <c r="EA1559" s="21"/>
      <c r="EB1559" s="21"/>
      <c r="EC1559" s="21"/>
      <c r="ED1559" s="21"/>
      <c r="EE1559" s="21"/>
      <c r="EF1559" s="21"/>
      <c r="EG1559" s="21"/>
      <c r="EH1559" s="21"/>
      <c r="EI1559" s="21"/>
      <c r="EJ1559" s="21"/>
      <c r="EK1559" s="21"/>
      <c r="EL1559" s="21"/>
      <c r="EM1559" s="21"/>
      <c r="EN1559" s="21"/>
      <c r="EO1559" s="21"/>
      <c r="EP1559" s="21"/>
      <c r="EQ1559" s="21"/>
      <c r="ER1559" s="21"/>
      <c r="ES1559" s="21"/>
      <c r="ET1559" s="21"/>
      <c r="EU1559" s="21"/>
      <c r="EV1559" s="21"/>
      <c r="EW1559" s="21"/>
      <c r="EX1559" s="21"/>
      <c r="EY1559" s="21"/>
      <c r="EZ1559" s="21"/>
    </row>
    <row r="1560" spans="1:156" x14ac:dyDescent="0.2">
      <c r="A1560" s="92"/>
      <c r="B1560" s="4"/>
      <c r="C1560" s="7"/>
      <c r="D1560" s="6"/>
      <c r="E1560" s="7"/>
      <c r="F1560" s="24"/>
      <c r="G1560" s="9"/>
      <c r="H1560" s="7"/>
      <c r="I1560" s="7"/>
      <c r="J1560" s="7"/>
      <c r="K1560" s="7"/>
      <c r="L1560" s="25"/>
      <c r="M1560" s="11"/>
      <c r="N1560" s="7"/>
      <c r="O1560" s="7"/>
      <c r="P1560" s="26"/>
      <c r="Q1560" s="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  <c r="BY1560" s="21"/>
      <c r="BZ1560" s="21"/>
      <c r="CA1560" s="21"/>
      <c r="CB1560" s="21"/>
      <c r="CC1560" s="21"/>
      <c r="CD1560" s="21"/>
      <c r="CE1560" s="21"/>
      <c r="CF1560" s="21"/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1"/>
      <c r="CY1560" s="21"/>
      <c r="CZ1560" s="21"/>
      <c r="DA1560" s="21"/>
      <c r="DB1560" s="21"/>
      <c r="DC1560" s="21"/>
      <c r="DD1560" s="21"/>
      <c r="DE1560" s="21"/>
      <c r="DF1560" s="21"/>
      <c r="DG1560" s="21"/>
      <c r="DH1560" s="21"/>
      <c r="DI1560" s="21"/>
      <c r="DJ1560" s="21"/>
      <c r="DK1560" s="21"/>
      <c r="DL1560" s="21"/>
      <c r="DM1560" s="21"/>
      <c r="DN1560" s="21"/>
      <c r="DO1560" s="21"/>
      <c r="DP1560" s="21"/>
      <c r="DQ1560" s="21"/>
      <c r="DR1560" s="21"/>
      <c r="DS1560" s="21"/>
      <c r="DT1560" s="21"/>
      <c r="DU1560" s="21"/>
      <c r="DV1560" s="21"/>
      <c r="DW1560" s="21"/>
      <c r="DX1560" s="21"/>
      <c r="DY1560" s="21"/>
      <c r="DZ1560" s="21"/>
      <c r="EA1560" s="21"/>
      <c r="EB1560" s="21"/>
      <c r="EC1560" s="21"/>
      <c r="ED1560" s="21"/>
      <c r="EE1560" s="21"/>
      <c r="EF1560" s="21"/>
      <c r="EG1560" s="21"/>
      <c r="EH1560" s="21"/>
      <c r="EI1560" s="21"/>
      <c r="EJ1560" s="21"/>
      <c r="EK1560" s="21"/>
      <c r="EL1560" s="21"/>
      <c r="EM1560" s="21"/>
      <c r="EN1560" s="21"/>
      <c r="EO1560" s="21"/>
      <c r="EP1560" s="21"/>
      <c r="EQ1560" s="21"/>
      <c r="ER1560" s="21"/>
      <c r="ES1560" s="21"/>
      <c r="ET1560" s="21"/>
      <c r="EU1560" s="21"/>
      <c r="EV1560" s="21"/>
      <c r="EW1560" s="21"/>
      <c r="EX1560" s="21"/>
      <c r="EY1560" s="21"/>
      <c r="EZ1560" s="21"/>
    </row>
    <row r="1561" spans="1:156" x14ac:dyDescent="0.2">
      <c r="A1561" s="92"/>
      <c r="B1561" s="4"/>
      <c r="C1561" s="7"/>
      <c r="D1561" s="6"/>
      <c r="E1561" s="7"/>
      <c r="F1561" s="24"/>
      <c r="G1561" s="9"/>
      <c r="H1561" s="7"/>
      <c r="I1561" s="7"/>
      <c r="J1561" s="7"/>
      <c r="K1561" s="7"/>
      <c r="L1561" s="25"/>
      <c r="M1561" s="11"/>
      <c r="N1561" s="7"/>
      <c r="O1561" s="7"/>
      <c r="P1561" s="26"/>
      <c r="Q1561" s="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  <c r="BY1561" s="21"/>
      <c r="BZ1561" s="21"/>
      <c r="CA1561" s="21"/>
      <c r="CB1561" s="21"/>
      <c r="CC1561" s="21"/>
      <c r="CD1561" s="21"/>
      <c r="CE1561" s="21"/>
      <c r="CF1561" s="21"/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1"/>
      <c r="CY1561" s="21"/>
      <c r="CZ1561" s="21"/>
      <c r="DA1561" s="21"/>
      <c r="DB1561" s="21"/>
      <c r="DC1561" s="21"/>
      <c r="DD1561" s="21"/>
      <c r="DE1561" s="21"/>
      <c r="DF1561" s="21"/>
      <c r="DG1561" s="21"/>
      <c r="DH1561" s="21"/>
      <c r="DI1561" s="21"/>
      <c r="DJ1561" s="21"/>
      <c r="DK1561" s="21"/>
      <c r="DL1561" s="21"/>
      <c r="DM1561" s="21"/>
      <c r="DN1561" s="21"/>
      <c r="DO1561" s="21"/>
      <c r="DP1561" s="21"/>
      <c r="DQ1561" s="21"/>
      <c r="DR1561" s="21"/>
      <c r="DS1561" s="21"/>
      <c r="DT1561" s="21"/>
      <c r="DU1561" s="21"/>
      <c r="DV1561" s="21"/>
      <c r="DW1561" s="21"/>
      <c r="DX1561" s="21"/>
      <c r="DY1561" s="21"/>
      <c r="DZ1561" s="21"/>
      <c r="EA1561" s="21"/>
      <c r="EB1561" s="21"/>
      <c r="EC1561" s="21"/>
      <c r="ED1561" s="21"/>
      <c r="EE1561" s="21"/>
      <c r="EF1561" s="21"/>
      <c r="EG1561" s="21"/>
      <c r="EH1561" s="21"/>
      <c r="EI1561" s="21"/>
      <c r="EJ1561" s="21"/>
      <c r="EK1561" s="21"/>
      <c r="EL1561" s="21"/>
      <c r="EM1561" s="21"/>
      <c r="EN1561" s="21"/>
      <c r="EO1561" s="21"/>
      <c r="EP1561" s="21"/>
      <c r="EQ1561" s="21"/>
      <c r="ER1561" s="21"/>
      <c r="ES1561" s="21"/>
      <c r="ET1561" s="21"/>
      <c r="EU1561" s="21"/>
      <c r="EV1561" s="21"/>
      <c r="EW1561" s="21"/>
      <c r="EX1561" s="21"/>
      <c r="EY1561" s="21"/>
      <c r="EZ1561" s="21"/>
    </row>
    <row r="1562" spans="1:156" x14ac:dyDescent="0.2">
      <c r="A1562" s="92"/>
      <c r="B1562" s="4"/>
      <c r="C1562" s="7"/>
      <c r="D1562" s="6"/>
      <c r="E1562" s="7"/>
      <c r="F1562" s="24"/>
      <c r="G1562" s="9"/>
      <c r="H1562" s="7"/>
      <c r="I1562" s="7"/>
      <c r="J1562" s="7"/>
      <c r="K1562" s="7"/>
      <c r="L1562" s="25"/>
      <c r="M1562" s="11"/>
      <c r="N1562" s="7"/>
      <c r="O1562" s="7"/>
      <c r="P1562" s="26"/>
      <c r="Q1562" s="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21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21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21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21"/>
      <c r="EQ1562" s="21"/>
      <c r="ER1562" s="21"/>
      <c r="ES1562" s="21"/>
      <c r="ET1562" s="21"/>
      <c r="EU1562" s="21"/>
      <c r="EV1562" s="21"/>
      <c r="EW1562" s="21"/>
      <c r="EX1562" s="21"/>
      <c r="EY1562" s="21"/>
      <c r="EZ1562" s="21"/>
    </row>
    <row r="1563" spans="1:156" x14ac:dyDescent="0.2">
      <c r="A1563" s="92"/>
      <c r="B1563" s="4"/>
      <c r="C1563" s="7"/>
      <c r="D1563" s="6"/>
      <c r="E1563" s="7"/>
      <c r="F1563" s="24"/>
      <c r="G1563" s="9"/>
      <c r="H1563" s="7"/>
      <c r="I1563" s="7"/>
      <c r="J1563" s="7"/>
      <c r="K1563" s="7"/>
      <c r="L1563" s="25"/>
      <c r="M1563" s="11"/>
      <c r="N1563" s="7"/>
      <c r="O1563" s="7"/>
      <c r="P1563" s="26"/>
      <c r="Q1563" s="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21"/>
      <c r="DM1563" s="21"/>
      <c r="DN1563" s="21"/>
      <c r="DO1563" s="21"/>
      <c r="DP1563" s="21"/>
      <c r="DQ1563" s="21"/>
      <c r="DR1563" s="21"/>
      <c r="DS1563" s="21"/>
      <c r="DT1563" s="21"/>
      <c r="DU1563" s="21"/>
      <c r="DV1563" s="21"/>
      <c r="DW1563" s="21"/>
      <c r="DX1563" s="21"/>
      <c r="DY1563" s="21"/>
      <c r="DZ1563" s="21"/>
      <c r="EA1563" s="21"/>
      <c r="EB1563" s="21"/>
      <c r="EC1563" s="21"/>
      <c r="ED1563" s="21"/>
      <c r="EE1563" s="21"/>
      <c r="EF1563" s="21"/>
      <c r="EG1563" s="21"/>
      <c r="EH1563" s="21"/>
      <c r="EI1563" s="21"/>
      <c r="EJ1563" s="21"/>
      <c r="EK1563" s="21"/>
      <c r="EL1563" s="21"/>
      <c r="EM1563" s="21"/>
      <c r="EN1563" s="21"/>
      <c r="EO1563" s="21"/>
      <c r="EP1563" s="21"/>
      <c r="EQ1563" s="21"/>
      <c r="ER1563" s="21"/>
      <c r="ES1563" s="21"/>
      <c r="ET1563" s="21"/>
      <c r="EU1563" s="21"/>
      <c r="EV1563" s="21"/>
      <c r="EW1563" s="21"/>
      <c r="EX1563" s="21"/>
      <c r="EY1563" s="21"/>
      <c r="EZ1563" s="21"/>
    </row>
    <row r="1564" spans="1:156" x14ac:dyDescent="0.2">
      <c r="A1564" s="92"/>
      <c r="B1564" s="4"/>
      <c r="C1564" s="7"/>
      <c r="D1564" s="6"/>
      <c r="E1564" s="7"/>
      <c r="F1564" s="24"/>
      <c r="G1564" s="9"/>
      <c r="H1564" s="7"/>
      <c r="I1564" s="7"/>
      <c r="J1564" s="7"/>
      <c r="K1564" s="7"/>
      <c r="L1564" s="25"/>
      <c r="M1564" s="11"/>
      <c r="N1564" s="7"/>
      <c r="O1564" s="7"/>
      <c r="P1564" s="26"/>
      <c r="Q1564" s="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/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1"/>
      <c r="CY1564" s="21"/>
      <c r="CZ1564" s="21"/>
      <c r="DA1564" s="21"/>
      <c r="DB1564" s="21"/>
      <c r="DC1564" s="21"/>
      <c r="DD1564" s="21"/>
      <c r="DE1564" s="21"/>
      <c r="DF1564" s="21"/>
      <c r="DG1564" s="21"/>
      <c r="DH1564" s="21"/>
      <c r="DI1564" s="21"/>
      <c r="DJ1564" s="21"/>
      <c r="DK1564" s="21"/>
      <c r="DL1564" s="21"/>
      <c r="DM1564" s="21"/>
      <c r="DN1564" s="21"/>
      <c r="DO1564" s="21"/>
      <c r="DP1564" s="21"/>
      <c r="DQ1564" s="21"/>
      <c r="DR1564" s="21"/>
      <c r="DS1564" s="21"/>
      <c r="DT1564" s="21"/>
      <c r="DU1564" s="21"/>
      <c r="DV1564" s="21"/>
      <c r="DW1564" s="21"/>
      <c r="DX1564" s="21"/>
      <c r="DY1564" s="21"/>
      <c r="DZ1564" s="21"/>
      <c r="EA1564" s="21"/>
      <c r="EB1564" s="21"/>
      <c r="EC1564" s="21"/>
      <c r="ED1564" s="21"/>
      <c r="EE1564" s="21"/>
      <c r="EF1564" s="21"/>
      <c r="EG1564" s="21"/>
      <c r="EH1564" s="21"/>
      <c r="EI1564" s="21"/>
      <c r="EJ1564" s="21"/>
      <c r="EK1564" s="21"/>
      <c r="EL1564" s="21"/>
      <c r="EM1564" s="21"/>
      <c r="EN1564" s="21"/>
      <c r="EO1564" s="21"/>
      <c r="EP1564" s="21"/>
      <c r="EQ1564" s="21"/>
      <c r="ER1564" s="21"/>
      <c r="ES1564" s="21"/>
      <c r="ET1564" s="21"/>
      <c r="EU1564" s="21"/>
      <c r="EV1564" s="21"/>
      <c r="EW1564" s="21"/>
      <c r="EX1564" s="21"/>
      <c r="EY1564" s="21"/>
      <c r="EZ1564" s="21"/>
    </row>
    <row r="1565" spans="1:156" x14ac:dyDescent="0.2">
      <c r="A1565" s="92"/>
      <c r="B1565" s="4"/>
      <c r="C1565" s="7"/>
      <c r="D1565" s="6"/>
      <c r="E1565" s="7"/>
      <c r="F1565" s="24"/>
      <c r="G1565" s="9"/>
      <c r="H1565" s="7"/>
      <c r="I1565" s="7"/>
      <c r="J1565" s="7"/>
      <c r="K1565" s="7"/>
      <c r="L1565" s="25"/>
      <c r="M1565" s="11"/>
      <c r="N1565" s="7"/>
      <c r="O1565" s="7"/>
      <c r="P1565" s="26"/>
      <c r="Q1565" s="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1"/>
      <c r="BY1565" s="21"/>
      <c r="BZ1565" s="21"/>
      <c r="CA1565" s="21"/>
      <c r="CB1565" s="21"/>
      <c r="CC1565" s="21"/>
      <c r="CD1565" s="21"/>
      <c r="CE1565" s="21"/>
      <c r="CF1565" s="21"/>
      <c r="CG1565" s="21"/>
      <c r="CH1565" s="21"/>
      <c r="CI1565" s="21"/>
      <c r="CJ1565" s="21"/>
      <c r="CK1565" s="21"/>
      <c r="CL1565" s="21"/>
      <c r="CM1565" s="21"/>
      <c r="CN1565" s="21"/>
      <c r="CO1565" s="21"/>
      <c r="CP1565" s="21"/>
      <c r="CQ1565" s="21"/>
      <c r="CR1565" s="21"/>
      <c r="CS1565" s="21"/>
      <c r="CT1565" s="21"/>
      <c r="CU1565" s="21"/>
      <c r="CV1565" s="21"/>
      <c r="CW1565" s="21"/>
      <c r="CX1565" s="21"/>
      <c r="CY1565" s="21"/>
      <c r="CZ1565" s="21"/>
      <c r="DA1565" s="21"/>
      <c r="DB1565" s="21"/>
      <c r="DC1565" s="21"/>
      <c r="DD1565" s="21"/>
      <c r="DE1565" s="21"/>
      <c r="DF1565" s="21"/>
      <c r="DG1565" s="21"/>
      <c r="DH1565" s="21"/>
      <c r="DI1565" s="21"/>
      <c r="DJ1565" s="21"/>
      <c r="DK1565" s="21"/>
      <c r="DL1565" s="21"/>
      <c r="DM1565" s="21"/>
      <c r="DN1565" s="21"/>
      <c r="DO1565" s="21"/>
      <c r="DP1565" s="21"/>
      <c r="DQ1565" s="21"/>
      <c r="DR1565" s="21"/>
      <c r="DS1565" s="21"/>
      <c r="DT1565" s="21"/>
      <c r="DU1565" s="21"/>
      <c r="DV1565" s="21"/>
      <c r="DW1565" s="21"/>
      <c r="DX1565" s="21"/>
      <c r="DY1565" s="21"/>
      <c r="DZ1565" s="21"/>
      <c r="EA1565" s="21"/>
      <c r="EB1565" s="21"/>
      <c r="EC1565" s="21"/>
      <c r="ED1565" s="21"/>
      <c r="EE1565" s="21"/>
      <c r="EF1565" s="21"/>
      <c r="EG1565" s="21"/>
      <c r="EH1565" s="21"/>
      <c r="EI1565" s="21"/>
      <c r="EJ1565" s="21"/>
      <c r="EK1565" s="21"/>
      <c r="EL1565" s="21"/>
      <c r="EM1565" s="21"/>
      <c r="EN1565" s="21"/>
      <c r="EO1565" s="21"/>
      <c r="EP1565" s="21"/>
      <c r="EQ1565" s="21"/>
      <c r="ER1565" s="21"/>
      <c r="ES1565" s="21"/>
      <c r="ET1565" s="21"/>
      <c r="EU1565" s="21"/>
      <c r="EV1565" s="21"/>
      <c r="EW1565" s="21"/>
      <c r="EX1565" s="21"/>
      <c r="EY1565" s="21"/>
      <c r="EZ1565" s="21"/>
    </row>
    <row r="1566" spans="1:156" x14ac:dyDescent="0.2">
      <c r="A1566" s="92"/>
      <c r="B1566" s="4"/>
      <c r="C1566" s="7"/>
      <c r="D1566" s="6"/>
      <c r="E1566" s="7"/>
      <c r="F1566" s="24"/>
      <c r="G1566" s="9"/>
      <c r="H1566" s="7"/>
      <c r="I1566" s="7"/>
      <c r="J1566" s="7"/>
      <c r="K1566" s="7"/>
      <c r="L1566" s="25"/>
      <c r="M1566" s="11"/>
      <c r="N1566" s="7"/>
      <c r="O1566" s="7"/>
      <c r="P1566" s="26"/>
      <c r="Q1566" s="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  <c r="BY1566" s="21"/>
      <c r="BZ1566" s="21"/>
      <c r="CA1566" s="21"/>
      <c r="CB1566" s="21"/>
      <c r="CC1566" s="21"/>
      <c r="CD1566" s="21"/>
      <c r="CE1566" s="21"/>
      <c r="CF1566" s="21"/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/>
      <c r="CV1566" s="21"/>
      <c r="CW1566" s="21"/>
      <c r="CX1566" s="21"/>
      <c r="CY1566" s="21"/>
      <c r="CZ1566" s="21"/>
      <c r="DA1566" s="21"/>
      <c r="DB1566" s="21"/>
      <c r="DC1566" s="21"/>
      <c r="DD1566" s="21"/>
      <c r="DE1566" s="21"/>
      <c r="DF1566" s="21"/>
      <c r="DG1566" s="21"/>
      <c r="DH1566" s="21"/>
      <c r="DI1566" s="21"/>
      <c r="DJ1566" s="21"/>
      <c r="DK1566" s="21"/>
      <c r="DL1566" s="21"/>
      <c r="DM1566" s="21"/>
      <c r="DN1566" s="21"/>
      <c r="DO1566" s="21"/>
      <c r="DP1566" s="21"/>
      <c r="DQ1566" s="21"/>
      <c r="DR1566" s="21"/>
      <c r="DS1566" s="21"/>
      <c r="DT1566" s="21"/>
      <c r="DU1566" s="21"/>
      <c r="DV1566" s="21"/>
      <c r="DW1566" s="21"/>
      <c r="DX1566" s="21"/>
      <c r="DY1566" s="21"/>
      <c r="DZ1566" s="21"/>
      <c r="EA1566" s="21"/>
      <c r="EB1566" s="21"/>
      <c r="EC1566" s="21"/>
      <c r="ED1566" s="21"/>
      <c r="EE1566" s="21"/>
      <c r="EF1566" s="21"/>
      <c r="EG1566" s="21"/>
      <c r="EH1566" s="21"/>
      <c r="EI1566" s="21"/>
      <c r="EJ1566" s="21"/>
      <c r="EK1566" s="21"/>
      <c r="EL1566" s="21"/>
      <c r="EM1566" s="21"/>
      <c r="EN1566" s="21"/>
      <c r="EO1566" s="21"/>
      <c r="EP1566" s="21"/>
      <c r="EQ1566" s="21"/>
      <c r="ER1566" s="21"/>
      <c r="ES1566" s="21"/>
      <c r="ET1566" s="21"/>
      <c r="EU1566" s="21"/>
      <c r="EV1566" s="21"/>
      <c r="EW1566" s="21"/>
      <c r="EX1566" s="21"/>
      <c r="EY1566" s="21"/>
      <c r="EZ1566" s="21"/>
    </row>
    <row r="1567" spans="1:156" x14ac:dyDescent="0.2">
      <c r="A1567" s="92"/>
      <c r="B1567" s="4"/>
      <c r="C1567" s="7"/>
      <c r="D1567" s="6"/>
      <c r="E1567" s="7"/>
      <c r="F1567" s="24"/>
      <c r="G1567" s="9"/>
      <c r="H1567" s="7"/>
      <c r="I1567" s="7"/>
      <c r="J1567" s="7"/>
      <c r="K1567" s="7"/>
      <c r="L1567" s="25"/>
      <c r="M1567" s="11"/>
      <c r="N1567" s="7"/>
      <c r="O1567" s="7"/>
      <c r="P1567" s="26"/>
      <c r="Q1567" s="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1"/>
      <c r="BY1567" s="21"/>
      <c r="BZ1567" s="21"/>
      <c r="CA1567" s="21"/>
      <c r="CB1567" s="21"/>
      <c r="CC1567" s="21"/>
      <c r="CD1567" s="21"/>
      <c r="CE1567" s="21"/>
      <c r="CF1567" s="21"/>
      <c r="CG1567" s="21"/>
      <c r="CH1567" s="21"/>
      <c r="CI1567" s="21"/>
      <c r="CJ1567" s="21"/>
      <c r="CK1567" s="21"/>
      <c r="CL1567" s="21"/>
      <c r="CM1567" s="21"/>
      <c r="CN1567" s="21"/>
      <c r="CO1567" s="21"/>
      <c r="CP1567" s="21"/>
      <c r="CQ1567" s="21"/>
      <c r="CR1567" s="21"/>
      <c r="CS1567" s="21"/>
      <c r="CT1567" s="21"/>
      <c r="CU1567" s="21"/>
      <c r="CV1567" s="21"/>
      <c r="CW1567" s="21"/>
      <c r="CX1567" s="21"/>
      <c r="CY1567" s="21"/>
      <c r="CZ1567" s="21"/>
      <c r="DA1567" s="21"/>
      <c r="DB1567" s="21"/>
      <c r="DC1567" s="21"/>
      <c r="DD1567" s="21"/>
      <c r="DE1567" s="21"/>
      <c r="DF1567" s="21"/>
      <c r="DG1567" s="21"/>
      <c r="DH1567" s="21"/>
      <c r="DI1567" s="21"/>
      <c r="DJ1567" s="21"/>
      <c r="DK1567" s="21"/>
      <c r="DL1567" s="21"/>
      <c r="DM1567" s="21"/>
      <c r="DN1567" s="21"/>
      <c r="DO1567" s="21"/>
      <c r="DP1567" s="21"/>
      <c r="DQ1567" s="21"/>
      <c r="DR1567" s="21"/>
      <c r="DS1567" s="21"/>
      <c r="DT1567" s="21"/>
      <c r="DU1567" s="21"/>
      <c r="DV1567" s="21"/>
      <c r="DW1567" s="21"/>
      <c r="DX1567" s="21"/>
      <c r="DY1567" s="21"/>
      <c r="DZ1567" s="21"/>
      <c r="EA1567" s="21"/>
      <c r="EB1567" s="21"/>
      <c r="EC1567" s="21"/>
      <c r="ED1567" s="21"/>
      <c r="EE1567" s="21"/>
      <c r="EF1567" s="21"/>
      <c r="EG1567" s="21"/>
      <c r="EH1567" s="21"/>
      <c r="EI1567" s="21"/>
      <c r="EJ1567" s="21"/>
      <c r="EK1567" s="21"/>
      <c r="EL1567" s="21"/>
      <c r="EM1567" s="21"/>
      <c r="EN1567" s="21"/>
      <c r="EO1567" s="21"/>
      <c r="EP1567" s="21"/>
      <c r="EQ1567" s="21"/>
      <c r="ER1567" s="21"/>
      <c r="ES1567" s="21"/>
      <c r="ET1567" s="21"/>
      <c r="EU1567" s="21"/>
      <c r="EV1567" s="21"/>
      <c r="EW1567" s="21"/>
      <c r="EX1567" s="21"/>
      <c r="EY1567" s="21"/>
      <c r="EZ1567" s="21"/>
    </row>
    <row r="1568" spans="1:156" x14ac:dyDescent="0.2">
      <c r="A1568" s="92"/>
      <c r="B1568" s="4"/>
      <c r="C1568" s="7"/>
      <c r="D1568" s="6"/>
      <c r="E1568" s="7"/>
      <c r="F1568" s="24"/>
      <c r="G1568" s="9"/>
      <c r="H1568" s="7"/>
      <c r="I1568" s="7"/>
      <c r="J1568" s="7"/>
      <c r="K1568" s="7"/>
      <c r="L1568" s="25"/>
      <c r="M1568" s="11"/>
      <c r="N1568" s="7"/>
      <c r="O1568" s="7"/>
      <c r="P1568" s="26"/>
      <c r="Q1568" s="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/>
      <c r="CK1568" s="21"/>
      <c r="CL1568" s="21"/>
      <c r="CM1568" s="21"/>
      <c r="CN1568" s="21"/>
      <c r="CO1568" s="21"/>
      <c r="CP1568" s="21"/>
      <c r="CQ1568" s="21"/>
      <c r="CR1568" s="21"/>
      <c r="CS1568" s="21"/>
      <c r="CT1568" s="21"/>
      <c r="CU1568" s="21"/>
      <c r="CV1568" s="21"/>
      <c r="CW1568" s="21"/>
      <c r="CX1568" s="21"/>
      <c r="CY1568" s="21"/>
      <c r="CZ1568" s="21"/>
      <c r="DA1568" s="21"/>
      <c r="DB1568" s="21"/>
      <c r="DC1568" s="21"/>
      <c r="DD1568" s="21"/>
      <c r="DE1568" s="21"/>
      <c r="DF1568" s="21"/>
      <c r="DG1568" s="21"/>
      <c r="DH1568" s="21"/>
      <c r="DI1568" s="21"/>
      <c r="DJ1568" s="21"/>
      <c r="DK1568" s="21"/>
      <c r="DL1568" s="21"/>
      <c r="DM1568" s="21"/>
      <c r="DN1568" s="21"/>
      <c r="DO1568" s="21"/>
      <c r="DP1568" s="21"/>
      <c r="DQ1568" s="21"/>
      <c r="DR1568" s="21"/>
      <c r="DS1568" s="21"/>
      <c r="DT1568" s="21"/>
      <c r="DU1568" s="21"/>
      <c r="DV1568" s="21"/>
      <c r="DW1568" s="21"/>
      <c r="DX1568" s="21"/>
      <c r="DY1568" s="21"/>
      <c r="DZ1568" s="21"/>
      <c r="EA1568" s="21"/>
      <c r="EB1568" s="21"/>
      <c r="EC1568" s="21"/>
      <c r="ED1568" s="21"/>
      <c r="EE1568" s="21"/>
      <c r="EF1568" s="21"/>
      <c r="EG1568" s="21"/>
      <c r="EH1568" s="21"/>
      <c r="EI1568" s="21"/>
      <c r="EJ1568" s="21"/>
      <c r="EK1568" s="21"/>
      <c r="EL1568" s="21"/>
      <c r="EM1568" s="21"/>
      <c r="EN1568" s="21"/>
      <c r="EO1568" s="21"/>
      <c r="EP1568" s="21"/>
      <c r="EQ1568" s="21"/>
      <c r="ER1568" s="21"/>
      <c r="ES1568" s="21"/>
      <c r="ET1568" s="21"/>
      <c r="EU1568" s="21"/>
      <c r="EV1568" s="21"/>
      <c r="EW1568" s="21"/>
      <c r="EX1568" s="21"/>
      <c r="EY1568" s="21"/>
      <c r="EZ1568" s="21"/>
    </row>
    <row r="1569" spans="1:156" x14ac:dyDescent="0.2">
      <c r="A1569" s="92"/>
      <c r="B1569" s="4"/>
      <c r="C1569" s="7"/>
      <c r="D1569" s="6"/>
      <c r="E1569" s="7"/>
      <c r="F1569" s="24"/>
      <c r="G1569" s="9"/>
      <c r="H1569" s="7"/>
      <c r="I1569" s="7"/>
      <c r="J1569" s="7"/>
      <c r="K1569" s="7"/>
      <c r="L1569" s="25"/>
      <c r="M1569" s="11"/>
      <c r="N1569" s="7"/>
      <c r="O1569" s="7"/>
      <c r="P1569" s="26"/>
      <c r="Q1569" s="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/>
      <c r="CK1569" s="21"/>
      <c r="CL1569" s="21"/>
      <c r="CM1569" s="21"/>
      <c r="CN1569" s="21"/>
      <c r="CO1569" s="21"/>
      <c r="CP1569" s="21"/>
      <c r="CQ1569" s="21"/>
      <c r="CR1569" s="21"/>
      <c r="CS1569" s="21"/>
      <c r="CT1569" s="21"/>
      <c r="CU1569" s="21"/>
      <c r="CV1569" s="21"/>
      <c r="CW1569" s="21"/>
      <c r="CX1569" s="21"/>
      <c r="CY1569" s="21"/>
      <c r="CZ1569" s="21"/>
      <c r="DA1569" s="21"/>
      <c r="DB1569" s="21"/>
      <c r="DC1569" s="21"/>
      <c r="DD1569" s="21"/>
      <c r="DE1569" s="21"/>
      <c r="DF1569" s="21"/>
      <c r="DG1569" s="21"/>
      <c r="DH1569" s="21"/>
      <c r="DI1569" s="21"/>
      <c r="DJ1569" s="21"/>
      <c r="DK1569" s="21"/>
      <c r="DL1569" s="21"/>
      <c r="DM1569" s="21"/>
      <c r="DN1569" s="21"/>
      <c r="DO1569" s="21"/>
      <c r="DP1569" s="21"/>
      <c r="DQ1569" s="21"/>
      <c r="DR1569" s="21"/>
      <c r="DS1569" s="21"/>
      <c r="DT1569" s="21"/>
      <c r="DU1569" s="21"/>
      <c r="DV1569" s="21"/>
      <c r="DW1569" s="21"/>
      <c r="DX1569" s="21"/>
      <c r="DY1569" s="21"/>
      <c r="DZ1569" s="21"/>
      <c r="EA1569" s="21"/>
      <c r="EB1569" s="21"/>
      <c r="EC1569" s="21"/>
      <c r="ED1569" s="21"/>
      <c r="EE1569" s="21"/>
      <c r="EF1569" s="21"/>
      <c r="EG1569" s="21"/>
      <c r="EH1569" s="21"/>
      <c r="EI1569" s="21"/>
      <c r="EJ1569" s="21"/>
      <c r="EK1569" s="21"/>
      <c r="EL1569" s="21"/>
      <c r="EM1569" s="21"/>
      <c r="EN1569" s="21"/>
      <c r="EO1569" s="21"/>
      <c r="EP1569" s="21"/>
      <c r="EQ1569" s="21"/>
      <c r="ER1569" s="21"/>
      <c r="ES1569" s="21"/>
      <c r="ET1569" s="21"/>
      <c r="EU1569" s="21"/>
      <c r="EV1569" s="21"/>
      <c r="EW1569" s="21"/>
      <c r="EX1569" s="21"/>
      <c r="EY1569" s="21"/>
      <c r="EZ1569" s="21"/>
    </row>
    <row r="1570" spans="1:156" x14ac:dyDescent="0.2">
      <c r="A1570" s="92"/>
      <c r="B1570" s="4"/>
      <c r="C1570" s="7"/>
      <c r="D1570" s="6"/>
      <c r="E1570" s="7"/>
      <c r="F1570" s="24"/>
      <c r="G1570" s="9"/>
      <c r="H1570" s="7"/>
      <c r="I1570" s="7"/>
      <c r="J1570" s="7"/>
      <c r="K1570" s="7"/>
      <c r="L1570" s="25"/>
      <c r="M1570" s="11"/>
      <c r="N1570" s="7"/>
      <c r="O1570" s="7"/>
      <c r="P1570" s="26"/>
      <c r="Q1570" s="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1"/>
      <c r="BY1570" s="21"/>
      <c r="BZ1570" s="21"/>
      <c r="CA1570" s="21"/>
      <c r="CB1570" s="21"/>
      <c r="CC1570" s="21"/>
      <c r="CD1570" s="21"/>
      <c r="CE1570" s="21"/>
      <c r="CF1570" s="21"/>
      <c r="CG1570" s="21"/>
      <c r="CH1570" s="21"/>
      <c r="CI1570" s="21"/>
      <c r="CJ1570" s="21"/>
      <c r="CK1570" s="21"/>
      <c r="CL1570" s="21"/>
      <c r="CM1570" s="21"/>
      <c r="CN1570" s="21"/>
      <c r="CO1570" s="21"/>
      <c r="CP1570" s="21"/>
      <c r="CQ1570" s="21"/>
      <c r="CR1570" s="21"/>
      <c r="CS1570" s="21"/>
      <c r="CT1570" s="21"/>
      <c r="CU1570" s="21"/>
      <c r="CV1570" s="21"/>
      <c r="CW1570" s="21"/>
      <c r="CX1570" s="21"/>
      <c r="CY1570" s="21"/>
      <c r="CZ1570" s="21"/>
      <c r="DA1570" s="21"/>
      <c r="DB1570" s="21"/>
      <c r="DC1570" s="21"/>
      <c r="DD1570" s="21"/>
      <c r="DE1570" s="21"/>
      <c r="DF1570" s="21"/>
      <c r="DG1570" s="21"/>
      <c r="DH1570" s="21"/>
      <c r="DI1570" s="21"/>
      <c r="DJ1570" s="21"/>
      <c r="DK1570" s="21"/>
      <c r="DL1570" s="21"/>
      <c r="DM1570" s="21"/>
      <c r="DN1570" s="21"/>
      <c r="DO1570" s="21"/>
      <c r="DP1570" s="21"/>
      <c r="DQ1570" s="21"/>
      <c r="DR1570" s="21"/>
      <c r="DS1570" s="21"/>
      <c r="DT1570" s="21"/>
      <c r="DU1570" s="21"/>
      <c r="DV1570" s="21"/>
      <c r="DW1570" s="21"/>
      <c r="DX1570" s="21"/>
      <c r="DY1570" s="21"/>
      <c r="DZ1570" s="21"/>
      <c r="EA1570" s="21"/>
      <c r="EB1570" s="21"/>
      <c r="EC1570" s="21"/>
      <c r="ED1570" s="21"/>
      <c r="EE1570" s="21"/>
      <c r="EF1570" s="21"/>
      <c r="EG1570" s="21"/>
      <c r="EH1570" s="21"/>
      <c r="EI1570" s="21"/>
      <c r="EJ1570" s="21"/>
      <c r="EK1570" s="21"/>
      <c r="EL1570" s="21"/>
      <c r="EM1570" s="21"/>
      <c r="EN1570" s="21"/>
      <c r="EO1570" s="21"/>
      <c r="EP1570" s="21"/>
      <c r="EQ1570" s="21"/>
      <c r="ER1570" s="21"/>
      <c r="ES1570" s="21"/>
      <c r="ET1570" s="21"/>
      <c r="EU1570" s="21"/>
      <c r="EV1570" s="21"/>
      <c r="EW1570" s="21"/>
      <c r="EX1570" s="21"/>
      <c r="EY1570" s="21"/>
      <c r="EZ1570" s="21"/>
    </row>
    <row r="1571" spans="1:156" x14ac:dyDescent="0.2">
      <c r="A1571" s="92"/>
      <c r="B1571" s="4"/>
      <c r="C1571" s="7"/>
      <c r="D1571" s="6"/>
      <c r="E1571" s="7"/>
      <c r="F1571" s="24"/>
      <c r="G1571" s="9"/>
      <c r="H1571" s="7"/>
      <c r="I1571" s="7"/>
      <c r="J1571" s="7"/>
      <c r="K1571" s="7"/>
      <c r="L1571" s="25"/>
      <c r="M1571" s="11"/>
      <c r="N1571" s="7"/>
      <c r="O1571" s="7"/>
      <c r="P1571" s="26"/>
      <c r="Q1571" s="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1"/>
      <c r="BY1571" s="21"/>
      <c r="BZ1571" s="21"/>
      <c r="CA1571" s="21"/>
      <c r="CB1571" s="21"/>
      <c r="CC1571" s="21"/>
      <c r="CD1571" s="21"/>
      <c r="CE1571" s="21"/>
      <c r="CF1571" s="21"/>
      <c r="CG1571" s="21"/>
      <c r="CH1571" s="21"/>
      <c r="CI1571" s="21"/>
      <c r="CJ1571" s="21"/>
      <c r="CK1571" s="21"/>
      <c r="CL1571" s="21"/>
      <c r="CM1571" s="21"/>
      <c r="CN1571" s="21"/>
      <c r="CO1571" s="21"/>
      <c r="CP1571" s="21"/>
      <c r="CQ1571" s="21"/>
      <c r="CR1571" s="21"/>
      <c r="CS1571" s="21"/>
      <c r="CT1571" s="21"/>
      <c r="CU1571" s="21"/>
      <c r="CV1571" s="21"/>
      <c r="CW1571" s="21"/>
      <c r="CX1571" s="21"/>
      <c r="CY1571" s="21"/>
      <c r="CZ1571" s="21"/>
      <c r="DA1571" s="21"/>
      <c r="DB1571" s="21"/>
      <c r="DC1571" s="21"/>
      <c r="DD1571" s="21"/>
      <c r="DE1571" s="21"/>
      <c r="DF1571" s="21"/>
      <c r="DG1571" s="21"/>
      <c r="DH1571" s="21"/>
      <c r="DI1571" s="21"/>
      <c r="DJ1571" s="21"/>
      <c r="DK1571" s="21"/>
      <c r="DL1571" s="21"/>
      <c r="DM1571" s="21"/>
      <c r="DN1571" s="21"/>
      <c r="DO1571" s="21"/>
      <c r="DP1571" s="21"/>
      <c r="DQ1571" s="21"/>
      <c r="DR1571" s="21"/>
      <c r="DS1571" s="21"/>
      <c r="DT1571" s="21"/>
      <c r="DU1571" s="21"/>
      <c r="DV1571" s="21"/>
      <c r="DW1571" s="21"/>
      <c r="DX1571" s="21"/>
      <c r="DY1571" s="21"/>
      <c r="DZ1571" s="21"/>
      <c r="EA1571" s="21"/>
      <c r="EB1571" s="21"/>
      <c r="EC1571" s="21"/>
      <c r="ED1571" s="21"/>
      <c r="EE1571" s="21"/>
      <c r="EF1571" s="21"/>
      <c r="EG1571" s="21"/>
      <c r="EH1571" s="21"/>
      <c r="EI1571" s="21"/>
      <c r="EJ1571" s="21"/>
      <c r="EK1571" s="21"/>
      <c r="EL1571" s="21"/>
      <c r="EM1571" s="21"/>
      <c r="EN1571" s="21"/>
      <c r="EO1571" s="21"/>
      <c r="EP1571" s="21"/>
      <c r="EQ1571" s="21"/>
      <c r="ER1571" s="21"/>
      <c r="ES1571" s="21"/>
      <c r="ET1571" s="21"/>
      <c r="EU1571" s="21"/>
      <c r="EV1571" s="21"/>
      <c r="EW1571" s="21"/>
      <c r="EX1571" s="21"/>
      <c r="EY1571" s="21"/>
      <c r="EZ1571" s="21"/>
    </row>
    <row r="1572" spans="1:156" x14ac:dyDescent="0.2">
      <c r="A1572" s="92"/>
      <c r="B1572" s="4"/>
      <c r="C1572" s="7"/>
      <c r="D1572" s="6"/>
      <c r="E1572" s="7"/>
      <c r="F1572" s="24"/>
      <c r="G1572" s="9"/>
      <c r="H1572" s="7"/>
      <c r="I1572" s="7"/>
      <c r="J1572" s="7"/>
      <c r="K1572" s="7"/>
      <c r="L1572" s="25"/>
      <c r="M1572" s="11"/>
      <c r="N1572" s="7"/>
      <c r="O1572" s="7"/>
      <c r="P1572" s="26"/>
      <c r="Q1572" s="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1"/>
      <c r="CY1572" s="21"/>
      <c r="CZ1572" s="21"/>
      <c r="DA1572" s="21"/>
      <c r="DB1572" s="21"/>
      <c r="DC1572" s="21"/>
      <c r="DD1572" s="21"/>
      <c r="DE1572" s="21"/>
      <c r="DF1572" s="21"/>
      <c r="DG1572" s="21"/>
      <c r="DH1572" s="21"/>
      <c r="DI1572" s="21"/>
      <c r="DJ1572" s="21"/>
      <c r="DK1572" s="21"/>
      <c r="DL1572" s="21"/>
      <c r="DM1572" s="21"/>
      <c r="DN1572" s="21"/>
      <c r="DO1572" s="21"/>
      <c r="DP1572" s="21"/>
      <c r="DQ1572" s="21"/>
      <c r="DR1572" s="21"/>
      <c r="DS1572" s="21"/>
      <c r="DT1572" s="21"/>
      <c r="DU1572" s="21"/>
      <c r="DV1572" s="21"/>
      <c r="DW1572" s="21"/>
      <c r="DX1572" s="21"/>
      <c r="DY1572" s="21"/>
      <c r="DZ1572" s="21"/>
      <c r="EA1572" s="21"/>
      <c r="EB1572" s="21"/>
      <c r="EC1572" s="21"/>
      <c r="ED1572" s="21"/>
      <c r="EE1572" s="21"/>
      <c r="EF1572" s="21"/>
      <c r="EG1572" s="21"/>
      <c r="EH1572" s="21"/>
      <c r="EI1572" s="21"/>
      <c r="EJ1572" s="21"/>
      <c r="EK1572" s="21"/>
      <c r="EL1572" s="21"/>
      <c r="EM1572" s="21"/>
      <c r="EN1572" s="21"/>
      <c r="EO1572" s="21"/>
      <c r="EP1572" s="21"/>
      <c r="EQ1572" s="21"/>
      <c r="ER1572" s="21"/>
      <c r="ES1572" s="21"/>
      <c r="ET1572" s="21"/>
      <c r="EU1572" s="21"/>
      <c r="EV1572" s="21"/>
      <c r="EW1572" s="21"/>
      <c r="EX1572" s="21"/>
      <c r="EY1572" s="21"/>
      <c r="EZ1572" s="21"/>
    </row>
    <row r="1573" spans="1:156" x14ac:dyDescent="0.2">
      <c r="A1573" s="92"/>
      <c r="B1573" s="4"/>
      <c r="C1573" s="7"/>
      <c r="D1573" s="6"/>
      <c r="E1573" s="7"/>
      <c r="F1573" s="24"/>
      <c r="G1573" s="9"/>
      <c r="H1573" s="7"/>
      <c r="I1573" s="7"/>
      <c r="J1573" s="7"/>
      <c r="K1573" s="7"/>
      <c r="L1573" s="25"/>
      <c r="M1573" s="11"/>
      <c r="N1573" s="7"/>
      <c r="O1573" s="7"/>
      <c r="P1573" s="26"/>
      <c r="Q1573" s="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  <c r="BY1573" s="21"/>
      <c r="BZ1573" s="21"/>
      <c r="CA1573" s="21"/>
      <c r="CB1573" s="21"/>
      <c r="CC1573" s="21"/>
      <c r="CD1573" s="21"/>
      <c r="CE1573" s="21"/>
      <c r="CF1573" s="21"/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1"/>
      <c r="CY1573" s="21"/>
      <c r="CZ1573" s="21"/>
      <c r="DA1573" s="21"/>
      <c r="DB1573" s="21"/>
      <c r="DC1573" s="21"/>
      <c r="DD1573" s="21"/>
      <c r="DE1573" s="21"/>
      <c r="DF1573" s="21"/>
      <c r="DG1573" s="21"/>
      <c r="DH1573" s="21"/>
      <c r="DI1573" s="21"/>
      <c r="DJ1573" s="21"/>
      <c r="DK1573" s="21"/>
      <c r="DL1573" s="21"/>
      <c r="DM1573" s="21"/>
      <c r="DN1573" s="21"/>
      <c r="DO1573" s="21"/>
      <c r="DP1573" s="21"/>
      <c r="DQ1573" s="21"/>
      <c r="DR1573" s="21"/>
      <c r="DS1573" s="21"/>
      <c r="DT1573" s="21"/>
      <c r="DU1573" s="21"/>
      <c r="DV1573" s="21"/>
      <c r="DW1573" s="21"/>
      <c r="DX1573" s="21"/>
      <c r="DY1573" s="21"/>
      <c r="DZ1573" s="21"/>
      <c r="EA1573" s="21"/>
      <c r="EB1573" s="21"/>
      <c r="EC1573" s="21"/>
      <c r="ED1573" s="21"/>
      <c r="EE1573" s="21"/>
      <c r="EF1573" s="21"/>
      <c r="EG1573" s="21"/>
      <c r="EH1573" s="21"/>
      <c r="EI1573" s="21"/>
      <c r="EJ1573" s="21"/>
      <c r="EK1573" s="21"/>
      <c r="EL1573" s="21"/>
      <c r="EM1573" s="21"/>
      <c r="EN1573" s="21"/>
      <c r="EO1573" s="21"/>
      <c r="EP1573" s="21"/>
      <c r="EQ1573" s="21"/>
      <c r="ER1573" s="21"/>
      <c r="ES1573" s="21"/>
      <c r="ET1573" s="21"/>
      <c r="EU1573" s="21"/>
      <c r="EV1573" s="21"/>
      <c r="EW1573" s="21"/>
      <c r="EX1573" s="21"/>
      <c r="EY1573" s="21"/>
      <c r="EZ1573" s="21"/>
    </row>
    <row r="1574" spans="1:156" x14ac:dyDescent="0.2">
      <c r="A1574" s="92"/>
      <c r="B1574" s="4"/>
      <c r="C1574" s="7"/>
      <c r="D1574" s="6"/>
      <c r="E1574" s="7"/>
      <c r="F1574" s="24"/>
      <c r="G1574" s="9"/>
      <c r="H1574" s="7"/>
      <c r="I1574" s="7"/>
      <c r="J1574" s="7"/>
      <c r="K1574" s="7"/>
      <c r="L1574" s="25"/>
      <c r="M1574" s="11"/>
      <c r="N1574" s="7"/>
      <c r="O1574" s="7"/>
      <c r="P1574" s="26"/>
      <c r="Q1574" s="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21"/>
      <c r="DC1574" s="21"/>
      <c r="DD1574" s="21"/>
      <c r="DE1574" s="21"/>
      <c r="DF1574" s="21"/>
      <c r="DG1574" s="21"/>
      <c r="DH1574" s="21"/>
      <c r="DI1574" s="21"/>
      <c r="DJ1574" s="21"/>
      <c r="DK1574" s="21"/>
      <c r="DL1574" s="21"/>
      <c r="DM1574" s="21"/>
      <c r="DN1574" s="21"/>
      <c r="DO1574" s="21"/>
      <c r="DP1574" s="21"/>
      <c r="DQ1574" s="21"/>
      <c r="DR1574" s="21"/>
      <c r="DS1574" s="21"/>
      <c r="DT1574" s="21"/>
      <c r="DU1574" s="21"/>
      <c r="DV1574" s="21"/>
      <c r="DW1574" s="21"/>
      <c r="DX1574" s="21"/>
      <c r="DY1574" s="21"/>
      <c r="DZ1574" s="21"/>
      <c r="EA1574" s="21"/>
      <c r="EB1574" s="21"/>
      <c r="EC1574" s="21"/>
      <c r="ED1574" s="21"/>
      <c r="EE1574" s="21"/>
      <c r="EF1574" s="21"/>
      <c r="EG1574" s="21"/>
      <c r="EH1574" s="21"/>
      <c r="EI1574" s="21"/>
      <c r="EJ1574" s="21"/>
      <c r="EK1574" s="21"/>
      <c r="EL1574" s="21"/>
      <c r="EM1574" s="21"/>
      <c r="EN1574" s="21"/>
      <c r="EO1574" s="21"/>
      <c r="EP1574" s="21"/>
      <c r="EQ1574" s="21"/>
      <c r="ER1574" s="21"/>
      <c r="ES1574" s="21"/>
      <c r="ET1574" s="21"/>
      <c r="EU1574" s="21"/>
      <c r="EV1574" s="21"/>
      <c r="EW1574" s="21"/>
      <c r="EX1574" s="21"/>
      <c r="EY1574" s="21"/>
      <c r="EZ1574" s="21"/>
    </row>
    <row r="1575" spans="1:156" x14ac:dyDescent="0.2">
      <c r="A1575" s="92"/>
      <c r="B1575" s="4"/>
      <c r="C1575" s="7"/>
      <c r="D1575" s="6"/>
      <c r="E1575" s="7"/>
      <c r="F1575" s="24"/>
      <c r="G1575" s="9"/>
      <c r="H1575" s="7"/>
      <c r="I1575" s="7"/>
      <c r="J1575" s="7"/>
      <c r="K1575" s="7"/>
      <c r="L1575" s="25"/>
      <c r="M1575" s="11"/>
      <c r="N1575" s="7"/>
      <c r="O1575" s="7"/>
      <c r="P1575" s="26"/>
      <c r="Q1575" s="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  <c r="BY1575" s="21"/>
      <c r="BZ1575" s="21"/>
      <c r="CA1575" s="21"/>
      <c r="CB1575" s="21"/>
      <c r="CC1575" s="21"/>
      <c r="CD1575" s="21"/>
      <c r="CE1575" s="21"/>
      <c r="CF1575" s="21"/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1"/>
      <c r="CY1575" s="21"/>
      <c r="CZ1575" s="21"/>
      <c r="DA1575" s="21"/>
      <c r="DB1575" s="21"/>
      <c r="DC1575" s="21"/>
      <c r="DD1575" s="21"/>
      <c r="DE1575" s="21"/>
      <c r="DF1575" s="21"/>
      <c r="DG1575" s="21"/>
      <c r="DH1575" s="21"/>
      <c r="DI1575" s="21"/>
      <c r="DJ1575" s="21"/>
      <c r="DK1575" s="21"/>
      <c r="DL1575" s="21"/>
      <c r="DM1575" s="21"/>
      <c r="DN1575" s="21"/>
      <c r="DO1575" s="21"/>
      <c r="DP1575" s="21"/>
      <c r="DQ1575" s="21"/>
      <c r="DR1575" s="21"/>
      <c r="DS1575" s="21"/>
      <c r="DT1575" s="21"/>
      <c r="DU1575" s="21"/>
      <c r="DV1575" s="21"/>
      <c r="DW1575" s="21"/>
      <c r="DX1575" s="21"/>
      <c r="DY1575" s="21"/>
      <c r="DZ1575" s="21"/>
      <c r="EA1575" s="21"/>
      <c r="EB1575" s="21"/>
      <c r="EC1575" s="21"/>
      <c r="ED1575" s="21"/>
      <c r="EE1575" s="21"/>
      <c r="EF1575" s="21"/>
      <c r="EG1575" s="21"/>
      <c r="EH1575" s="21"/>
      <c r="EI1575" s="21"/>
      <c r="EJ1575" s="21"/>
      <c r="EK1575" s="21"/>
      <c r="EL1575" s="21"/>
      <c r="EM1575" s="21"/>
      <c r="EN1575" s="21"/>
      <c r="EO1575" s="21"/>
      <c r="EP1575" s="21"/>
      <c r="EQ1575" s="21"/>
      <c r="ER1575" s="21"/>
      <c r="ES1575" s="21"/>
      <c r="ET1575" s="21"/>
      <c r="EU1575" s="21"/>
      <c r="EV1575" s="21"/>
      <c r="EW1575" s="21"/>
      <c r="EX1575" s="21"/>
      <c r="EY1575" s="21"/>
      <c r="EZ1575" s="21"/>
    </row>
    <row r="1576" spans="1:156" x14ac:dyDescent="0.2">
      <c r="A1576" s="92"/>
      <c r="B1576" s="4"/>
      <c r="C1576" s="7"/>
      <c r="D1576" s="6"/>
      <c r="E1576" s="7"/>
      <c r="F1576" s="24"/>
      <c r="G1576" s="9"/>
      <c r="H1576" s="7"/>
      <c r="I1576" s="7"/>
      <c r="J1576" s="7"/>
      <c r="K1576" s="7"/>
      <c r="L1576" s="25"/>
      <c r="M1576" s="11"/>
      <c r="N1576" s="7"/>
      <c r="O1576" s="7"/>
      <c r="P1576" s="26"/>
      <c r="Q1576" s="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1"/>
      <c r="BY1576" s="21"/>
      <c r="BZ1576" s="21"/>
      <c r="CA1576" s="21"/>
      <c r="CB1576" s="21"/>
      <c r="CC1576" s="21"/>
      <c r="CD1576" s="21"/>
      <c r="CE1576" s="21"/>
      <c r="CF1576" s="21"/>
      <c r="CG1576" s="21"/>
      <c r="CH1576" s="21"/>
      <c r="CI1576" s="21"/>
      <c r="CJ1576" s="21"/>
      <c r="CK1576" s="21"/>
      <c r="CL1576" s="21"/>
      <c r="CM1576" s="21"/>
      <c r="CN1576" s="21"/>
      <c r="CO1576" s="21"/>
      <c r="CP1576" s="21"/>
      <c r="CQ1576" s="21"/>
      <c r="CR1576" s="21"/>
      <c r="CS1576" s="21"/>
      <c r="CT1576" s="21"/>
      <c r="CU1576" s="21"/>
      <c r="CV1576" s="21"/>
      <c r="CW1576" s="21"/>
      <c r="CX1576" s="21"/>
      <c r="CY1576" s="21"/>
      <c r="CZ1576" s="21"/>
      <c r="DA1576" s="21"/>
      <c r="DB1576" s="21"/>
      <c r="DC1576" s="21"/>
      <c r="DD1576" s="21"/>
      <c r="DE1576" s="21"/>
      <c r="DF1576" s="21"/>
      <c r="DG1576" s="21"/>
      <c r="DH1576" s="21"/>
      <c r="DI1576" s="21"/>
      <c r="DJ1576" s="21"/>
      <c r="DK1576" s="21"/>
      <c r="DL1576" s="21"/>
      <c r="DM1576" s="21"/>
      <c r="DN1576" s="21"/>
      <c r="DO1576" s="21"/>
      <c r="DP1576" s="21"/>
      <c r="DQ1576" s="21"/>
      <c r="DR1576" s="21"/>
      <c r="DS1576" s="21"/>
      <c r="DT1576" s="21"/>
      <c r="DU1576" s="21"/>
      <c r="DV1576" s="21"/>
      <c r="DW1576" s="21"/>
      <c r="DX1576" s="21"/>
      <c r="DY1576" s="21"/>
      <c r="DZ1576" s="21"/>
      <c r="EA1576" s="21"/>
      <c r="EB1576" s="21"/>
      <c r="EC1576" s="21"/>
      <c r="ED1576" s="21"/>
      <c r="EE1576" s="21"/>
      <c r="EF1576" s="21"/>
      <c r="EG1576" s="21"/>
      <c r="EH1576" s="21"/>
      <c r="EI1576" s="21"/>
      <c r="EJ1576" s="21"/>
      <c r="EK1576" s="21"/>
      <c r="EL1576" s="21"/>
      <c r="EM1576" s="21"/>
      <c r="EN1576" s="21"/>
      <c r="EO1576" s="21"/>
      <c r="EP1576" s="21"/>
      <c r="EQ1576" s="21"/>
      <c r="ER1576" s="21"/>
      <c r="ES1576" s="21"/>
      <c r="ET1576" s="21"/>
      <c r="EU1576" s="21"/>
      <c r="EV1576" s="21"/>
      <c r="EW1576" s="21"/>
      <c r="EX1576" s="21"/>
      <c r="EY1576" s="21"/>
      <c r="EZ1576" s="21"/>
    </row>
    <row r="1577" spans="1:156" x14ac:dyDescent="0.2">
      <c r="A1577" s="92"/>
      <c r="B1577" s="4"/>
      <c r="C1577" s="7"/>
      <c r="D1577" s="6"/>
      <c r="E1577" s="7"/>
      <c r="F1577" s="24"/>
      <c r="G1577" s="9"/>
      <c r="H1577" s="7"/>
      <c r="I1577" s="7"/>
      <c r="J1577" s="7"/>
      <c r="K1577" s="7"/>
      <c r="L1577" s="25"/>
      <c r="M1577" s="11"/>
      <c r="N1577" s="7"/>
      <c r="O1577" s="7"/>
      <c r="P1577" s="26"/>
      <c r="Q1577" s="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  <c r="BL1577" s="21"/>
      <c r="BM1577" s="21"/>
      <c r="BN1577" s="21"/>
      <c r="BO1577" s="21"/>
      <c r="BP1577" s="21"/>
      <c r="BQ1577" s="21"/>
      <c r="BR1577" s="21"/>
      <c r="BS1577" s="21"/>
      <c r="BT1577" s="21"/>
      <c r="BU1577" s="21"/>
      <c r="BV1577" s="21"/>
      <c r="BW1577" s="21"/>
      <c r="BX1577" s="21"/>
      <c r="BY1577" s="21"/>
      <c r="BZ1577" s="21"/>
      <c r="CA1577" s="21"/>
      <c r="CB1577" s="21"/>
      <c r="CC1577" s="21"/>
      <c r="CD1577" s="21"/>
      <c r="CE1577" s="21"/>
      <c r="CF1577" s="21"/>
      <c r="CG1577" s="21"/>
      <c r="CH1577" s="21"/>
      <c r="CI1577" s="21"/>
      <c r="CJ1577" s="21"/>
      <c r="CK1577" s="21"/>
      <c r="CL1577" s="21"/>
      <c r="CM1577" s="21"/>
      <c r="CN1577" s="21"/>
      <c r="CO1577" s="21"/>
      <c r="CP1577" s="21"/>
      <c r="CQ1577" s="21"/>
      <c r="CR1577" s="21"/>
      <c r="CS1577" s="21"/>
      <c r="CT1577" s="21"/>
      <c r="CU1577" s="21"/>
      <c r="CV1577" s="21"/>
      <c r="CW1577" s="21"/>
      <c r="CX1577" s="21"/>
      <c r="CY1577" s="21"/>
      <c r="CZ1577" s="21"/>
      <c r="DA1577" s="21"/>
      <c r="DB1577" s="21"/>
      <c r="DC1577" s="21"/>
      <c r="DD1577" s="21"/>
      <c r="DE1577" s="21"/>
      <c r="DF1577" s="21"/>
      <c r="DG1577" s="21"/>
      <c r="DH1577" s="21"/>
      <c r="DI1577" s="21"/>
      <c r="DJ1577" s="21"/>
      <c r="DK1577" s="21"/>
      <c r="DL1577" s="21"/>
      <c r="DM1577" s="21"/>
      <c r="DN1577" s="21"/>
      <c r="DO1577" s="21"/>
      <c r="DP1577" s="21"/>
      <c r="DQ1577" s="21"/>
      <c r="DR1577" s="21"/>
      <c r="DS1577" s="21"/>
      <c r="DT1577" s="21"/>
      <c r="DU1577" s="21"/>
      <c r="DV1577" s="21"/>
      <c r="DW1577" s="21"/>
      <c r="DX1577" s="21"/>
      <c r="DY1577" s="21"/>
      <c r="DZ1577" s="21"/>
      <c r="EA1577" s="21"/>
      <c r="EB1577" s="21"/>
      <c r="EC1577" s="21"/>
      <c r="ED1577" s="21"/>
      <c r="EE1577" s="21"/>
      <c r="EF1577" s="21"/>
      <c r="EG1577" s="21"/>
      <c r="EH1577" s="21"/>
      <c r="EI1577" s="21"/>
      <c r="EJ1577" s="21"/>
      <c r="EK1577" s="21"/>
      <c r="EL1577" s="21"/>
      <c r="EM1577" s="21"/>
      <c r="EN1577" s="21"/>
      <c r="EO1577" s="21"/>
      <c r="EP1577" s="21"/>
      <c r="EQ1577" s="21"/>
      <c r="ER1577" s="21"/>
      <c r="ES1577" s="21"/>
      <c r="ET1577" s="21"/>
      <c r="EU1577" s="21"/>
      <c r="EV1577" s="21"/>
      <c r="EW1577" s="21"/>
      <c r="EX1577" s="21"/>
      <c r="EY1577" s="21"/>
      <c r="EZ1577" s="21"/>
    </row>
    <row r="1578" spans="1:156" x14ac:dyDescent="0.2">
      <c r="A1578" s="92"/>
      <c r="B1578" s="4"/>
      <c r="C1578" s="7"/>
      <c r="D1578" s="6"/>
      <c r="E1578" s="7"/>
      <c r="F1578" s="24"/>
      <c r="G1578" s="9"/>
      <c r="H1578" s="7"/>
      <c r="I1578" s="7"/>
      <c r="J1578" s="7"/>
      <c r="K1578" s="7"/>
      <c r="L1578" s="25"/>
      <c r="M1578" s="11"/>
      <c r="N1578" s="7"/>
      <c r="O1578" s="7"/>
      <c r="P1578" s="26"/>
      <c r="Q1578" s="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1"/>
      <c r="BY1578" s="21"/>
      <c r="BZ1578" s="21"/>
      <c r="CA1578" s="21"/>
      <c r="CB1578" s="21"/>
      <c r="CC1578" s="21"/>
      <c r="CD1578" s="21"/>
      <c r="CE1578" s="21"/>
      <c r="CF1578" s="21"/>
      <c r="CG1578" s="21"/>
      <c r="CH1578" s="21"/>
      <c r="CI1578" s="21"/>
      <c r="CJ1578" s="21"/>
      <c r="CK1578" s="21"/>
      <c r="CL1578" s="21"/>
      <c r="CM1578" s="21"/>
      <c r="CN1578" s="21"/>
      <c r="CO1578" s="21"/>
      <c r="CP1578" s="21"/>
      <c r="CQ1578" s="21"/>
      <c r="CR1578" s="21"/>
      <c r="CS1578" s="21"/>
      <c r="CT1578" s="21"/>
      <c r="CU1578" s="21"/>
      <c r="CV1578" s="21"/>
      <c r="CW1578" s="21"/>
      <c r="CX1578" s="21"/>
      <c r="CY1578" s="21"/>
      <c r="CZ1578" s="21"/>
      <c r="DA1578" s="21"/>
      <c r="DB1578" s="21"/>
      <c r="DC1578" s="21"/>
      <c r="DD1578" s="21"/>
      <c r="DE1578" s="21"/>
      <c r="DF1578" s="21"/>
      <c r="DG1578" s="21"/>
      <c r="DH1578" s="21"/>
      <c r="DI1578" s="21"/>
      <c r="DJ1578" s="21"/>
      <c r="DK1578" s="21"/>
      <c r="DL1578" s="21"/>
      <c r="DM1578" s="21"/>
      <c r="DN1578" s="21"/>
      <c r="DO1578" s="21"/>
      <c r="DP1578" s="21"/>
      <c r="DQ1578" s="21"/>
      <c r="DR1578" s="21"/>
      <c r="DS1578" s="21"/>
      <c r="DT1578" s="21"/>
      <c r="DU1578" s="21"/>
      <c r="DV1578" s="21"/>
      <c r="DW1578" s="21"/>
      <c r="DX1578" s="21"/>
      <c r="DY1578" s="21"/>
      <c r="DZ1578" s="21"/>
      <c r="EA1578" s="21"/>
      <c r="EB1578" s="21"/>
      <c r="EC1578" s="21"/>
      <c r="ED1578" s="21"/>
      <c r="EE1578" s="21"/>
      <c r="EF1578" s="21"/>
      <c r="EG1578" s="21"/>
      <c r="EH1578" s="21"/>
      <c r="EI1578" s="21"/>
      <c r="EJ1578" s="21"/>
      <c r="EK1578" s="21"/>
      <c r="EL1578" s="21"/>
      <c r="EM1578" s="21"/>
      <c r="EN1578" s="21"/>
      <c r="EO1578" s="21"/>
      <c r="EP1578" s="21"/>
      <c r="EQ1578" s="21"/>
      <c r="ER1578" s="21"/>
      <c r="ES1578" s="21"/>
      <c r="ET1578" s="21"/>
      <c r="EU1578" s="21"/>
      <c r="EV1578" s="21"/>
      <c r="EW1578" s="21"/>
      <c r="EX1578" s="21"/>
      <c r="EY1578" s="21"/>
      <c r="EZ1578" s="21"/>
    </row>
    <row r="1579" spans="1:156" x14ac:dyDescent="0.2">
      <c r="A1579" s="92"/>
      <c r="B1579" s="4"/>
      <c r="C1579" s="7"/>
      <c r="D1579" s="6"/>
      <c r="E1579" s="7"/>
      <c r="F1579" s="24"/>
      <c r="G1579" s="9"/>
      <c r="H1579" s="7"/>
      <c r="I1579" s="7"/>
      <c r="J1579" s="7"/>
      <c r="K1579" s="7"/>
      <c r="L1579" s="25"/>
      <c r="M1579" s="11"/>
      <c r="N1579" s="7"/>
      <c r="O1579" s="7"/>
      <c r="P1579" s="26"/>
      <c r="Q1579" s="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1"/>
      <c r="BY1579" s="21"/>
      <c r="BZ1579" s="21"/>
      <c r="CA1579" s="21"/>
      <c r="CB1579" s="21"/>
      <c r="CC1579" s="21"/>
      <c r="CD1579" s="21"/>
      <c r="CE1579" s="21"/>
      <c r="CF1579" s="21"/>
      <c r="CG1579" s="21"/>
      <c r="CH1579" s="21"/>
      <c r="CI1579" s="21"/>
      <c r="CJ1579" s="21"/>
      <c r="CK1579" s="21"/>
      <c r="CL1579" s="21"/>
      <c r="CM1579" s="21"/>
      <c r="CN1579" s="21"/>
      <c r="CO1579" s="21"/>
      <c r="CP1579" s="21"/>
      <c r="CQ1579" s="21"/>
      <c r="CR1579" s="21"/>
      <c r="CS1579" s="21"/>
      <c r="CT1579" s="21"/>
      <c r="CU1579" s="21"/>
      <c r="CV1579" s="21"/>
      <c r="CW1579" s="21"/>
      <c r="CX1579" s="21"/>
      <c r="CY1579" s="21"/>
      <c r="CZ1579" s="21"/>
      <c r="DA1579" s="21"/>
      <c r="DB1579" s="21"/>
      <c r="DC1579" s="21"/>
      <c r="DD1579" s="21"/>
      <c r="DE1579" s="21"/>
      <c r="DF1579" s="21"/>
      <c r="DG1579" s="21"/>
      <c r="DH1579" s="21"/>
      <c r="DI1579" s="21"/>
      <c r="DJ1579" s="21"/>
      <c r="DK1579" s="21"/>
      <c r="DL1579" s="21"/>
      <c r="DM1579" s="21"/>
      <c r="DN1579" s="21"/>
      <c r="DO1579" s="21"/>
      <c r="DP1579" s="21"/>
      <c r="DQ1579" s="21"/>
      <c r="DR1579" s="21"/>
      <c r="DS1579" s="21"/>
      <c r="DT1579" s="21"/>
      <c r="DU1579" s="21"/>
      <c r="DV1579" s="21"/>
      <c r="DW1579" s="21"/>
      <c r="DX1579" s="21"/>
      <c r="DY1579" s="21"/>
      <c r="DZ1579" s="21"/>
      <c r="EA1579" s="21"/>
      <c r="EB1579" s="21"/>
      <c r="EC1579" s="21"/>
      <c r="ED1579" s="21"/>
      <c r="EE1579" s="21"/>
      <c r="EF1579" s="21"/>
      <c r="EG1579" s="21"/>
      <c r="EH1579" s="21"/>
      <c r="EI1579" s="21"/>
      <c r="EJ1579" s="21"/>
      <c r="EK1579" s="21"/>
      <c r="EL1579" s="21"/>
      <c r="EM1579" s="21"/>
      <c r="EN1579" s="21"/>
      <c r="EO1579" s="21"/>
      <c r="EP1579" s="21"/>
      <c r="EQ1579" s="21"/>
      <c r="ER1579" s="21"/>
      <c r="ES1579" s="21"/>
      <c r="ET1579" s="21"/>
      <c r="EU1579" s="21"/>
      <c r="EV1579" s="21"/>
      <c r="EW1579" s="21"/>
      <c r="EX1579" s="21"/>
      <c r="EY1579" s="21"/>
      <c r="EZ1579" s="21"/>
    </row>
    <row r="1580" spans="1:156" x14ac:dyDescent="0.2">
      <c r="A1580" s="92"/>
      <c r="B1580" s="4"/>
      <c r="C1580" s="7"/>
      <c r="D1580" s="6"/>
      <c r="E1580" s="7"/>
      <c r="F1580" s="24"/>
      <c r="G1580" s="9"/>
      <c r="H1580" s="7"/>
      <c r="I1580" s="7"/>
      <c r="J1580" s="7"/>
      <c r="K1580" s="7"/>
      <c r="L1580" s="25"/>
      <c r="M1580" s="11"/>
      <c r="N1580" s="7"/>
      <c r="O1580" s="7"/>
      <c r="P1580" s="26"/>
      <c r="Q1580" s="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1"/>
      <c r="BY1580" s="21"/>
      <c r="BZ1580" s="21"/>
      <c r="CA1580" s="21"/>
      <c r="CB1580" s="21"/>
      <c r="CC1580" s="21"/>
      <c r="CD1580" s="21"/>
      <c r="CE1580" s="21"/>
      <c r="CF1580" s="21"/>
      <c r="CG1580" s="21"/>
      <c r="CH1580" s="21"/>
      <c r="CI1580" s="21"/>
      <c r="CJ1580" s="21"/>
      <c r="CK1580" s="21"/>
      <c r="CL1580" s="21"/>
      <c r="CM1580" s="21"/>
      <c r="CN1580" s="21"/>
      <c r="CO1580" s="21"/>
      <c r="CP1580" s="21"/>
      <c r="CQ1580" s="21"/>
      <c r="CR1580" s="21"/>
      <c r="CS1580" s="21"/>
      <c r="CT1580" s="21"/>
      <c r="CU1580" s="21"/>
      <c r="CV1580" s="21"/>
      <c r="CW1580" s="21"/>
      <c r="CX1580" s="21"/>
      <c r="CY1580" s="21"/>
      <c r="CZ1580" s="21"/>
      <c r="DA1580" s="21"/>
      <c r="DB1580" s="21"/>
      <c r="DC1580" s="21"/>
      <c r="DD1580" s="21"/>
      <c r="DE1580" s="21"/>
      <c r="DF1580" s="21"/>
      <c r="DG1580" s="21"/>
      <c r="DH1580" s="21"/>
      <c r="DI1580" s="21"/>
      <c r="DJ1580" s="21"/>
      <c r="DK1580" s="21"/>
      <c r="DL1580" s="21"/>
      <c r="DM1580" s="21"/>
      <c r="DN1580" s="21"/>
      <c r="DO1580" s="21"/>
      <c r="DP1580" s="21"/>
      <c r="DQ1580" s="21"/>
      <c r="DR1580" s="21"/>
      <c r="DS1580" s="21"/>
      <c r="DT1580" s="21"/>
      <c r="DU1580" s="21"/>
      <c r="DV1580" s="21"/>
      <c r="DW1580" s="21"/>
      <c r="DX1580" s="21"/>
      <c r="DY1580" s="21"/>
      <c r="DZ1580" s="21"/>
      <c r="EA1580" s="21"/>
      <c r="EB1580" s="21"/>
      <c r="EC1580" s="21"/>
      <c r="ED1580" s="21"/>
      <c r="EE1580" s="21"/>
      <c r="EF1580" s="21"/>
      <c r="EG1580" s="21"/>
      <c r="EH1580" s="21"/>
      <c r="EI1580" s="21"/>
      <c r="EJ1580" s="21"/>
      <c r="EK1580" s="21"/>
      <c r="EL1580" s="21"/>
      <c r="EM1580" s="21"/>
      <c r="EN1580" s="21"/>
      <c r="EO1580" s="21"/>
      <c r="EP1580" s="21"/>
      <c r="EQ1580" s="21"/>
      <c r="ER1580" s="21"/>
      <c r="ES1580" s="21"/>
      <c r="ET1580" s="21"/>
      <c r="EU1580" s="21"/>
      <c r="EV1580" s="21"/>
      <c r="EW1580" s="21"/>
      <c r="EX1580" s="21"/>
      <c r="EY1580" s="21"/>
      <c r="EZ1580" s="21"/>
    </row>
    <row r="1581" spans="1:156" x14ac:dyDescent="0.2">
      <c r="A1581" s="92"/>
      <c r="B1581" s="4"/>
      <c r="C1581" s="7"/>
      <c r="D1581" s="6"/>
      <c r="E1581" s="7"/>
      <c r="F1581" s="24"/>
      <c r="G1581" s="9"/>
      <c r="H1581" s="7"/>
      <c r="I1581" s="7"/>
      <c r="J1581" s="7"/>
      <c r="K1581" s="7"/>
      <c r="L1581" s="25"/>
      <c r="M1581" s="11"/>
      <c r="N1581" s="7"/>
      <c r="O1581" s="7"/>
      <c r="P1581" s="26"/>
      <c r="Q1581" s="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1"/>
      <c r="BY1581" s="21"/>
      <c r="BZ1581" s="21"/>
      <c r="CA1581" s="21"/>
      <c r="CB1581" s="21"/>
      <c r="CC1581" s="21"/>
      <c r="CD1581" s="21"/>
      <c r="CE1581" s="21"/>
      <c r="CF1581" s="21"/>
      <c r="CG1581" s="21"/>
      <c r="CH1581" s="21"/>
      <c r="CI1581" s="21"/>
      <c r="CJ1581" s="21"/>
      <c r="CK1581" s="21"/>
      <c r="CL1581" s="21"/>
      <c r="CM1581" s="21"/>
      <c r="CN1581" s="21"/>
      <c r="CO1581" s="21"/>
      <c r="CP1581" s="21"/>
      <c r="CQ1581" s="21"/>
      <c r="CR1581" s="21"/>
      <c r="CS1581" s="21"/>
      <c r="CT1581" s="21"/>
      <c r="CU1581" s="21"/>
      <c r="CV1581" s="21"/>
      <c r="CW1581" s="21"/>
      <c r="CX1581" s="21"/>
      <c r="CY1581" s="21"/>
      <c r="CZ1581" s="21"/>
      <c r="DA1581" s="21"/>
      <c r="DB1581" s="21"/>
      <c r="DC1581" s="21"/>
      <c r="DD1581" s="21"/>
      <c r="DE1581" s="21"/>
      <c r="DF1581" s="21"/>
      <c r="DG1581" s="21"/>
      <c r="DH1581" s="21"/>
      <c r="DI1581" s="21"/>
      <c r="DJ1581" s="21"/>
      <c r="DK1581" s="21"/>
      <c r="DL1581" s="21"/>
      <c r="DM1581" s="21"/>
      <c r="DN1581" s="21"/>
      <c r="DO1581" s="21"/>
      <c r="DP1581" s="21"/>
      <c r="DQ1581" s="21"/>
      <c r="DR1581" s="21"/>
      <c r="DS1581" s="21"/>
      <c r="DT1581" s="21"/>
      <c r="DU1581" s="21"/>
      <c r="DV1581" s="21"/>
      <c r="DW1581" s="21"/>
      <c r="DX1581" s="21"/>
      <c r="DY1581" s="21"/>
      <c r="DZ1581" s="21"/>
      <c r="EA1581" s="21"/>
      <c r="EB1581" s="21"/>
      <c r="EC1581" s="21"/>
      <c r="ED1581" s="21"/>
      <c r="EE1581" s="21"/>
      <c r="EF1581" s="21"/>
      <c r="EG1581" s="21"/>
      <c r="EH1581" s="21"/>
      <c r="EI1581" s="21"/>
      <c r="EJ1581" s="21"/>
      <c r="EK1581" s="21"/>
      <c r="EL1581" s="21"/>
      <c r="EM1581" s="21"/>
      <c r="EN1581" s="21"/>
      <c r="EO1581" s="21"/>
      <c r="EP1581" s="21"/>
      <c r="EQ1581" s="21"/>
      <c r="ER1581" s="21"/>
      <c r="ES1581" s="21"/>
      <c r="ET1581" s="21"/>
      <c r="EU1581" s="21"/>
      <c r="EV1581" s="21"/>
      <c r="EW1581" s="21"/>
      <c r="EX1581" s="21"/>
      <c r="EY1581" s="21"/>
      <c r="EZ1581" s="21"/>
    </row>
    <row r="1582" spans="1:156" x14ac:dyDescent="0.2">
      <c r="A1582" s="92"/>
      <c r="B1582" s="4"/>
      <c r="C1582" s="7"/>
      <c r="D1582" s="6"/>
      <c r="E1582" s="7"/>
      <c r="F1582" s="24"/>
      <c r="G1582" s="9"/>
      <c r="H1582" s="7"/>
      <c r="I1582" s="7"/>
      <c r="J1582" s="7"/>
      <c r="K1582" s="7"/>
      <c r="L1582" s="25"/>
      <c r="M1582" s="11"/>
      <c r="N1582" s="7"/>
      <c r="O1582" s="7"/>
      <c r="P1582" s="26"/>
      <c r="Q1582" s="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1"/>
      <c r="BY1582" s="21"/>
      <c r="BZ1582" s="21"/>
      <c r="CA1582" s="21"/>
      <c r="CB1582" s="21"/>
      <c r="CC1582" s="21"/>
      <c r="CD1582" s="21"/>
      <c r="CE1582" s="21"/>
      <c r="CF1582" s="21"/>
      <c r="CG1582" s="21"/>
      <c r="CH1582" s="21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21"/>
      <c r="CS1582" s="21"/>
      <c r="CT1582" s="21"/>
      <c r="CU1582" s="21"/>
      <c r="CV1582" s="21"/>
      <c r="CW1582" s="21"/>
      <c r="CX1582" s="21"/>
      <c r="CY1582" s="21"/>
      <c r="CZ1582" s="21"/>
      <c r="DA1582" s="21"/>
      <c r="DB1582" s="21"/>
      <c r="DC1582" s="21"/>
      <c r="DD1582" s="21"/>
      <c r="DE1582" s="21"/>
      <c r="DF1582" s="21"/>
      <c r="DG1582" s="21"/>
      <c r="DH1582" s="21"/>
      <c r="DI1582" s="21"/>
      <c r="DJ1582" s="21"/>
      <c r="DK1582" s="21"/>
      <c r="DL1582" s="21"/>
      <c r="DM1582" s="21"/>
      <c r="DN1582" s="21"/>
      <c r="DO1582" s="21"/>
      <c r="DP1582" s="21"/>
      <c r="DQ1582" s="21"/>
      <c r="DR1582" s="21"/>
      <c r="DS1582" s="21"/>
      <c r="DT1582" s="21"/>
      <c r="DU1582" s="21"/>
      <c r="DV1582" s="21"/>
      <c r="DW1582" s="21"/>
      <c r="DX1582" s="21"/>
      <c r="DY1582" s="21"/>
      <c r="DZ1582" s="21"/>
      <c r="EA1582" s="21"/>
      <c r="EB1582" s="21"/>
      <c r="EC1582" s="21"/>
      <c r="ED1582" s="21"/>
      <c r="EE1582" s="21"/>
      <c r="EF1582" s="21"/>
      <c r="EG1582" s="21"/>
      <c r="EH1582" s="21"/>
      <c r="EI1582" s="21"/>
      <c r="EJ1582" s="21"/>
      <c r="EK1582" s="21"/>
      <c r="EL1582" s="21"/>
      <c r="EM1582" s="21"/>
      <c r="EN1582" s="21"/>
      <c r="EO1582" s="21"/>
      <c r="EP1582" s="21"/>
      <c r="EQ1582" s="21"/>
      <c r="ER1582" s="21"/>
      <c r="ES1582" s="21"/>
      <c r="ET1582" s="21"/>
      <c r="EU1582" s="21"/>
      <c r="EV1582" s="21"/>
      <c r="EW1582" s="21"/>
      <c r="EX1582" s="21"/>
      <c r="EY1582" s="21"/>
      <c r="EZ1582" s="21"/>
    </row>
    <row r="1583" spans="1:156" x14ac:dyDescent="0.2">
      <c r="A1583" s="92"/>
      <c r="B1583" s="4"/>
      <c r="C1583" s="7"/>
      <c r="D1583" s="6"/>
      <c r="E1583" s="7"/>
      <c r="F1583" s="24"/>
      <c r="G1583" s="9"/>
      <c r="H1583" s="7"/>
      <c r="I1583" s="7"/>
      <c r="J1583" s="7"/>
      <c r="K1583" s="7"/>
      <c r="L1583" s="25"/>
      <c r="M1583" s="11"/>
      <c r="N1583" s="7"/>
      <c r="O1583" s="7"/>
      <c r="P1583" s="26"/>
      <c r="Q1583" s="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  <c r="BY1583" s="21"/>
      <c r="BZ1583" s="21"/>
      <c r="CA1583" s="21"/>
      <c r="CB1583" s="21"/>
      <c r="CC1583" s="21"/>
      <c r="CD1583" s="21"/>
      <c r="CE1583" s="21"/>
      <c r="CF1583" s="21"/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/>
      <c r="CV1583" s="21"/>
      <c r="CW1583" s="21"/>
      <c r="CX1583" s="21"/>
      <c r="CY1583" s="21"/>
      <c r="CZ1583" s="21"/>
      <c r="DA1583" s="21"/>
      <c r="DB1583" s="21"/>
      <c r="DC1583" s="21"/>
      <c r="DD1583" s="21"/>
      <c r="DE1583" s="21"/>
      <c r="DF1583" s="21"/>
      <c r="DG1583" s="21"/>
      <c r="DH1583" s="21"/>
      <c r="DI1583" s="21"/>
      <c r="DJ1583" s="21"/>
      <c r="DK1583" s="21"/>
      <c r="DL1583" s="21"/>
      <c r="DM1583" s="21"/>
      <c r="DN1583" s="21"/>
      <c r="DO1583" s="21"/>
      <c r="DP1583" s="21"/>
      <c r="DQ1583" s="21"/>
      <c r="DR1583" s="21"/>
      <c r="DS1583" s="21"/>
      <c r="DT1583" s="21"/>
      <c r="DU1583" s="21"/>
      <c r="DV1583" s="21"/>
      <c r="DW1583" s="21"/>
      <c r="DX1583" s="21"/>
      <c r="DY1583" s="21"/>
      <c r="DZ1583" s="21"/>
      <c r="EA1583" s="21"/>
      <c r="EB1583" s="21"/>
      <c r="EC1583" s="21"/>
      <c r="ED1583" s="21"/>
      <c r="EE1583" s="21"/>
      <c r="EF1583" s="21"/>
      <c r="EG1583" s="21"/>
      <c r="EH1583" s="21"/>
      <c r="EI1583" s="21"/>
      <c r="EJ1583" s="21"/>
      <c r="EK1583" s="21"/>
      <c r="EL1583" s="21"/>
      <c r="EM1583" s="21"/>
      <c r="EN1583" s="21"/>
      <c r="EO1583" s="21"/>
      <c r="EP1583" s="21"/>
      <c r="EQ1583" s="21"/>
      <c r="ER1583" s="21"/>
      <c r="ES1583" s="21"/>
      <c r="ET1583" s="21"/>
      <c r="EU1583" s="21"/>
      <c r="EV1583" s="21"/>
      <c r="EW1583" s="21"/>
      <c r="EX1583" s="21"/>
      <c r="EY1583" s="21"/>
      <c r="EZ1583" s="21"/>
    </row>
    <row r="1584" spans="1:156" x14ac:dyDescent="0.2">
      <c r="A1584" s="92"/>
      <c r="B1584" s="4"/>
      <c r="C1584" s="7"/>
      <c r="D1584" s="6"/>
      <c r="E1584" s="7"/>
      <c r="F1584" s="24"/>
      <c r="G1584" s="9"/>
      <c r="H1584" s="7"/>
      <c r="I1584" s="7"/>
      <c r="J1584" s="7"/>
      <c r="K1584" s="7"/>
      <c r="L1584" s="25"/>
      <c r="M1584" s="11"/>
      <c r="N1584" s="7"/>
      <c r="O1584" s="7"/>
      <c r="P1584" s="26"/>
      <c r="Q1584" s="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/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/>
      <c r="CV1584" s="21"/>
      <c r="CW1584" s="21"/>
      <c r="CX1584" s="21"/>
      <c r="CY1584" s="21"/>
      <c r="CZ1584" s="21"/>
      <c r="DA1584" s="21"/>
      <c r="DB1584" s="21"/>
      <c r="DC1584" s="21"/>
      <c r="DD1584" s="21"/>
      <c r="DE1584" s="21"/>
      <c r="DF1584" s="21"/>
      <c r="DG1584" s="21"/>
      <c r="DH1584" s="21"/>
      <c r="DI1584" s="21"/>
      <c r="DJ1584" s="21"/>
      <c r="DK1584" s="21"/>
      <c r="DL1584" s="21"/>
      <c r="DM1584" s="21"/>
      <c r="DN1584" s="21"/>
      <c r="DO1584" s="21"/>
      <c r="DP1584" s="21"/>
      <c r="DQ1584" s="21"/>
      <c r="DR1584" s="21"/>
      <c r="DS1584" s="21"/>
      <c r="DT1584" s="21"/>
      <c r="DU1584" s="21"/>
      <c r="DV1584" s="21"/>
      <c r="DW1584" s="21"/>
      <c r="DX1584" s="21"/>
      <c r="DY1584" s="21"/>
      <c r="DZ1584" s="21"/>
      <c r="EA1584" s="21"/>
      <c r="EB1584" s="21"/>
      <c r="EC1584" s="21"/>
      <c r="ED1584" s="21"/>
      <c r="EE1584" s="21"/>
      <c r="EF1584" s="21"/>
      <c r="EG1584" s="21"/>
      <c r="EH1584" s="21"/>
      <c r="EI1584" s="21"/>
      <c r="EJ1584" s="21"/>
      <c r="EK1584" s="21"/>
      <c r="EL1584" s="21"/>
      <c r="EM1584" s="21"/>
      <c r="EN1584" s="21"/>
      <c r="EO1584" s="21"/>
      <c r="EP1584" s="21"/>
      <c r="EQ1584" s="21"/>
      <c r="ER1584" s="21"/>
      <c r="ES1584" s="21"/>
      <c r="ET1584" s="21"/>
      <c r="EU1584" s="21"/>
      <c r="EV1584" s="21"/>
      <c r="EW1584" s="21"/>
      <c r="EX1584" s="21"/>
      <c r="EY1584" s="21"/>
      <c r="EZ1584" s="21"/>
    </row>
    <row r="1585" spans="1:156" x14ac:dyDescent="0.2">
      <c r="A1585" s="92"/>
      <c r="B1585" s="4"/>
      <c r="C1585" s="7"/>
      <c r="D1585" s="6"/>
      <c r="E1585" s="7"/>
      <c r="F1585" s="24"/>
      <c r="G1585" s="9"/>
      <c r="H1585" s="7"/>
      <c r="I1585" s="7"/>
      <c r="J1585" s="7"/>
      <c r="K1585" s="7"/>
      <c r="L1585" s="25"/>
      <c r="M1585" s="11"/>
      <c r="N1585" s="7"/>
      <c r="O1585" s="7"/>
      <c r="P1585" s="26"/>
      <c r="Q1585" s="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1"/>
      <c r="BY1585" s="21"/>
      <c r="BZ1585" s="21"/>
      <c r="CA1585" s="21"/>
      <c r="CB1585" s="21"/>
      <c r="CC1585" s="21"/>
      <c r="CD1585" s="21"/>
      <c r="CE1585" s="21"/>
      <c r="CF1585" s="21"/>
      <c r="CG1585" s="21"/>
      <c r="CH1585" s="21"/>
      <c r="CI1585" s="21"/>
      <c r="CJ1585" s="21"/>
      <c r="CK1585" s="21"/>
      <c r="CL1585" s="21"/>
      <c r="CM1585" s="21"/>
      <c r="CN1585" s="21"/>
      <c r="CO1585" s="21"/>
      <c r="CP1585" s="21"/>
      <c r="CQ1585" s="21"/>
      <c r="CR1585" s="21"/>
      <c r="CS1585" s="21"/>
      <c r="CT1585" s="21"/>
      <c r="CU1585" s="21"/>
      <c r="CV1585" s="21"/>
      <c r="CW1585" s="21"/>
      <c r="CX1585" s="21"/>
      <c r="CY1585" s="21"/>
      <c r="CZ1585" s="21"/>
      <c r="DA1585" s="21"/>
      <c r="DB1585" s="21"/>
      <c r="DC1585" s="21"/>
      <c r="DD1585" s="21"/>
      <c r="DE1585" s="21"/>
      <c r="DF1585" s="21"/>
      <c r="DG1585" s="21"/>
      <c r="DH1585" s="21"/>
      <c r="DI1585" s="21"/>
      <c r="DJ1585" s="21"/>
      <c r="DK1585" s="21"/>
      <c r="DL1585" s="21"/>
      <c r="DM1585" s="21"/>
      <c r="DN1585" s="21"/>
      <c r="DO1585" s="21"/>
      <c r="DP1585" s="21"/>
      <c r="DQ1585" s="21"/>
      <c r="DR1585" s="21"/>
      <c r="DS1585" s="21"/>
      <c r="DT1585" s="21"/>
      <c r="DU1585" s="21"/>
      <c r="DV1585" s="21"/>
      <c r="DW1585" s="21"/>
      <c r="DX1585" s="21"/>
      <c r="DY1585" s="21"/>
      <c r="DZ1585" s="21"/>
      <c r="EA1585" s="21"/>
      <c r="EB1585" s="21"/>
      <c r="EC1585" s="21"/>
      <c r="ED1585" s="21"/>
      <c r="EE1585" s="21"/>
      <c r="EF1585" s="21"/>
      <c r="EG1585" s="21"/>
      <c r="EH1585" s="21"/>
      <c r="EI1585" s="21"/>
      <c r="EJ1585" s="21"/>
      <c r="EK1585" s="21"/>
      <c r="EL1585" s="21"/>
      <c r="EM1585" s="21"/>
      <c r="EN1585" s="21"/>
      <c r="EO1585" s="21"/>
      <c r="EP1585" s="21"/>
      <c r="EQ1585" s="21"/>
      <c r="ER1585" s="21"/>
      <c r="ES1585" s="21"/>
      <c r="ET1585" s="21"/>
      <c r="EU1585" s="21"/>
      <c r="EV1585" s="21"/>
      <c r="EW1585" s="21"/>
      <c r="EX1585" s="21"/>
      <c r="EY1585" s="21"/>
      <c r="EZ1585" s="21"/>
    </row>
    <row r="1586" spans="1:156" x14ac:dyDescent="0.2">
      <c r="A1586" s="92"/>
      <c r="B1586" s="4"/>
      <c r="C1586" s="7"/>
      <c r="D1586" s="6"/>
      <c r="E1586" s="7"/>
      <c r="F1586" s="24"/>
      <c r="G1586" s="9"/>
      <c r="H1586" s="7"/>
      <c r="I1586" s="7"/>
      <c r="J1586" s="7"/>
      <c r="K1586" s="7"/>
      <c r="L1586" s="25"/>
      <c r="M1586" s="11"/>
      <c r="N1586" s="7"/>
      <c r="O1586" s="7"/>
      <c r="P1586" s="26"/>
      <c r="Q1586" s="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/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/>
      <c r="CV1586" s="21"/>
      <c r="CW1586" s="21"/>
      <c r="CX1586" s="21"/>
      <c r="CY1586" s="21"/>
      <c r="CZ1586" s="21"/>
      <c r="DA1586" s="21"/>
      <c r="DB1586" s="21"/>
      <c r="DC1586" s="21"/>
      <c r="DD1586" s="21"/>
      <c r="DE1586" s="21"/>
      <c r="DF1586" s="21"/>
      <c r="DG1586" s="21"/>
      <c r="DH1586" s="21"/>
      <c r="DI1586" s="21"/>
      <c r="DJ1586" s="21"/>
      <c r="DK1586" s="21"/>
      <c r="DL1586" s="21"/>
      <c r="DM1586" s="21"/>
      <c r="DN1586" s="21"/>
      <c r="DO1586" s="21"/>
      <c r="DP1586" s="21"/>
      <c r="DQ1586" s="21"/>
      <c r="DR1586" s="21"/>
      <c r="DS1586" s="21"/>
      <c r="DT1586" s="21"/>
      <c r="DU1586" s="21"/>
      <c r="DV1586" s="21"/>
      <c r="DW1586" s="21"/>
      <c r="DX1586" s="21"/>
      <c r="DY1586" s="21"/>
      <c r="DZ1586" s="21"/>
      <c r="EA1586" s="21"/>
      <c r="EB1586" s="21"/>
      <c r="EC1586" s="21"/>
      <c r="ED1586" s="21"/>
      <c r="EE1586" s="21"/>
      <c r="EF1586" s="21"/>
      <c r="EG1586" s="21"/>
      <c r="EH1586" s="21"/>
      <c r="EI1586" s="21"/>
      <c r="EJ1586" s="21"/>
      <c r="EK1586" s="21"/>
      <c r="EL1586" s="21"/>
      <c r="EM1586" s="21"/>
      <c r="EN1586" s="21"/>
      <c r="EO1586" s="21"/>
      <c r="EP1586" s="21"/>
      <c r="EQ1586" s="21"/>
      <c r="ER1586" s="21"/>
      <c r="ES1586" s="21"/>
      <c r="ET1586" s="21"/>
      <c r="EU1586" s="21"/>
      <c r="EV1586" s="21"/>
      <c r="EW1586" s="21"/>
      <c r="EX1586" s="21"/>
      <c r="EY1586" s="21"/>
      <c r="EZ1586" s="21"/>
    </row>
    <row r="1587" spans="1:156" x14ac:dyDescent="0.2">
      <c r="A1587" s="92"/>
      <c r="B1587" s="4"/>
      <c r="C1587" s="7"/>
      <c r="D1587" s="6"/>
      <c r="E1587" s="7"/>
      <c r="F1587" s="24"/>
      <c r="G1587" s="9"/>
      <c r="H1587" s="7"/>
      <c r="I1587" s="7"/>
      <c r="J1587" s="7"/>
      <c r="K1587" s="7"/>
      <c r="L1587" s="25"/>
      <c r="M1587" s="11"/>
      <c r="N1587" s="7"/>
      <c r="O1587" s="7"/>
      <c r="P1587" s="26"/>
      <c r="Q1587" s="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21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21"/>
      <c r="BY1587" s="21"/>
      <c r="BZ1587" s="21"/>
      <c r="CA1587" s="21"/>
      <c r="CB1587" s="21"/>
      <c r="CC1587" s="21"/>
      <c r="CD1587" s="21"/>
      <c r="CE1587" s="21"/>
      <c r="CF1587" s="21"/>
      <c r="CG1587" s="21"/>
      <c r="CH1587" s="21"/>
      <c r="CI1587" s="21"/>
      <c r="CJ1587" s="21"/>
      <c r="CK1587" s="21"/>
      <c r="CL1587" s="21"/>
      <c r="CM1587" s="21"/>
      <c r="CN1587" s="21"/>
      <c r="CO1587" s="21"/>
      <c r="CP1587" s="21"/>
      <c r="CQ1587" s="21"/>
      <c r="CR1587" s="21"/>
      <c r="CS1587" s="21"/>
      <c r="CT1587" s="21"/>
      <c r="CU1587" s="21"/>
      <c r="CV1587" s="21"/>
      <c r="CW1587" s="21"/>
      <c r="CX1587" s="21"/>
      <c r="CY1587" s="21"/>
      <c r="CZ1587" s="21"/>
      <c r="DA1587" s="21"/>
      <c r="DB1587" s="21"/>
      <c r="DC1587" s="21"/>
      <c r="DD1587" s="21"/>
      <c r="DE1587" s="21"/>
      <c r="DF1587" s="21"/>
      <c r="DG1587" s="21"/>
      <c r="DH1587" s="21"/>
      <c r="DI1587" s="21"/>
      <c r="DJ1587" s="21"/>
      <c r="DK1587" s="21"/>
      <c r="DL1587" s="21"/>
      <c r="DM1587" s="21"/>
      <c r="DN1587" s="21"/>
      <c r="DO1587" s="21"/>
      <c r="DP1587" s="21"/>
      <c r="DQ1587" s="21"/>
      <c r="DR1587" s="21"/>
      <c r="DS1587" s="21"/>
      <c r="DT1587" s="21"/>
      <c r="DU1587" s="21"/>
      <c r="DV1587" s="21"/>
      <c r="DW1587" s="21"/>
      <c r="DX1587" s="21"/>
      <c r="DY1587" s="21"/>
      <c r="DZ1587" s="21"/>
      <c r="EA1587" s="21"/>
      <c r="EB1587" s="21"/>
      <c r="EC1587" s="21"/>
      <c r="ED1587" s="21"/>
      <c r="EE1587" s="21"/>
      <c r="EF1587" s="21"/>
      <c r="EG1587" s="21"/>
      <c r="EH1587" s="21"/>
      <c r="EI1587" s="21"/>
      <c r="EJ1587" s="21"/>
      <c r="EK1587" s="21"/>
      <c r="EL1587" s="21"/>
      <c r="EM1587" s="21"/>
      <c r="EN1587" s="21"/>
      <c r="EO1587" s="21"/>
      <c r="EP1587" s="21"/>
      <c r="EQ1587" s="21"/>
      <c r="ER1587" s="21"/>
      <c r="ES1587" s="21"/>
      <c r="ET1587" s="21"/>
      <c r="EU1587" s="21"/>
      <c r="EV1587" s="21"/>
      <c r="EW1587" s="21"/>
      <c r="EX1587" s="21"/>
      <c r="EY1587" s="21"/>
      <c r="EZ1587" s="21"/>
    </row>
    <row r="1588" spans="1:156" x14ac:dyDescent="0.2">
      <c r="A1588" s="92"/>
      <c r="B1588" s="4"/>
      <c r="C1588" s="7"/>
      <c r="D1588" s="6"/>
      <c r="E1588" s="7"/>
      <c r="F1588" s="24"/>
      <c r="G1588" s="9"/>
      <c r="H1588" s="7"/>
      <c r="I1588" s="7"/>
      <c r="J1588" s="7"/>
      <c r="K1588" s="7"/>
      <c r="L1588" s="25"/>
      <c r="M1588" s="11"/>
      <c r="N1588" s="7"/>
      <c r="O1588" s="7"/>
      <c r="P1588" s="26"/>
      <c r="Q1588" s="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1"/>
      <c r="BY1588" s="21"/>
      <c r="BZ1588" s="21"/>
      <c r="CA1588" s="21"/>
      <c r="CB1588" s="21"/>
      <c r="CC1588" s="21"/>
      <c r="CD1588" s="21"/>
      <c r="CE1588" s="21"/>
      <c r="CF1588" s="21"/>
      <c r="CG1588" s="21"/>
      <c r="CH1588" s="21"/>
      <c r="CI1588" s="21"/>
      <c r="CJ1588" s="21"/>
      <c r="CK1588" s="21"/>
      <c r="CL1588" s="21"/>
      <c r="CM1588" s="21"/>
      <c r="CN1588" s="21"/>
      <c r="CO1588" s="21"/>
      <c r="CP1588" s="21"/>
      <c r="CQ1588" s="21"/>
      <c r="CR1588" s="21"/>
      <c r="CS1588" s="21"/>
      <c r="CT1588" s="21"/>
      <c r="CU1588" s="21"/>
      <c r="CV1588" s="21"/>
      <c r="CW1588" s="21"/>
      <c r="CX1588" s="21"/>
      <c r="CY1588" s="21"/>
      <c r="CZ1588" s="21"/>
      <c r="DA1588" s="21"/>
      <c r="DB1588" s="21"/>
      <c r="DC1588" s="21"/>
      <c r="DD1588" s="21"/>
      <c r="DE1588" s="21"/>
      <c r="DF1588" s="21"/>
      <c r="DG1588" s="21"/>
      <c r="DH1588" s="21"/>
      <c r="DI1588" s="21"/>
      <c r="DJ1588" s="21"/>
      <c r="DK1588" s="21"/>
      <c r="DL1588" s="21"/>
      <c r="DM1588" s="21"/>
      <c r="DN1588" s="21"/>
      <c r="DO1588" s="21"/>
      <c r="DP1588" s="21"/>
      <c r="DQ1588" s="21"/>
      <c r="DR1588" s="21"/>
      <c r="DS1588" s="21"/>
      <c r="DT1588" s="21"/>
      <c r="DU1588" s="21"/>
      <c r="DV1588" s="21"/>
      <c r="DW1588" s="21"/>
      <c r="DX1588" s="21"/>
      <c r="DY1588" s="21"/>
      <c r="DZ1588" s="21"/>
      <c r="EA1588" s="21"/>
      <c r="EB1588" s="21"/>
      <c r="EC1588" s="21"/>
      <c r="ED1588" s="21"/>
      <c r="EE1588" s="21"/>
      <c r="EF1588" s="21"/>
      <c r="EG1588" s="21"/>
      <c r="EH1588" s="21"/>
      <c r="EI1588" s="21"/>
      <c r="EJ1588" s="21"/>
      <c r="EK1588" s="21"/>
      <c r="EL1588" s="21"/>
      <c r="EM1588" s="21"/>
      <c r="EN1588" s="21"/>
      <c r="EO1588" s="21"/>
      <c r="EP1588" s="21"/>
      <c r="EQ1588" s="21"/>
      <c r="ER1588" s="21"/>
      <c r="ES1588" s="21"/>
      <c r="ET1588" s="21"/>
      <c r="EU1588" s="21"/>
      <c r="EV1588" s="21"/>
      <c r="EW1588" s="21"/>
      <c r="EX1588" s="21"/>
      <c r="EY1588" s="21"/>
      <c r="EZ1588" s="21"/>
    </row>
    <row r="1589" spans="1:156" x14ac:dyDescent="0.2">
      <c r="A1589" s="92"/>
      <c r="B1589" s="4"/>
      <c r="C1589" s="7"/>
      <c r="D1589" s="6"/>
      <c r="E1589" s="7"/>
      <c r="F1589" s="24"/>
      <c r="G1589" s="9"/>
      <c r="H1589" s="7"/>
      <c r="I1589" s="7"/>
      <c r="J1589" s="7"/>
      <c r="K1589" s="7"/>
      <c r="L1589" s="25"/>
      <c r="M1589" s="11"/>
      <c r="N1589" s="7"/>
      <c r="O1589" s="7"/>
      <c r="P1589" s="26"/>
      <c r="Q1589" s="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1"/>
      <c r="BY1589" s="21"/>
      <c r="BZ1589" s="21"/>
      <c r="CA1589" s="21"/>
      <c r="CB1589" s="21"/>
      <c r="CC1589" s="21"/>
      <c r="CD1589" s="21"/>
      <c r="CE1589" s="21"/>
      <c r="CF1589" s="21"/>
      <c r="CG1589" s="21"/>
      <c r="CH1589" s="21"/>
      <c r="CI1589" s="21"/>
      <c r="CJ1589" s="21"/>
      <c r="CK1589" s="21"/>
      <c r="CL1589" s="21"/>
      <c r="CM1589" s="21"/>
      <c r="CN1589" s="21"/>
      <c r="CO1589" s="21"/>
      <c r="CP1589" s="21"/>
      <c r="CQ1589" s="21"/>
      <c r="CR1589" s="21"/>
      <c r="CS1589" s="21"/>
      <c r="CT1589" s="21"/>
      <c r="CU1589" s="21"/>
      <c r="CV1589" s="21"/>
      <c r="CW1589" s="21"/>
      <c r="CX1589" s="21"/>
      <c r="CY1589" s="21"/>
      <c r="CZ1589" s="21"/>
      <c r="DA1589" s="21"/>
      <c r="DB1589" s="21"/>
      <c r="DC1589" s="21"/>
      <c r="DD1589" s="21"/>
      <c r="DE1589" s="21"/>
      <c r="DF1589" s="21"/>
      <c r="DG1589" s="21"/>
      <c r="DH1589" s="21"/>
      <c r="DI1589" s="21"/>
      <c r="DJ1589" s="21"/>
      <c r="DK1589" s="21"/>
      <c r="DL1589" s="21"/>
      <c r="DM1589" s="21"/>
      <c r="DN1589" s="21"/>
      <c r="DO1589" s="21"/>
      <c r="DP1589" s="21"/>
      <c r="DQ1589" s="21"/>
      <c r="DR1589" s="21"/>
      <c r="DS1589" s="21"/>
      <c r="DT1589" s="21"/>
      <c r="DU1589" s="21"/>
      <c r="DV1589" s="21"/>
      <c r="DW1589" s="21"/>
      <c r="DX1589" s="21"/>
      <c r="DY1589" s="21"/>
      <c r="DZ1589" s="21"/>
      <c r="EA1589" s="21"/>
      <c r="EB1589" s="21"/>
      <c r="EC1589" s="21"/>
      <c r="ED1589" s="21"/>
      <c r="EE1589" s="21"/>
      <c r="EF1589" s="21"/>
      <c r="EG1589" s="21"/>
      <c r="EH1589" s="21"/>
      <c r="EI1589" s="21"/>
      <c r="EJ1589" s="21"/>
      <c r="EK1589" s="21"/>
      <c r="EL1589" s="21"/>
      <c r="EM1589" s="21"/>
      <c r="EN1589" s="21"/>
      <c r="EO1589" s="21"/>
      <c r="EP1589" s="21"/>
      <c r="EQ1589" s="21"/>
      <c r="ER1589" s="21"/>
      <c r="ES1589" s="21"/>
      <c r="ET1589" s="21"/>
      <c r="EU1589" s="21"/>
      <c r="EV1589" s="21"/>
      <c r="EW1589" s="21"/>
      <c r="EX1589" s="21"/>
      <c r="EY1589" s="21"/>
      <c r="EZ1589" s="21"/>
    </row>
    <row r="1590" spans="1:156" x14ac:dyDescent="0.2">
      <c r="A1590" s="92"/>
      <c r="B1590" s="4"/>
      <c r="C1590" s="7"/>
      <c r="D1590" s="6"/>
      <c r="E1590" s="7"/>
      <c r="F1590" s="24"/>
      <c r="G1590" s="9"/>
      <c r="H1590" s="7"/>
      <c r="I1590" s="7"/>
      <c r="J1590" s="7"/>
      <c r="K1590" s="7"/>
      <c r="L1590" s="25"/>
      <c r="M1590" s="11"/>
      <c r="N1590" s="7"/>
      <c r="O1590" s="7"/>
      <c r="P1590" s="26"/>
      <c r="Q1590" s="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  <c r="BL1590" s="21"/>
      <c r="BM1590" s="21"/>
      <c r="BN1590" s="21"/>
      <c r="BO1590" s="21"/>
      <c r="BP1590" s="21"/>
      <c r="BQ1590" s="21"/>
      <c r="BR1590" s="21"/>
      <c r="BS1590" s="21"/>
      <c r="BT1590" s="21"/>
      <c r="BU1590" s="21"/>
      <c r="BV1590" s="21"/>
      <c r="BW1590" s="21"/>
      <c r="BX1590" s="21"/>
      <c r="BY1590" s="21"/>
      <c r="BZ1590" s="21"/>
      <c r="CA1590" s="21"/>
      <c r="CB1590" s="21"/>
      <c r="CC1590" s="21"/>
      <c r="CD1590" s="21"/>
      <c r="CE1590" s="21"/>
      <c r="CF1590" s="21"/>
      <c r="CG1590" s="21"/>
      <c r="CH1590" s="21"/>
      <c r="CI1590" s="21"/>
      <c r="CJ1590" s="21"/>
      <c r="CK1590" s="21"/>
      <c r="CL1590" s="21"/>
      <c r="CM1590" s="21"/>
      <c r="CN1590" s="21"/>
      <c r="CO1590" s="21"/>
      <c r="CP1590" s="21"/>
      <c r="CQ1590" s="21"/>
      <c r="CR1590" s="21"/>
      <c r="CS1590" s="21"/>
      <c r="CT1590" s="21"/>
      <c r="CU1590" s="21"/>
      <c r="CV1590" s="21"/>
      <c r="CW1590" s="21"/>
      <c r="CX1590" s="21"/>
      <c r="CY1590" s="21"/>
      <c r="CZ1590" s="21"/>
      <c r="DA1590" s="21"/>
      <c r="DB1590" s="21"/>
      <c r="DC1590" s="21"/>
      <c r="DD1590" s="21"/>
      <c r="DE1590" s="21"/>
      <c r="DF1590" s="21"/>
      <c r="DG1590" s="21"/>
      <c r="DH1590" s="21"/>
      <c r="DI1590" s="21"/>
      <c r="DJ1590" s="21"/>
      <c r="DK1590" s="21"/>
      <c r="DL1590" s="21"/>
      <c r="DM1590" s="21"/>
      <c r="DN1590" s="21"/>
      <c r="DO1590" s="21"/>
      <c r="DP1590" s="21"/>
      <c r="DQ1590" s="21"/>
      <c r="DR1590" s="21"/>
      <c r="DS1590" s="21"/>
      <c r="DT1590" s="21"/>
      <c r="DU1590" s="21"/>
      <c r="DV1590" s="21"/>
      <c r="DW1590" s="21"/>
      <c r="DX1590" s="21"/>
      <c r="DY1590" s="21"/>
      <c r="DZ1590" s="21"/>
      <c r="EA1590" s="21"/>
      <c r="EB1590" s="21"/>
      <c r="EC1590" s="21"/>
      <c r="ED1590" s="21"/>
      <c r="EE1590" s="21"/>
      <c r="EF1590" s="21"/>
      <c r="EG1590" s="21"/>
      <c r="EH1590" s="21"/>
      <c r="EI1590" s="21"/>
      <c r="EJ1590" s="21"/>
      <c r="EK1590" s="21"/>
      <c r="EL1590" s="21"/>
      <c r="EM1590" s="21"/>
      <c r="EN1590" s="21"/>
      <c r="EO1590" s="21"/>
      <c r="EP1590" s="21"/>
      <c r="EQ1590" s="21"/>
      <c r="ER1590" s="21"/>
      <c r="ES1590" s="21"/>
      <c r="ET1590" s="21"/>
      <c r="EU1590" s="21"/>
      <c r="EV1590" s="21"/>
      <c r="EW1590" s="21"/>
      <c r="EX1590" s="21"/>
      <c r="EY1590" s="21"/>
      <c r="EZ1590" s="21"/>
    </row>
    <row r="1591" spans="1:156" x14ac:dyDescent="0.2">
      <c r="A1591" s="92"/>
      <c r="B1591" s="4"/>
      <c r="C1591" s="7"/>
      <c r="D1591" s="6"/>
      <c r="E1591" s="7"/>
      <c r="F1591" s="24"/>
      <c r="G1591" s="9"/>
      <c r="H1591" s="7"/>
      <c r="I1591" s="7"/>
      <c r="J1591" s="7"/>
      <c r="K1591" s="7"/>
      <c r="L1591" s="25"/>
      <c r="M1591" s="11"/>
      <c r="N1591" s="7"/>
      <c r="O1591" s="7"/>
      <c r="P1591" s="26"/>
      <c r="Q1591" s="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  <c r="BL1591" s="21"/>
      <c r="BM1591" s="21"/>
      <c r="BN1591" s="21"/>
      <c r="BO1591" s="21"/>
      <c r="BP1591" s="21"/>
      <c r="BQ1591" s="21"/>
      <c r="BR1591" s="21"/>
      <c r="BS1591" s="21"/>
      <c r="BT1591" s="21"/>
      <c r="BU1591" s="21"/>
      <c r="BV1591" s="21"/>
      <c r="BW1591" s="21"/>
      <c r="BX1591" s="21"/>
      <c r="BY1591" s="21"/>
      <c r="BZ1591" s="21"/>
      <c r="CA1591" s="21"/>
      <c r="CB1591" s="21"/>
      <c r="CC1591" s="21"/>
      <c r="CD1591" s="21"/>
      <c r="CE1591" s="21"/>
      <c r="CF1591" s="21"/>
      <c r="CG1591" s="21"/>
      <c r="CH1591" s="21"/>
      <c r="CI1591" s="21"/>
      <c r="CJ1591" s="21"/>
      <c r="CK1591" s="21"/>
      <c r="CL1591" s="21"/>
      <c r="CM1591" s="21"/>
      <c r="CN1591" s="21"/>
      <c r="CO1591" s="21"/>
      <c r="CP1591" s="21"/>
      <c r="CQ1591" s="21"/>
      <c r="CR1591" s="21"/>
      <c r="CS1591" s="21"/>
      <c r="CT1591" s="21"/>
      <c r="CU1591" s="21"/>
      <c r="CV1591" s="21"/>
      <c r="CW1591" s="21"/>
      <c r="CX1591" s="21"/>
      <c r="CY1591" s="21"/>
      <c r="CZ1591" s="21"/>
      <c r="DA1591" s="21"/>
      <c r="DB1591" s="21"/>
      <c r="DC1591" s="21"/>
      <c r="DD1591" s="21"/>
      <c r="DE1591" s="21"/>
      <c r="DF1591" s="21"/>
      <c r="DG1591" s="21"/>
      <c r="DH1591" s="21"/>
      <c r="DI1591" s="21"/>
      <c r="DJ1591" s="21"/>
      <c r="DK1591" s="21"/>
      <c r="DL1591" s="21"/>
      <c r="DM1591" s="21"/>
      <c r="DN1591" s="21"/>
      <c r="DO1591" s="21"/>
      <c r="DP1591" s="21"/>
      <c r="DQ1591" s="21"/>
      <c r="DR1591" s="21"/>
      <c r="DS1591" s="21"/>
      <c r="DT1591" s="21"/>
      <c r="DU1591" s="21"/>
      <c r="DV1591" s="21"/>
      <c r="DW1591" s="21"/>
      <c r="DX1591" s="21"/>
      <c r="DY1591" s="21"/>
      <c r="DZ1591" s="21"/>
      <c r="EA1591" s="21"/>
      <c r="EB1591" s="21"/>
      <c r="EC1591" s="21"/>
      <c r="ED1591" s="21"/>
      <c r="EE1591" s="21"/>
      <c r="EF1591" s="21"/>
      <c r="EG1591" s="21"/>
      <c r="EH1591" s="21"/>
      <c r="EI1591" s="21"/>
      <c r="EJ1591" s="21"/>
      <c r="EK1591" s="21"/>
      <c r="EL1591" s="21"/>
      <c r="EM1591" s="21"/>
      <c r="EN1591" s="21"/>
      <c r="EO1591" s="21"/>
      <c r="EP1591" s="21"/>
      <c r="EQ1591" s="21"/>
      <c r="ER1591" s="21"/>
      <c r="ES1591" s="21"/>
      <c r="ET1591" s="21"/>
      <c r="EU1591" s="21"/>
      <c r="EV1591" s="21"/>
      <c r="EW1591" s="21"/>
      <c r="EX1591" s="21"/>
      <c r="EY1591" s="21"/>
      <c r="EZ1591" s="21"/>
    </row>
    <row r="1592" spans="1:156" x14ac:dyDescent="0.2">
      <c r="A1592" s="92"/>
      <c r="B1592" s="4"/>
      <c r="C1592" s="7"/>
      <c r="D1592" s="6"/>
      <c r="E1592" s="7"/>
      <c r="F1592" s="24"/>
      <c r="G1592" s="9"/>
      <c r="H1592" s="7"/>
      <c r="I1592" s="7"/>
      <c r="J1592" s="7"/>
      <c r="K1592" s="7"/>
      <c r="L1592" s="25"/>
      <c r="M1592" s="11"/>
      <c r="N1592" s="7"/>
      <c r="O1592" s="7"/>
      <c r="P1592" s="26"/>
      <c r="Q1592" s="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1"/>
      <c r="BY1592" s="21"/>
      <c r="BZ1592" s="21"/>
      <c r="CA1592" s="21"/>
      <c r="CB1592" s="21"/>
      <c r="CC1592" s="21"/>
      <c r="CD1592" s="21"/>
      <c r="CE1592" s="21"/>
      <c r="CF1592" s="21"/>
      <c r="CG1592" s="21"/>
      <c r="CH1592" s="21"/>
      <c r="CI1592" s="21"/>
      <c r="CJ1592" s="21"/>
      <c r="CK1592" s="21"/>
      <c r="CL1592" s="21"/>
      <c r="CM1592" s="21"/>
      <c r="CN1592" s="21"/>
      <c r="CO1592" s="21"/>
      <c r="CP1592" s="21"/>
      <c r="CQ1592" s="21"/>
      <c r="CR1592" s="21"/>
      <c r="CS1592" s="21"/>
      <c r="CT1592" s="21"/>
      <c r="CU1592" s="21"/>
      <c r="CV1592" s="21"/>
      <c r="CW1592" s="21"/>
      <c r="CX1592" s="21"/>
      <c r="CY1592" s="21"/>
      <c r="CZ1592" s="21"/>
      <c r="DA1592" s="21"/>
      <c r="DB1592" s="21"/>
      <c r="DC1592" s="21"/>
      <c r="DD1592" s="21"/>
      <c r="DE1592" s="21"/>
      <c r="DF1592" s="21"/>
      <c r="DG1592" s="21"/>
      <c r="DH1592" s="21"/>
      <c r="DI1592" s="21"/>
      <c r="DJ1592" s="21"/>
      <c r="DK1592" s="21"/>
      <c r="DL1592" s="21"/>
      <c r="DM1592" s="21"/>
      <c r="DN1592" s="21"/>
      <c r="DO1592" s="21"/>
      <c r="DP1592" s="21"/>
      <c r="DQ1592" s="21"/>
      <c r="DR1592" s="21"/>
      <c r="DS1592" s="21"/>
      <c r="DT1592" s="21"/>
      <c r="DU1592" s="21"/>
      <c r="DV1592" s="21"/>
      <c r="DW1592" s="21"/>
      <c r="DX1592" s="21"/>
      <c r="DY1592" s="21"/>
      <c r="DZ1592" s="21"/>
      <c r="EA1592" s="21"/>
      <c r="EB1592" s="21"/>
      <c r="EC1592" s="21"/>
      <c r="ED1592" s="21"/>
      <c r="EE1592" s="21"/>
      <c r="EF1592" s="21"/>
      <c r="EG1592" s="21"/>
      <c r="EH1592" s="21"/>
      <c r="EI1592" s="21"/>
      <c r="EJ1592" s="21"/>
      <c r="EK1592" s="21"/>
      <c r="EL1592" s="21"/>
      <c r="EM1592" s="21"/>
      <c r="EN1592" s="21"/>
      <c r="EO1592" s="21"/>
      <c r="EP1592" s="21"/>
      <c r="EQ1592" s="21"/>
      <c r="ER1592" s="21"/>
      <c r="ES1592" s="21"/>
      <c r="ET1592" s="21"/>
      <c r="EU1592" s="21"/>
      <c r="EV1592" s="21"/>
      <c r="EW1592" s="21"/>
      <c r="EX1592" s="21"/>
      <c r="EY1592" s="21"/>
      <c r="EZ1592" s="21"/>
    </row>
    <row r="1593" spans="1:156" x14ac:dyDescent="0.2">
      <c r="A1593" s="92"/>
      <c r="B1593" s="4"/>
      <c r="C1593" s="7"/>
      <c r="D1593" s="6"/>
      <c r="E1593" s="7"/>
      <c r="F1593" s="24"/>
      <c r="G1593" s="9"/>
      <c r="H1593" s="7"/>
      <c r="I1593" s="7"/>
      <c r="J1593" s="7"/>
      <c r="K1593" s="7"/>
      <c r="L1593" s="25"/>
      <c r="M1593" s="11"/>
      <c r="N1593" s="7"/>
      <c r="O1593" s="7"/>
      <c r="P1593" s="26"/>
      <c r="Q1593" s="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/>
      <c r="BU1593" s="21"/>
      <c r="BV1593" s="21"/>
      <c r="BW1593" s="21"/>
      <c r="BX1593" s="21"/>
      <c r="BY1593" s="21"/>
      <c r="BZ1593" s="21"/>
      <c r="CA1593" s="21"/>
      <c r="CB1593" s="21"/>
      <c r="CC1593" s="21"/>
      <c r="CD1593" s="21"/>
      <c r="CE1593" s="21"/>
      <c r="CF1593" s="21"/>
      <c r="CG1593" s="21"/>
      <c r="CH1593" s="21"/>
      <c r="CI1593" s="21"/>
      <c r="CJ1593" s="21"/>
      <c r="CK1593" s="21"/>
      <c r="CL1593" s="21"/>
      <c r="CM1593" s="21"/>
      <c r="CN1593" s="21"/>
      <c r="CO1593" s="21"/>
      <c r="CP1593" s="21"/>
      <c r="CQ1593" s="21"/>
      <c r="CR1593" s="21"/>
      <c r="CS1593" s="21"/>
      <c r="CT1593" s="21"/>
      <c r="CU1593" s="21"/>
      <c r="CV1593" s="21"/>
      <c r="CW1593" s="21"/>
      <c r="CX1593" s="21"/>
      <c r="CY1593" s="21"/>
      <c r="CZ1593" s="21"/>
      <c r="DA1593" s="21"/>
      <c r="DB1593" s="21"/>
      <c r="DC1593" s="21"/>
      <c r="DD1593" s="21"/>
      <c r="DE1593" s="21"/>
      <c r="DF1593" s="21"/>
      <c r="DG1593" s="21"/>
      <c r="DH1593" s="21"/>
      <c r="DI1593" s="21"/>
      <c r="DJ1593" s="21"/>
      <c r="DK1593" s="21"/>
      <c r="DL1593" s="21"/>
      <c r="DM1593" s="21"/>
      <c r="DN1593" s="21"/>
      <c r="DO1593" s="21"/>
      <c r="DP1593" s="21"/>
      <c r="DQ1593" s="21"/>
      <c r="DR1593" s="21"/>
      <c r="DS1593" s="21"/>
      <c r="DT1593" s="21"/>
      <c r="DU1593" s="21"/>
      <c r="DV1593" s="21"/>
      <c r="DW1593" s="21"/>
      <c r="DX1593" s="21"/>
      <c r="DY1593" s="21"/>
      <c r="DZ1593" s="21"/>
      <c r="EA1593" s="21"/>
      <c r="EB1593" s="21"/>
      <c r="EC1593" s="21"/>
      <c r="ED1593" s="21"/>
      <c r="EE1593" s="21"/>
      <c r="EF1593" s="21"/>
      <c r="EG1593" s="21"/>
      <c r="EH1593" s="21"/>
      <c r="EI1593" s="21"/>
      <c r="EJ1593" s="21"/>
      <c r="EK1593" s="21"/>
      <c r="EL1593" s="21"/>
      <c r="EM1593" s="21"/>
      <c r="EN1593" s="21"/>
      <c r="EO1593" s="21"/>
      <c r="EP1593" s="21"/>
      <c r="EQ1593" s="21"/>
      <c r="ER1593" s="21"/>
      <c r="ES1593" s="21"/>
      <c r="ET1593" s="21"/>
      <c r="EU1593" s="21"/>
      <c r="EV1593" s="21"/>
      <c r="EW1593" s="21"/>
      <c r="EX1593" s="21"/>
      <c r="EY1593" s="21"/>
      <c r="EZ1593" s="21"/>
    </row>
    <row r="1594" spans="1:156" x14ac:dyDescent="0.2">
      <c r="A1594" s="92"/>
      <c r="B1594" s="4"/>
      <c r="C1594" s="7"/>
      <c r="D1594" s="6"/>
      <c r="E1594" s="7"/>
      <c r="F1594" s="24"/>
      <c r="G1594" s="9"/>
      <c r="H1594" s="7"/>
      <c r="I1594" s="7"/>
      <c r="J1594" s="7"/>
      <c r="K1594" s="7"/>
      <c r="L1594" s="25"/>
      <c r="M1594" s="11"/>
      <c r="N1594" s="7"/>
      <c r="O1594" s="7"/>
      <c r="P1594" s="26"/>
      <c r="Q1594" s="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/>
      <c r="DK1594" s="21"/>
      <c r="DL1594" s="21"/>
      <c r="DM1594" s="21"/>
      <c r="DN1594" s="21"/>
      <c r="DO1594" s="21"/>
      <c r="DP1594" s="21"/>
      <c r="DQ1594" s="21"/>
      <c r="DR1594" s="21"/>
      <c r="DS1594" s="21"/>
      <c r="DT1594" s="21"/>
      <c r="DU1594" s="21"/>
      <c r="DV1594" s="21"/>
      <c r="DW1594" s="21"/>
      <c r="DX1594" s="21"/>
      <c r="DY1594" s="21"/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  <c r="ET1594" s="21"/>
      <c r="EU1594" s="21"/>
      <c r="EV1594" s="21"/>
      <c r="EW1594" s="21"/>
      <c r="EX1594" s="21"/>
      <c r="EY1594" s="21"/>
      <c r="EZ1594" s="21"/>
    </row>
    <row r="1595" spans="1:156" x14ac:dyDescent="0.2">
      <c r="A1595" s="92"/>
      <c r="B1595" s="4"/>
      <c r="C1595" s="7"/>
      <c r="D1595" s="6"/>
      <c r="E1595" s="7"/>
      <c r="F1595" s="24"/>
      <c r="G1595" s="9"/>
      <c r="H1595" s="7"/>
      <c r="I1595" s="7"/>
      <c r="J1595" s="7"/>
      <c r="K1595" s="7"/>
      <c r="L1595" s="25"/>
      <c r="M1595" s="11"/>
      <c r="N1595" s="7"/>
      <c r="O1595" s="7"/>
      <c r="P1595" s="26"/>
      <c r="Q1595" s="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  <c r="BY1595" s="21"/>
      <c r="BZ1595" s="21"/>
      <c r="CA1595" s="21"/>
      <c r="CB1595" s="21"/>
      <c r="CC1595" s="21"/>
      <c r="CD1595" s="21"/>
      <c r="CE1595" s="21"/>
      <c r="CF1595" s="21"/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1"/>
      <c r="CY1595" s="21"/>
      <c r="CZ1595" s="21"/>
      <c r="DA1595" s="21"/>
      <c r="DB1595" s="21"/>
      <c r="DC1595" s="21"/>
      <c r="DD1595" s="21"/>
      <c r="DE1595" s="21"/>
      <c r="DF1595" s="21"/>
      <c r="DG1595" s="21"/>
      <c r="DH1595" s="21"/>
      <c r="DI1595" s="21"/>
      <c r="DJ1595" s="21"/>
      <c r="DK1595" s="21"/>
      <c r="DL1595" s="21"/>
      <c r="DM1595" s="21"/>
      <c r="DN1595" s="21"/>
      <c r="DO1595" s="21"/>
      <c r="DP1595" s="21"/>
      <c r="DQ1595" s="21"/>
      <c r="DR1595" s="21"/>
      <c r="DS1595" s="21"/>
      <c r="DT1595" s="21"/>
      <c r="DU1595" s="21"/>
      <c r="DV1595" s="21"/>
      <c r="DW1595" s="21"/>
      <c r="DX1595" s="21"/>
      <c r="DY1595" s="21"/>
      <c r="DZ1595" s="21"/>
      <c r="EA1595" s="21"/>
      <c r="EB1595" s="21"/>
      <c r="EC1595" s="21"/>
      <c r="ED1595" s="21"/>
      <c r="EE1595" s="21"/>
      <c r="EF1595" s="21"/>
      <c r="EG1595" s="21"/>
      <c r="EH1595" s="21"/>
      <c r="EI1595" s="21"/>
      <c r="EJ1595" s="21"/>
      <c r="EK1595" s="21"/>
      <c r="EL1595" s="21"/>
      <c r="EM1595" s="21"/>
      <c r="EN1595" s="21"/>
      <c r="EO1595" s="21"/>
      <c r="EP1595" s="21"/>
      <c r="EQ1595" s="21"/>
      <c r="ER1595" s="21"/>
      <c r="ES1595" s="21"/>
      <c r="ET1595" s="21"/>
      <c r="EU1595" s="21"/>
      <c r="EV1595" s="21"/>
      <c r="EW1595" s="21"/>
      <c r="EX1595" s="21"/>
      <c r="EY1595" s="21"/>
      <c r="EZ1595" s="21"/>
    </row>
    <row r="1596" spans="1:156" x14ac:dyDescent="0.2">
      <c r="A1596" s="92"/>
      <c r="B1596" s="4"/>
      <c r="C1596" s="7"/>
      <c r="D1596" s="6"/>
      <c r="E1596" s="7"/>
      <c r="F1596" s="24"/>
      <c r="G1596" s="9"/>
      <c r="H1596" s="7"/>
      <c r="I1596" s="7"/>
      <c r="J1596" s="7"/>
      <c r="K1596" s="7"/>
      <c r="L1596" s="25"/>
      <c r="M1596" s="11"/>
      <c r="N1596" s="7"/>
      <c r="O1596" s="7"/>
      <c r="P1596" s="26"/>
      <c r="Q1596" s="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/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1"/>
      <c r="CY1596" s="21"/>
      <c r="CZ1596" s="21"/>
      <c r="DA1596" s="21"/>
      <c r="DB1596" s="21"/>
      <c r="DC1596" s="21"/>
      <c r="DD1596" s="21"/>
      <c r="DE1596" s="21"/>
      <c r="DF1596" s="21"/>
      <c r="DG1596" s="21"/>
      <c r="DH1596" s="21"/>
      <c r="DI1596" s="21"/>
      <c r="DJ1596" s="21"/>
      <c r="DK1596" s="21"/>
      <c r="DL1596" s="21"/>
      <c r="DM1596" s="21"/>
      <c r="DN1596" s="21"/>
      <c r="DO1596" s="21"/>
      <c r="DP1596" s="21"/>
      <c r="DQ1596" s="21"/>
      <c r="DR1596" s="21"/>
      <c r="DS1596" s="21"/>
      <c r="DT1596" s="21"/>
      <c r="DU1596" s="21"/>
      <c r="DV1596" s="21"/>
      <c r="DW1596" s="21"/>
      <c r="DX1596" s="21"/>
      <c r="DY1596" s="21"/>
      <c r="DZ1596" s="21"/>
      <c r="EA1596" s="21"/>
      <c r="EB1596" s="21"/>
      <c r="EC1596" s="21"/>
      <c r="ED1596" s="21"/>
      <c r="EE1596" s="21"/>
      <c r="EF1596" s="21"/>
      <c r="EG1596" s="21"/>
      <c r="EH1596" s="21"/>
      <c r="EI1596" s="21"/>
      <c r="EJ1596" s="21"/>
      <c r="EK1596" s="21"/>
      <c r="EL1596" s="21"/>
      <c r="EM1596" s="21"/>
      <c r="EN1596" s="21"/>
      <c r="EO1596" s="21"/>
      <c r="EP1596" s="21"/>
      <c r="EQ1596" s="21"/>
      <c r="ER1596" s="21"/>
      <c r="ES1596" s="21"/>
      <c r="ET1596" s="21"/>
      <c r="EU1596" s="21"/>
      <c r="EV1596" s="21"/>
      <c r="EW1596" s="21"/>
      <c r="EX1596" s="21"/>
      <c r="EY1596" s="21"/>
      <c r="EZ1596" s="21"/>
    </row>
    <row r="1597" spans="1:156" x14ac:dyDescent="0.2">
      <c r="A1597" s="92"/>
      <c r="B1597" s="4"/>
      <c r="C1597" s="7"/>
      <c r="D1597" s="6"/>
      <c r="E1597" s="7"/>
      <c r="F1597" s="24"/>
      <c r="G1597" s="9"/>
      <c r="H1597" s="7"/>
      <c r="I1597" s="7"/>
      <c r="J1597" s="7"/>
      <c r="K1597" s="7"/>
      <c r="L1597" s="25"/>
      <c r="M1597" s="11"/>
      <c r="N1597" s="7"/>
      <c r="O1597" s="7"/>
      <c r="P1597" s="26"/>
      <c r="Q1597" s="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  <c r="BY1597" s="21"/>
      <c r="BZ1597" s="21"/>
      <c r="CA1597" s="21"/>
      <c r="CB1597" s="21"/>
      <c r="CC1597" s="21"/>
      <c r="CD1597" s="21"/>
      <c r="CE1597" s="21"/>
      <c r="CF1597" s="21"/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/>
      <c r="CV1597" s="21"/>
      <c r="CW1597" s="21"/>
      <c r="CX1597" s="21"/>
      <c r="CY1597" s="21"/>
      <c r="CZ1597" s="21"/>
      <c r="DA1597" s="21"/>
      <c r="DB1597" s="21"/>
      <c r="DC1597" s="21"/>
      <c r="DD1597" s="21"/>
      <c r="DE1597" s="21"/>
      <c r="DF1597" s="21"/>
      <c r="DG1597" s="21"/>
      <c r="DH1597" s="21"/>
      <c r="DI1597" s="21"/>
      <c r="DJ1597" s="21"/>
      <c r="DK1597" s="21"/>
      <c r="DL1597" s="21"/>
      <c r="DM1597" s="21"/>
      <c r="DN1597" s="21"/>
      <c r="DO1597" s="21"/>
      <c r="DP1597" s="21"/>
      <c r="DQ1597" s="21"/>
      <c r="DR1597" s="21"/>
      <c r="DS1597" s="21"/>
      <c r="DT1597" s="21"/>
      <c r="DU1597" s="21"/>
      <c r="DV1597" s="21"/>
      <c r="DW1597" s="21"/>
      <c r="DX1597" s="21"/>
      <c r="DY1597" s="21"/>
      <c r="DZ1597" s="21"/>
      <c r="EA1597" s="21"/>
      <c r="EB1597" s="21"/>
      <c r="EC1597" s="21"/>
      <c r="ED1597" s="21"/>
      <c r="EE1597" s="21"/>
      <c r="EF1597" s="21"/>
      <c r="EG1597" s="21"/>
      <c r="EH1597" s="21"/>
      <c r="EI1597" s="21"/>
      <c r="EJ1597" s="21"/>
      <c r="EK1597" s="21"/>
      <c r="EL1597" s="21"/>
      <c r="EM1597" s="21"/>
      <c r="EN1597" s="21"/>
      <c r="EO1597" s="21"/>
      <c r="EP1597" s="21"/>
      <c r="EQ1597" s="21"/>
      <c r="ER1597" s="21"/>
      <c r="ES1597" s="21"/>
      <c r="ET1597" s="21"/>
      <c r="EU1597" s="21"/>
      <c r="EV1597" s="21"/>
      <c r="EW1597" s="21"/>
      <c r="EX1597" s="21"/>
      <c r="EY1597" s="21"/>
      <c r="EZ1597" s="21"/>
    </row>
    <row r="1598" spans="1:156" x14ac:dyDescent="0.2">
      <c r="A1598" s="92"/>
      <c r="B1598" s="4"/>
      <c r="C1598" s="7"/>
      <c r="D1598" s="6"/>
      <c r="E1598" s="7"/>
      <c r="F1598" s="24"/>
      <c r="G1598" s="9"/>
      <c r="H1598" s="7"/>
      <c r="I1598" s="7"/>
      <c r="J1598" s="7"/>
      <c r="K1598" s="7"/>
      <c r="L1598" s="25"/>
      <c r="M1598" s="11"/>
      <c r="N1598" s="7"/>
      <c r="O1598" s="7"/>
      <c r="P1598" s="26"/>
      <c r="Q1598" s="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/>
      <c r="BU1598" s="21"/>
      <c r="BV1598" s="21"/>
      <c r="BW1598" s="21"/>
      <c r="BX1598" s="21"/>
      <c r="BY1598" s="21"/>
      <c r="BZ1598" s="21"/>
      <c r="CA1598" s="21"/>
      <c r="CB1598" s="21"/>
      <c r="CC1598" s="21"/>
      <c r="CD1598" s="21"/>
      <c r="CE1598" s="21"/>
      <c r="CF1598" s="21"/>
      <c r="CG1598" s="21"/>
      <c r="CH1598" s="21"/>
      <c r="CI1598" s="21"/>
      <c r="CJ1598" s="21"/>
      <c r="CK1598" s="21"/>
      <c r="CL1598" s="21"/>
      <c r="CM1598" s="21"/>
      <c r="CN1598" s="21"/>
      <c r="CO1598" s="21"/>
      <c r="CP1598" s="21"/>
      <c r="CQ1598" s="21"/>
      <c r="CR1598" s="21"/>
      <c r="CS1598" s="21"/>
      <c r="CT1598" s="21"/>
      <c r="CU1598" s="21"/>
      <c r="CV1598" s="21"/>
      <c r="CW1598" s="21"/>
      <c r="CX1598" s="21"/>
      <c r="CY1598" s="21"/>
      <c r="CZ1598" s="21"/>
      <c r="DA1598" s="21"/>
      <c r="DB1598" s="21"/>
      <c r="DC1598" s="21"/>
      <c r="DD1598" s="21"/>
      <c r="DE1598" s="21"/>
      <c r="DF1598" s="21"/>
      <c r="DG1598" s="21"/>
      <c r="DH1598" s="21"/>
      <c r="DI1598" s="21"/>
      <c r="DJ1598" s="21"/>
      <c r="DK1598" s="21"/>
      <c r="DL1598" s="21"/>
      <c r="DM1598" s="21"/>
      <c r="DN1598" s="21"/>
      <c r="DO1598" s="21"/>
      <c r="DP1598" s="21"/>
      <c r="DQ1598" s="21"/>
      <c r="DR1598" s="21"/>
      <c r="DS1598" s="21"/>
      <c r="DT1598" s="21"/>
      <c r="DU1598" s="21"/>
      <c r="DV1598" s="21"/>
      <c r="DW1598" s="21"/>
      <c r="DX1598" s="21"/>
      <c r="DY1598" s="21"/>
      <c r="DZ1598" s="21"/>
      <c r="EA1598" s="21"/>
      <c r="EB1598" s="21"/>
      <c r="EC1598" s="21"/>
      <c r="ED1598" s="21"/>
      <c r="EE1598" s="21"/>
      <c r="EF1598" s="21"/>
      <c r="EG1598" s="21"/>
      <c r="EH1598" s="21"/>
      <c r="EI1598" s="21"/>
      <c r="EJ1598" s="21"/>
      <c r="EK1598" s="21"/>
      <c r="EL1598" s="21"/>
      <c r="EM1598" s="21"/>
      <c r="EN1598" s="21"/>
      <c r="EO1598" s="21"/>
      <c r="EP1598" s="21"/>
      <c r="EQ1598" s="21"/>
      <c r="ER1598" s="21"/>
      <c r="ES1598" s="21"/>
      <c r="ET1598" s="21"/>
      <c r="EU1598" s="21"/>
      <c r="EV1598" s="21"/>
      <c r="EW1598" s="21"/>
      <c r="EX1598" s="21"/>
      <c r="EY1598" s="21"/>
      <c r="EZ1598" s="21"/>
    </row>
    <row r="1599" spans="1:156" x14ac:dyDescent="0.2">
      <c r="A1599" s="92"/>
      <c r="B1599" s="4"/>
      <c r="C1599" s="7"/>
      <c r="D1599" s="6"/>
      <c r="E1599" s="7"/>
      <c r="F1599" s="24"/>
      <c r="G1599" s="9"/>
      <c r="H1599" s="7"/>
      <c r="I1599" s="7"/>
      <c r="J1599" s="7"/>
      <c r="K1599" s="7"/>
      <c r="L1599" s="25"/>
      <c r="M1599" s="11"/>
      <c r="N1599" s="7"/>
      <c r="O1599" s="7"/>
      <c r="P1599" s="26"/>
      <c r="Q1599" s="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21"/>
      <c r="BY1599" s="21"/>
      <c r="BZ1599" s="21"/>
      <c r="CA1599" s="21"/>
      <c r="CB1599" s="21"/>
      <c r="CC1599" s="21"/>
      <c r="CD1599" s="21"/>
      <c r="CE1599" s="21"/>
      <c r="CF1599" s="21"/>
      <c r="CG1599" s="21"/>
      <c r="CH1599" s="21"/>
      <c r="CI1599" s="21"/>
      <c r="CJ1599" s="21"/>
      <c r="CK1599" s="21"/>
      <c r="CL1599" s="21"/>
      <c r="CM1599" s="21"/>
      <c r="CN1599" s="21"/>
      <c r="CO1599" s="21"/>
      <c r="CP1599" s="21"/>
      <c r="CQ1599" s="21"/>
      <c r="CR1599" s="21"/>
      <c r="CS1599" s="21"/>
      <c r="CT1599" s="21"/>
      <c r="CU1599" s="21"/>
      <c r="CV1599" s="21"/>
      <c r="CW1599" s="21"/>
      <c r="CX1599" s="21"/>
      <c r="CY1599" s="21"/>
      <c r="CZ1599" s="21"/>
      <c r="DA1599" s="21"/>
      <c r="DB1599" s="21"/>
      <c r="DC1599" s="21"/>
      <c r="DD1599" s="21"/>
      <c r="DE1599" s="21"/>
      <c r="DF1599" s="21"/>
      <c r="DG1599" s="21"/>
      <c r="DH1599" s="21"/>
      <c r="DI1599" s="21"/>
      <c r="DJ1599" s="21"/>
      <c r="DK1599" s="21"/>
      <c r="DL1599" s="21"/>
      <c r="DM1599" s="21"/>
      <c r="DN1599" s="21"/>
      <c r="DO1599" s="21"/>
      <c r="DP1599" s="21"/>
      <c r="DQ1599" s="21"/>
      <c r="DR1599" s="21"/>
      <c r="DS1599" s="21"/>
      <c r="DT1599" s="21"/>
      <c r="DU1599" s="21"/>
      <c r="DV1599" s="21"/>
      <c r="DW1599" s="21"/>
      <c r="DX1599" s="21"/>
      <c r="DY1599" s="21"/>
      <c r="DZ1599" s="21"/>
      <c r="EA1599" s="21"/>
      <c r="EB1599" s="21"/>
      <c r="EC1599" s="21"/>
      <c r="ED1599" s="21"/>
      <c r="EE1599" s="21"/>
      <c r="EF1599" s="21"/>
      <c r="EG1599" s="21"/>
      <c r="EH1599" s="21"/>
      <c r="EI1599" s="21"/>
      <c r="EJ1599" s="21"/>
      <c r="EK1599" s="21"/>
      <c r="EL1599" s="21"/>
      <c r="EM1599" s="21"/>
      <c r="EN1599" s="21"/>
      <c r="EO1599" s="21"/>
      <c r="EP1599" s="21"/>
      <c r="EQ1599" s="21"/>
      <c r="ER1599" s="21"/>
      <c r="ES1599" s="21"/>
      <c r="ET1599" s="21"/>
      <c r="EU1599" s="21"/>
      <c r="EV1599" s="21"/>
      <c r="EW1599" s="21"/>
      <c r="EX1599" s="21"/>
      <c r="EY1599" s="21"/>
      <c r="EZ1599" s="21"/>
    </row>
    <row r="1600" spans="1:156" x14ac:dyDescent="0.2">
      <c r="A1600" s="92"/>
      <c r="B1600" s="4"/>
      <c r="C1600" s="7"/>
      <c r="D1600" s="6"/>
      <c r="E1600" s="7"/>
      <c r="F1600" s="24"/>
      <c r="G1600" s="9"/>
      <c r="H1600" s="7"/>
      <c r="I1600" s="7"/>
      <c r="J1600" s="7"/>
      <c r="K1600" s="7"/>
      <c r="L1600" s="25"/>
      <c r="M1600" s="11"/>
      <c r="N1600" s="7"/>
      <c r="O1600" s="7"/>
      <c r="P1600" s="26"/>
      <c r="Q1600" s="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/>
      <c r="BU1600" s="21"/>
      <c r="BV1600" s="21"/>
      <c r="BW1600" s="21"/>
      <c r="BX1600" s="21"/>
      <c r="BY1600" s="21"/>
      <c r="BZ1600" s="21"/>
      <c r="CA1600" s="21"/>
      <c r="CB1600" s="21"/>
      <c r="CC1600" s="21"/>
      <c r="CD1600" s="21"/>
      <c r="CE1600" s="21"/>
      <c r="CF1600" s="21"/>
      <c r="CG1600" s="21"/>
      <c r="CH1600" s="21"/>
      <c r="CI1600" s="21"/>
      <c r="CJ1600" s="21"/>
      <c r="CK1600" s="21"/>
      <c r="CL1600" s="21"/>
      <c r="CM1600" s="21"/>
      <c r="CN1600" s="21"/>
      <c r="CO1600" s="21"/>
      <c r="CP1600" s="21"/>
      <c r="CQ1600" s="21"/>
      <c r="CR1600" s="21"/>
      <c r="CS1600" s="21"/>
      <c r="CT1600" s="21"/>
      <c r="CU1600" s="21"/>
      <c r="CV1600" s="21"/>
      <c r="CW1600" s="21"/>
      <c r="CX1600" s="21"/>
      <c r="CY1600" s="21"/>
      <c r="CZ1600" s="21"/>
      <c r="DA1600" s="21"/>
      <c r="DB1600" s="21"/>
      <c r="DC1600" s="21"/>
      <c r="DD1600" s="21"/>
      <c r="DE1600" s="21"/>
      <c r="DF1600" s="21"/>
      <c r="DG1600" s="21"/>
      <c r="DH1600" s="21"/>
      <c r="DI1600" s="21"/>
      <c r="DJ1600" s="21"/>
      <c r="DK1600" s="21"/>
      <c r="DL1600" s="21"/>
      <c r="DM1600" s="21"/>
      <c r="DN1600" s="21"/>
      <c r="DO1600" s="21"/>
      <c r="DP1600" s="21"/>
      <c r="DQ1600" s="21"/>
      <c r="DR1600" s="21"/>
      <c r="DS1600" s="21"/>
      <c r="DT1600" s="21"/>
      <c r="DU1600" s="21"/>
      <c r="DV1600" s="21"/>
      <c r="DW1600" s="21"/>
      <c r="DX1600" s="21"/>
      <c r="DY1600" s="21"/>
      <c r="DZ1600" s="21"/>
      <c r="EA1600" s="21"/>
      <c r="EB1600" s="21"/>
      <c r="EC1600" s="21"/>
      <c r="ED1600" s="21"/>
      <c r="EE1600" s="21"/>
      <c r="EF1600" s="21"/>
      <c r="EG1600" s="21"/>
      <c r="EH1600" s="21"/>
      <c r="EI1600" s="21"/>
      <c r="EJ1600" s="21"/>
      <c r="EK1600" s="21"/>
      <c r="EL1600" s="21"/>
      <c r="EM1600" s="21"/>
      <c r="EN1600" s="21"/>
      <c r="EO1600" s="21"/>
      <c r="EP1600" s="21"/>
      <c r="EQ1600" s="21"/>
      <c r="ER1600" s="21"/>
      <c r="ES1600" s="21"/>
      <c r="ET1600" s="21"/>
      <c r="EU1600" s="21"/>
      <c r="EV1600" s="21"/>
      <c r="EW1600" s="21"/>
      <c r="EX1600" s="21"/>
      <c r="EY1600" s="21"/>
      <c r="EZ1600" s="21"/>
    </row>
    <row r="1601" spans="1:156" x14ac:dyDescent="0.2">
      <c r="A1601" s="92"/>
      <c r="B1601" s="4"/>
      <c r="C1601" s="7"/>
      <c r="D1601" s="6"/>
      <c r="E1601" s="7"/>
      <c r="F1601" s="24"/>
      <c r="G1601" s="9"/>
      <c r="H1601" s="7"/>
      <c r="I1601" s="7"/>
      <c r="J1601" s="7"/>
      <c r="K1601" s="7"/>
      <c r="L1601" s="25"/>
      <c r="M1601" s="11"/>
      <c r="N1601" s="7"/>
      <c r="O1601" s="7"/>
      <c r="P1601" s="26"/>
      <c r="Q1601" s="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21"/>
      <c r="BY1601" s="21"/>
      <c r="BZ1601" s="21"/>
      <c r="CA1601" s="21"/>
      <c r="CB1601" s="21"/>
      <c r="CC1601" s="21"/>
      <c r="CD1601" s="21"/>
      <c r="CE1601" s="21"/>
      <c r="CF1601" s="21"/>
      <c r="CG1601" s="21"/>
      <c r="CH1601" s="21"/>
      <c r="CI1601" s="21"/>
      <c r="CJ1601" s="21"/>
      <c r="CK1601" s="21"/>
      <c r="CL1601" s="21"/>
      <c r="CM1601" s="21"/>
      <c r="CN1601" s="21"/>
      <c r="CO1601" s="21"/>
      <c r="CP1601" s="21"/>
      <c r="CQ1601" s="21"/>
      <c r="CR1601" s="21"/>
      <c r="CS1601" s="21"/>
      <c r="CT1601" s="21"/>
      <c r="CU1601" s="21"/>
      <c r="CV1601" s="21"/>
      <c r="CW1601" s="21"/>
      <c r="CX1601" s="21"/>
      <c r="CY1601" s="21"/>
      <c r="CZ1601" s="21"/>
      <c r="DA1601" s="21"/>
      <c r="DB1601" s="21"/>
      <c r="DC1601" s="21"/>
      <c r="DD1601" s="21"/>
      <c r="DE1601" s="21"/>
      <c r="DF1601" s="21"/>
      <c r="DG1601" s="21"/>
      <c r="DH1601" s="21"/>
      <c r="DI1601" s="21"/>
      <c r="DJ1601" s="21"/>
      <c r="DK1601" s="21"/>
      <c r="DL1601" s="21"/>
      <c r="DM1601" s="21"/>
      <c r="DN1601" s="21"/>
      <c r="DO1601" s="21"/>
      <c r="DP1601" s="21"/>
      <c r="DQ1601" s="21"/>
      <c r="DR1601" s="21"/>
      <c r="DS1601" s="21"/>
      <c r="DT1601" s="21"/>
      <c r="DU1601" s="21"/>
      <c r="DV1601" s="21"/>
      <c r="DW1601" s="21"/>
      <c r="DX1601" s="21"/>
      <c r="DY1601" s="21"/>
      <c r="DZ1601" s="21"/>
      <c r="EA1601" s="21"/>
      <c r="EB1601" s="21"/>
      <c r="EC1601" s="21"/>
      <c r="ED1601" s="21"/>
      <c r="EE1601" s="21"/>
      <c r="EF1601" s="21"/>
      <c r="EG1601" s="21"/>
      <c r="EH1601" s="21"/>
      <c r="EI1601" s="21"/>
      <c r="EJ1601" s="21"/>
      <c r="EK1601" s="21"/>
      <c r="EL1601" s="21"/>
      <c r="EM1601" s="21"/>
      <c r="EN1601" s="21"/>
      <c r="EO1601" s="21"/>
      <c r="EP1601" s="21"/>
      <c r="EQ1601" s="21"/>
      <c r="ER1601" s="21"/>
      <c r="ES1601" s="21"/>
      <c r="ET1601" s="21"/>
      <c r="EU1601" s="21"/>
      <c r="EV1601" s="21"/>
      <c r="EW1601" s="21"/>
      <c r="EX1601" s="21"/>
      <c r="EY1601" s="21"/>
      <c r="EZ1601" s="21"/>
    </row>
    <row r="1602" spans="1:156" x14ac:dyDescent="0.2">
      <c r="A1602" s="92"/>
      <c r="B1602" s="4"/>
      <c r="C1602" s="7"/>
      <c r="D1602" s="6"/>
      <c r="E1602" s="7"/>
      <c r="F1602" s="24"/>
      <c r="G1602" s="9"/>
      <c r="H1602" s="7"/>
      <c r="I1602" s="7"/>
      <c r="J1602" s="7"/>
      <c r="K1602" s="7"/>
      <c r="L1602" s="25"/>
      <c r="M1602" s="11"/>
      <c r="N1602" s="7"/>
      <c r="O1602" s="7"/>
      <c r="P1602" s="26"/>
      <c r="Q1602" s="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21"/>
      <c r="BY1602" s="21"/>
      <c r="BZ1602" s="21"/>
      <c r="CA1602" s="21"/>
      <c r="CB1602" s="21"/>
      <c r="CC1602" s="21"/>
      <c r="CD1602" s="21"/>
      <c r="CE1602" s="21"/>
      <c r="CF1602" s="21"/>
      <c r="CG1602" s="21"/>
      <c r="CH1602" s="21"/>
      <c r="CI1602" s="21"/>
      <c r="CJ1602" s="21"/>
      <c r="CK1602" s="21"/>
      <c r="CL1602" s="21"/>
      <c r="CM1602" s="21"/>
      <c r="CN1602" s="21"/>
      <c r="CO1602" s="21"/>
      <c r="CP1602" s="21"/>
      <c r="CQ1602" s="21"/>
      <c r="CR1602" s="21"/>
      <c r="CS1602" s="21"/>
      <c r="CT1602" s="21"/>
      <c r="CU1602" s="21"/>
      <c r="CV1602" s="21"/>
      <c r="CW1602" s="21"/>
      <c r="CX1602" s="21"/>
      <c r="CY1602" s="21"/>
      <c r="CZ1602" s="21"/>
      <c r="DA1602" s="21"/>
      <c r="DB1602" s="21"/>
      <c r="DC1602" s="21"/>
      <c r="DD1602" s="21"/>
      <c r="DE1602" s="21"/>
      <c r="DF1602" s="21"/>
      <c r="DG1602" s="21"/>
      <c r="DH1602" s="21"/>
      <c r="DI1602" s="21"/>
      <c r="DJ1602" s="21"/>
      <c r="DK1602" s="21"/>
      <c r="DL1602" s="21"/>
      <c r="DM1602" s="21"/>
      <c r="DN1602" s="21"/>
      <c r="DO1602" s="21"/>
      <c r="DP1602" s="21"/>
      <c r="DQ1602" s="21"/>
      <c r="DR1602" s="21"/>
      <c r="DS1602" s="21"/>
      <c r="DT1602" s="21"/>
      <c r="DU1602" s="21"/>
      <c r="DV1602" s="21"/>
      <c r="DW1602" s="21"/>
      <c r="DX1602" s="21"/>
      <c r="DY1602" s="21"/>
      <c r="DZ1602" s="21"/>
      <c r="EA1602" s="21"/>
      <c r="EB1602" s="21"/>
      <c r="EC1602" s="21"/>
      <c r="ED1602" s="21"/>
      <c r="EE1602" s="21"/>
      <c r="EF1602" s="21"/>
      <c r="EG1602" s="21"/>
      <c r="EH1602" s="21"/>
      <c r="EI1602" s="21"/>
      <c r="EJ1602" s="21"/>
      <c r="EK1602" s="21"/>
      <c r="EL1602" s="21"/>
      <c r="EM1602" s="21"/>
      <c r="EN1602" s="21"/>
      <c r="EO1602" s="21"/>
      <c r="EP1602" s="21"/>
      <c r="EQ1602" s="21"/>
      <c r="ER1602" s="21"/>
      <c r="ES1602" s="21"/>
      <c r="ET1602" s="21"/>
      <c r="EU1602" s="21"/>
      <c r="EV1602" s="21"/>
      <c r="EW1602" s="21"/>
      <c r="EX1602" s="21"/>
      <c r="EY1602" s="21"/>
      <c r="EZ1602" s="21"/>
    </row>
    <row r="1603" spans="1:156" x14ac:dyDescent="0.2">
      <c r="A1603" s="92"/>
      <c r="B1603" s="4"/>
      <c r="C1603" s="7"/>
      <c r="D1603" s="6"/>
      <c r="E1603" s="7"/>
      <c r="F1603" s="24"/>
      <c r="G1603" s="9"/>
      <c r="H1603" s="7"/>
      <c r="I1603" s="7"/>
      <c r="J1603" s="7"/>
      <c r="K1603" s="7"/>
      <c r="L1603" s="25"/>
      <c r="M1603" s="11"/>
      <c r="N1603" s="7"/>
      <c r="O1603" s="7"/>
      <c r="P1603" s="26"/>
      <c r="Q1603" s="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/>
      <c r="BU1603" s="21"/>
      <c r="BV1603" s="21"/>
      <c r="BW1603" s="21"/>
      <c r="BX1603" s="21"/>
      <c r="BY1603" s="21"/>
      <c r="BZ1603" s="21"/>
      <c r="CA1603" s="21"/>
      <c r="CB1603" s="21"/>
      <c r="CC1603" s="21"/>
      <c r="CD1603" s="21"/>
      <c r="CE1603" s="21"/>
      <c r="CF1603" s="21"/>
      <c r="CG1603" s="21"/>
      <c r="CH1603" s="21"/>
      <c r="CI1603" s="21"/>
      <c r="CJ1603" s="21"/>
      <c r="CK1603" s="21"/>
      <c r="CL1603" s="21"/>
      <c r="CM1603" s="21"/>
      <c r="CN1603" s="21"/>
      <c r="CO1603" s="21"/>
      <c r="CP1603" s="21"/>
      <c r="CQ1603" s="21"/>
      <c r="CR1603" s="21"/>
      <c r="CS1603" s="21"/>
      <c r="CT1603" s="21"/>
      <c r="CU1603" s="21"/>
      <c r="CV1603" s="21"/>
      <c r="CW1603" s="21"/>
      <c r="CX1603" s="21"/>
      <c r="CY1603" s="21"/>
      <c r="CZ1603" s="21"/>
      <c r="DA1603" s="21"/>
      <c r="DB1603" s="21"/>
      <c r="DC1603" s="21"/>
      <c r="DD1603" s="21"/>
      <c r="DE1603" s="21"/>
      <c r="DF1603" s="21"/>
      <c r="DG1603" s="21"/>
      <c r="DH1603" s="21"/>
      <c r="DI1603" s="21"/>
      <c r="DJ1603" s="21"/>
      <c r="DK1603" s="21"/>
      <c r="DL1603" s="21"/>
      <c r="DM1603" s="21"/>
      <c r="DN1603" s="21"/>
      <c r="DO1603" s="21"/>
      <c r="DP1603" s="21"/>
      <c r="DQ1603" s="21"/>
      <c r="DR1603" s="21"/>
      <c r="DS1603" s="21"/>
      <c r="DT1603" s="21"/>
      <c r="DU1603" s="21"/>
      <c r="DV1603" s="21"/>
      <c r="DW1603" s="21"/>
      <c r="DX1603" s="21"/>
      <c r="DY1603" s="21"/>
      <c r="DZ1603" s="21"/>
      <c r="EA1603" s="21"/>
      <c r="EB1603" s="21"/>
      <c r="EC1603" s="21"/>
      <c r="ED1603" s="21"/>
      <c r="EE1603" s="21"/>
      <c r="EF1603" s="21"/>
      <c r="EG1603" s="21"/>
      <c r="EH1603" s="21"/>
      <c r="EI1603" s="21"/>
      <c r="EJ1603" s="21"/>
      <c r="EK1603" s="21"/>
      <c r="EL1603" s="21"/>
      <c r="EM1603" s="21"/>
      <c r="EN1603" s="21"/>
      <c r="EO1603" s="21"/>
      <c r="EP1603" s="21"/>
      <c r="EQ1603" s="21"/>
      <c r="ER1603" s="21"/>
      <c r="ES1603" s="21"/>
      <c r="ET1603" s="21"/>
      <c r="EU1603" s="21"/>
      <c r="EV1603" s="21"/>
      <c r="EW1603" s="21"/>
      <c r="EX1603" s="21"/>
      <c r="EY1603" s="21"/>
      <c r="EZ1603" s="21"/>
    </row>
    <row r="1604" spans="1:156" x14ac:dyDescent="0.2">
      <c r="A1604" s="92"/>
      <c r="B1604" s="4"/>
      <c r="C1604" s="7"/>
      <c r="D1604" s="6"/>
      <c r="E1604" s="7"/>
      <c r="F1604" s="24"/>
      <c r="G1604" s="9"/>
      <c r="H1604" s="7"/>
      <c r="I1604" s="7"/>
      <c r="J1604" s="7"/>
      <c r="K1604" s="7"/>
      <c r="L1604" s="25"/>
      <c r="M1604" s="11"/>
      <c r="N1604" s="7"/>
      <c r="O1604" s="7"/>
      <c r="P1604" s="26"/>
      <c r="Q1604" s="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/>
      <c r="BU1604" s="21"/>
      <c r="BV1604" s="21"/>
      <c r="BW1604" s="21"/>
      <c r="BX1604" s="21"/>
      <c r="BY1604" s="21"/>
      <c r="BZ1604" s="21"/>
      <c r="CA1604" s="21"/>
      <c r="CB1604" s="21"/>
      <c r="CC1604" s="21"/>
      <c r="CD1604" s="21"/>
      <c r="CE1604" s="21"/>
      <c r="CF1604" s="21"/>
      <c r="CG1604" s="21"/>
      <c r="CH1604" s="21"/>
      <c r="CI1604" s="21"/>
      <c r="CJ1604" s="21"/>
      <c r="CK1604" s="21"/>
      <c r="CL1604" s="21"/>
      <c r="CM1604" s="21"/>
      <c r="CN1604" s="21"/>
      <c r="CO1604" s="21"/>
      <c r="CP1604" s="21"/>
      <c r="CQ1604" s="21"/>
      <c r="CR1604" s="21"/>
      <c r="CS1604" s="21"/>
      <c r="CT1604" s="21"/>
      <c r="CU1604" s="21"/>
      <c r="CV1604" s="21"/>
      <c r="CW1604" s="21"/>
      <c r="CX1604" s="21"/>
      <c r="CY1604" s="21"/>
      <c r="CZ1604" s="21"/>
      <c r="DA1604" s="21"/>
      <c r="DB1604" s="21"/>
      <c r="DC1604" s="21"/>
      <c r="DD1604" s="21"/>
      <c r="DE1604" s="21"/>
      <c r="DF1604" s="21"/>
      <c r="DG1604" s="21"/>
      <c r="DH1604" s="21"/>
      <c r="DI1604" s="21"/>
      <c r="DJ1604" s="21"/>
      <c r="DK1604" s="21"/>
      <c r="DL1604" s="21"/>
      <c r="DM1604" s="21"/>
      <c r="DN1604" s="21"/>
      <c r="DO1604" s="21"/>
      <c r="DP1604" s="21"/>
      <c r="DQ1604" s="21"/>
      <c r="DR1604" s="21"/>
      <c r="DS1604" s="21"/>
      <c r="DT1604" s="21"/>
      <c r="DU1604" s="21"/>
      <c r="DV1604" s="21"/>
      <c r="DW1604" s="21"/>
      <c r="DX1604" s="21"/>
      <c r="DY1604" s="21"/>
      <c r="DZ1604" s="21"/>
      <c r="EA1604" s="21"/>
      <c r="EB1604" s="21"/>
      <c r="EC1604" s="21"/>
      <c r="ED1604" s="21"/>
      <c r="EE1604" s="21"/>
      <c r="EF1604" s="21"/>
      <c r="EG1604" s="21"/>
      <c r="EH1604" s="21"/>
      <c r="EI1604" s="21"/>
      <c r="EJ1604" s="21"/>
      <c r="EK1604" s="21"/>
      <c r="EL1604" s="21"/>
      <c r="EM1604" s="21"/>
      <c r="EN1604" s="21"/>
      <c r="EO1604" s="21"/>
      <c r="EP1604" s="21"/>
      <c r="EQ1604" s="21"/>
      <c r="ER1604" s="21"/>
      <c r="ES1604" s="21"/>
      <c r="ET1604" s="21"/>
      <c r="EU1604" s="21"/>
      <c r="EV1604" s="21"/>
      <c r="EW1604" s="21"/>
      <c r="EX1604" s="21"/>
      <c r="EY1604" s="21"/>
      <c r="EZ1604" s="21"/>
    </row>
    <row r="1605" spans="1:156" x14ac:dyDescent="0.2">
      <c r="A1605" s="92"/>
      <c r="B1605" s="4"/>
      <c r="C1605" s="7"/>
      <c r="D1605" s="6"/>
      <c r="E1605" s="7"/>
      <c r="F1605" s="24"/>
      <c r="G1605" s="9"/>
      <c r="H1605" s="7"/>
      <c r="I1605" s="7"/>
      <c r="J1605" s="7"/>
      <c r="K1605" s="7"/>
      <c r="L1605" s="25"/>
      <c r="M1605" s="11"/>
      <c r="N1605" s="7"/>
      <c r="O1605" s="7"/>
      <c r="P1605" s="26"/>
      <c r="Q1605" s="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  <c r="BY1605" s="21"/>
      <c r="BZ1605" s="21"/>
      <c r="CA1605" s="21"/>
      <c r="CB1605" s="21"/>
      <c r="CC1605" s="21"/>
      <c r="CD1605" s="21"/>
      <c r="CE1605" s="21"/>
      <c r="CF1605" s="21"/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/>
      <c r="CV1605" s="21"/>
      <c r="CW1605" s="21"/>
      <c r="CX1605" s="21"/>
      <c r="CY1605" s="21"/>
      <c r="CZ1605" s="21"/>
      <c r="DA1605" s="21"/>
      <c r="DB1605" s="21"/>
      <c r="DC1605" s="21"/>
      <c r="DD1605" s="21"/>
      <c r="DE1605" s="21"/>
      <c r="DF1605" s="21"/>
      <c r="DG1605" s="21"/>
      <c r="DH1605" s="21"/>
      <c r="DI1605" s="21"/>
      <c r="DJ1605" s="21"/>
      <c r="DK1605" s="21"/>
      <c r="DL1605" s="21"/>
      <c r="DM1605" s="21"/>
      <c r="DN1605" s="21"/>
      <c r="DO1605" s="21"/>
      <c r="DP1605" s="21"/>
      <c r="DQ1605" s="21"/>
      <c r="DR1605" s="21"/>
      <c r="DS1605" s="21"/>
      <c r="DT1605" s="21"/>
      <c r="DU1605" s="21"/>
      <c r="DV1605" s="21"/>
      <c r="DW1605" s="21"/>
      <c r="DX1605" s="21"/>
      <c r="DY1605" s="21"/>
      <c r="DZ1605" s="21"/>
      <c r="EA1605" s="21"/>
      <c r="EB1605" s="21"/>
      <c r="EC1605" s="21"/>
      <c r="ED1605" s="21"/>
      <c r="EE1605" s="21"/>
      <c r="EF1605" s="21"/>
      <c r="EG1605" s="21"/>
      <c r="EH1605" s="21"/>
      <c r="EI1605" s="21"/>
      <c r="EJ1605" s="21"/>
      <c r="EK1605" s="21"/>
      <c r="EL1605" s="21"/>
      <c r="EM1605" s="21"/>
      <c r="EN1605" s="21"/>
      <c r="EO1605" s="21"/>
      <c r="EP1605" s="21"/>
      <c r="EQ1605" s="21"/>
      <c r="ER1605" s="21"/>
      <c r="ES1605" s="21"/>
      <c r="ET1605" s="21"/>
      <c r="EU1605" s="21"/>
      <c r="EV1605" s="21"/>
      <c r="EW1605" s="21"/>
      <c r="EX1605" s="21"/>
      <c r="EY1605" s="21"/>
      <c r="EZ1605" s="21"/>
    </row>
    <row r="1606" spans="1:156" x14ac:dyDescent="0.2">
      <c r="A1606" s="92"/>
      <c r="B1606" s="4"/>
      <c r="C1606" s="7"/>
      <c r="D1606" s="6"/>
      <c r="E1606" s="7"/>
      <c r="F1606" s="24"/>
      <c r="G1606" s="9"/>
      <c r="H1606" s="7"/>
      <c r="I1606" s="7"/>
      <c r="J1606" s="7"/>
      <c r="K1606" s="7"/>
      <c r="L1606" s="25"/>
      <c r="M1606" s="11"/>
      <c r="N1606" s="7"/>
      <c r="O1606" s="7"/>
      <c r="P1606" s="26"/>
      <c r="Q1606" s="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1"/>
      <c r="BY1606" s="21"/>
      <c r="BZ1606" s="21"/>
      <c r="CA1606" s="21"/>
      <c r="CB1606" s="21"/>
      <c r="CC1606" s="21"/>
      <c r="CD1606" s="21"/>
      <c r="CE1606" s="21"/>
      <c r="CF1606" s="21"/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/>
      <c r="CU1606" s="21"/>
      <c r="CV1606" s="21"/>
      <c r="CW1606" s="21"/>
      <c r="CX1606" s="21"/>
      <c r="CY1606" s="21"/>
      <c r="CZ1606" s="21"/>
      <c r="DA1606" s="21"/>
      <c r="DB1606" s="21"/>
      <c r="DC1606" s="21"/>
      <c r="DD1606" s="21"/>
      <c r="DE1606" s="21"/>
      <c r="DF1606" s="21"/>
      <c r="DG1606" s="21"/>
      <c r="DH1606" s="21"/>
      <c r="DI1606" s="21"/>
      <c r="DJ1606" s="21"/>
      <c r="DK1606" s="21"/>
      <c r="DL1606" s="21"/>
      <c r="DM1606" s="21"/>
      <c r="DN1606" s="21"/>
      <c r="DO1606" s="21"/>
      <c r="DP1606" s="21"/>
      <c r="DQ1606" s="21"/>
      <c r="DR1606" s="21"/>
      <c r="DS1606" s="21"/>
      <c r="DT1606" s="21"/>
      <c r="DU1606" s="21"/>
      <c r="DV1606" s="21"/>
      <c r="DW1606" s="21"/>
      <c r="DX1606" s="21"/>
      <c r="DY1606" s="21"/>
      <c r="DZ1606" s="21"/>
      <c r="EA1606" s="21"/>
      <c r="EB1606" s="21"/>
      <c r="EC1606" s="21"/>
      <c r="ED1606" s="21"/>
      <c r="EE1606" s="21"/>
      <c r="EF1606" s="21"/>
      <c r="EG1606" s="21"/>
      <c r="EH1606" s="21"/>
      <c r="EI1606" s="21"/>
      <c r="EJ1606" s="21"/>
      <c r="EK1606" s="21"/>
      <c r="EL1606" s="21"/>
      <c r="EM1606" s="21"/>
      <c r="EN1606" s="21"/>
      <c r="EO1606" s="21"/>
      <c r="EP1606" s="21"/>
      <c r="EQ1606" s="21"/>
      <c r="ER1606" s="21"/>
      <c r="ES1606" s="21"/>
      <c r="ET1606" s="21"/>
      <c r="EU1606" s="21"/>
      <c r="EV1606" s="21"/>
      <c r="EW1606" s="21"/>
      <c r="EX1606" s="21"/>
      <c r="EY1606" s="21"/>
      <c r="EZ1606" s="21"/>
    </row>
    <row r="1607" spans="1:156" x14ac:dyDescent="0.2">
      <c r="A1607" s="92"/>
      <c r="B1607" s="4"/>
      <c r="C1607" s="7"/>
      <c r="D1607" s="6"/>
      <c r="E1607" s="7"/>
      <c r="F1607" s="24"/>
      <c r="G1607" s="9"/>
      <c r="H1607" s="7"/>
      <c r="I1607" s="7"/>
      <c r="J1607" s="7"/>
      <c r="K1607" s="7"/>
      <c r="L1607" s="25"/>
      <c r="M1607" s="11"/>
      <c r="N1607" s="7"/>
      <c r="O1607" s="7"/>
      <c r="P1607" s="26"/>
      <c r="Q1607" s="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1"/>
      <c r="BY1607" s="21"/>
      <c r="BZ1607" s="21"/>
      <c r="CA1607" s="21"/>
      <c r="CB1607" s="21"/>
      <c r="CC1607" s="21"/>
      <c r="CD1607" s="21"/>
      <c r="CE1607" s="21"/>
      <c r="CF1607" s="21"/>
      <c r="CG1607" s="21"/>
      <c r="CH1607" s="21"/>
      <c r="CI1607" s="21"/>
      <c r="CJ1607" s="21"/>
      <c r="CK1607" s="21"/>
      <c r="CL1607" s="21"/>
      <c r="CM1607" s="21"/>
      <c r="CN1607" s="21"/>
      <c r="CO1607" s="21"/>
      <c r="CP1607" s="21"/>
      <c r="CQ1607" s="21"/>
      <c r="CR1607" s="21"/>
      <c r="CS1607" s="21"/>
      <c r="CT1607" s="21"/>
      <c r="CU1607" s="21"/>
      <c r="CV1607" s="21"/>
      <c r="CW1607" s="21"/>
      <c r="CX1607" s="21"/>
      <c r="CY1607" s="21"/>
      <c r="CZ1607" s="21"/>
      <c r="DA1607" s="21"/>
      <c r="DB1607" s="21"/>
      <c r="DC1607" s="21"/>
      <c r="DD1607" s="21"/>
      <c r="DE1607" s="21"/>
      <c r="DF1607" s="21"/>
      <c r="DG1607" s="21"/>
      <c r="DH1607" s="21"/>
      <c r="DI1607" s="21"/>
      <c r="DJ1607" s="21"/>
      <c r="DK1607" s="21"/>
      <c r="DL1607" s="21"/>
      <c r="DM1607" s="21"/>
      <c r="DN1607" s="21"/>
      <c r="DO1607" s="21"/>
      <c r="DP1607" s="21"/>
      <c r="DQ1607" s="21"/>
      <c r="DR1607" s="21"/>
      <c r="DS1607" s="21"/>
      <c r="DT1607" s="21"/>
      <c r="DU1607" s="21"/>
      <c r="DV1607" s="21"/>
      <c r="DW1607" s="21"/>
      <c r="DX1607" s="21"/>
      <c r="DY1607" s="21"/>
      <c r="DZ1607" s="21"/>
      <c r="EA1607" s="21"/>
      <c r="EB1607" s="21"/>
      <c r="EC1607" s="21"/>
      <c r="ED1607" s="21"/>
      <c r="EE1607" s="21"/>
      <c r="EF1607" s="21"/>
      <c r="EG1607" s="21"/>
      <c r="EH1607" s="21"/>
      <c r="EI1607" s="21"/>
      <c r="EJ1607" s="21"/>
      <c r="EK1607" s="21"/>
      <c r="EL1607" s="21"/>
      <c r="EM1607" s="21"/>
      <c r="EN1607" s="21"/>
      <c r="EO1607" s="21"/>
      <c r="EP1607" s="21"/>
      <c r="EQ1607" s="21"/>
      <c r="ER1607" s="21"/>
      <c r="ES1607" s="21"/>
      <c r="ET1607" s="21"/>
      <c r="EU1607" s="21"/>
      <c r="EV1607" s="21"/>
      <c r="EW1607" s="21"/>
      <c r="EX1607" s="21"/>
      <c r="EY1607" s="21"/>
      <c r="EZ1607" s="21"/>
    </row>
    <row r="1608" spans="1:156" x14ac:dyDescent="0.2">
      <c r="A1608" s="92"/>
      <c r="B1608" s="4"/>
      <c r="C1608" s="7"/>
      <c r="D1608" s="6"/>
      <c r="E1608" s="7"/>
      <c r="F1608" s="24"/>
      <c r="G1608" s="9"/>
      <c r="H1608" s="7"/>
      <c r="I1608" s="7"/>
      <c r="J1608" s="7"/>
      <c r="K1608" s="7"/>
      <c r="L1608" s="25"/>
      <c r="M1608" s="11"/>
      <c r="N1608" s="7"/>
      <c r="O1608" s="7"/>
      <c r="P1608" s="26"/>
      <c r="Q1608" s="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21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1"/>
      <c r="BY1608" s="21"/>
      <c r="BZ1608" s="21"/>
      <c r="CA1608" s="21"/>
      <c r="CB1608" s="21"/>
      <c r="CC1608" s="21"/>
      <c r="CD1608" s="21"/>
      <c r="CE1608" s="21"/>
      <c r="CF1608" s="21"/>
      <c r="CG1608" s="21"/>
      <c r="CH1608" s="21"/>
      <c r="CI1608" s="21"/>
      <c r="CJ1608" s="21"/>
      <c r="CK1608" s="21"/>
      <c r="CL1608" s="21"/>
      <c r="CM1608" s="21"/>
      <c r="CN1608" s="21"/>
      <c r="CO1608" s="21"/>
      <c r="CP1608" s="21"/>
      <c r="CQ1608" s="21"/>
      <c r="CR1608" s="21"/>
      <c r="CS1608" s="21"/>
      <c r="CT1608" s="21"/>
      <c r="CU1608" s="21"/>
      <c r="CV1608" s="21"/>
      <c r="CW1608" s="21"/>
      <c r="CX1608" s="21"/>
      <c r="CY1608" s="21"/>
      <c r="CZ1608" s="21"/>
      <c r="DA1608" s="21"/>
      <c r="DB1608" s="21"/>
      <c r="DC1608" s="21"/>
      <c r="DD1608" s="21"/>
      <c r="DE1608" s="21"/>
      <c r="DF1608" s="21"/>
      <c r="DG1608" s="21"/>
      <c r="DH1608" s="21"/>
      <c r="DI1608" s="21"/>
      <c r="DJ1608" s="21"/>
      <c r="DK1608" s="21"/>
      <c r="DL1608" s="21"/>
      <c r="DM1608" s="21"/>
      <c r="DN1608" s="21"/>
      <c r="DO1608" s="21"/>
      <c r="DP1608" s="21"/>
      <c r="DQ1608" s="21"/>
      <c r="DR1608" s="21"/>
      <c r="DS1608" s="21"/>
      <c r="DT1608" s="21"/>
      <c r="DU1608" s="21"/>
      <c r="DV1608" s="21"/>
      <c r="DW1608" s="21"/>
      <c r="DX1608" s="21"/>
      <c r="DY1608" s="21"/>
      <c r="DZ1608" s="21"/>
      <c r="EA1608" s="21"/>
      <c r="EB1608" s="21"/>
      <c r="EC1608" s="21"/>
      <c r="ED1608" s="21"/>
      <c r="EE1608" s="21"/>
      <c r="EF1608" s="21"/>
      <c r="EG1608" s="21"/>
      <c r="EH1608" s="21"/>
      <c r="EI1608" s="21"/>
      <c r="EJ1608" s="21"/>
      <c r="EK1608" s="21"/>
      <c r="EL1608" s="21"/>
      <c r="EM1608" s="21"/>
      <c r="EN1608" s="21"/>
      <c r="EO1608" s="21"/>
      <c r="EP1608" s="21"/>
      <c r="EQ1608" s="21"/>
      <c r="ER1608" s="21"/>
      <c r="ES1608" s="21"/>
      <c r="ET1608" s="21"/>
      <c r="EU1608" s="21"/>
      <c r="EV1608" s="21"/>
      <c r="EW1608" s="21"/>
      <c r="EX1608" s="21"/>
      <c r="EY1608" s="21"/>
      <c r="EZ1608" s="21"/>
    </row>
    <row r="1609" spans="1:156" x14ac:dyDescent="0.2">
      <c r="A1609" s="92"/>
      <c r="B1609" s="4"/>
      <c r="C1609" s="7"/>
      <c r="D1609" s="6"/>
      <c r="E1609" s="7"/>
      <c r="F1609" s="24"/>
      <c r="G1609" s="9"/>
      <c r="H1609" s="7"/>
      <c r="I1609" s="7"/>
      <c r="J1609" s="7"/>
      <c r="K1609" s="7"/>
      <c r="L1609" s="25"/>
      <c r="M1609" s="11"/>
      <c r="N1609" s="7"/>
      <c r="O1609" s="7"/>
      <c r="P1609" s="26"/>
      <c r="Q1609" s="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1"/>
      <c r="BY1609" s="21"/>
      <c r="BZ1609" s="21"/>
      <c r="CA1609" s="21"/>
      <c r="CB1609" s="21"/>
      <c r="CC1609" s="21"/>
      <c r="CD1609" s="21"/>
      <c r="CE1609" s="21"/>
      <c r="CF1609" s="21"/>
      <c r="CG1609" s="21"/>
      <c r="CH1609" s="21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21"/>
      <c r="CS1609" s="21"/>
      <c r="CT1609" s="21"/>
      <c r="CU1609" s="21"/>
      <c r="CV1609" s="21"/>
      <c r="CW1609" s="21"/>
      <c r="CX1609" s="21"/>
      <c r="CY1609" s="21"/>
      <c r="CZ1609" s="21"/>
      <c r="DA1609" s="21"/>
      <c r="DB1609" s="21"/>
      <c r="DC1609" s="21"/>
      <c r="DD1609" s="21"/>
      <c r="DE1609" s="21"/>
      <c r="DF1609" s="21"/>
      <c r="DG1609" s="21"/>
      <c r="DH1609" s="21"/>
      <c r="DI1609" s="21"/>
      <c r="DJ1609" s="21"/>
      <c r="DK1609" s="21"/>
      <c r="DL1609" s="21"/>
      <c r="DM1609" s="21"/>
      <c r="DN1609" s="21"/>
      <c r="DO1609" s="21"/>
      <c r="DP1609" s="21"/>
      <c r="DQ1609" s="21"/>
      <c r="DR1609" s="21"/>
      <c r="DS1609" s="21"/>
      <c r="DT1609" s="21"/>
      <c r="DU1609" s="21"/>
      <c r="DV1609" s="21"/>
      <c r="DW1609" s="21"/>
      <c r="DX1609" s="21"/>
      <c r="DY1609" s="21"/>
      <c r="DZ1609" s="21"/>
      <c r="EA1609" s="21"/>
      <c r="EB1609" s="21"/>
      <c r="EC1609" s="21"/>
      <c r="ED1609" s="21"/>
      <c r="EE1609" s="21"/>
      <c r="EF1609" s="21"/>
      <c r="EG1609" s="21"/>
      <c r="EH1609" s="21"/>
      <c r="EI1609" s="21"/>
      <c r="EJ1609" s="21"/>
      <c r="EK1609" s="21"/>
      <c r="EL1609" s="21"/>
      <c r="EM1609" s="21"/>
      <c r="EN1609" s="21"/>
      <c r="EO1609" s="21"/>
      <c r="EP1609" s="21"/>
      <c r="EQ1609" s="21"/>
      <c r="ER1609" s="21"/>
      <c r="ES1609" s="21"/>
      <c r="ET1609" s="21"/>
      <c r="EU1609" s="21"/>
      <c r="EV1609" s="21"/>
      <c r="EW1609" s="21"/>
      <c r="EX1609" s="21"/>
      <c r="EY1609" s="21"/>
      <c r="EZ1609" s="21"/>
    </row>
    <row r="1610" spans="1:156" x14ac:dyDescent="0.2">
      <c r="A1610" s="92"/>
      <c r="B1610" s="4"/>
      <c r="C1610" s="7"/>
      <c r="D1610" s="6"/>
      <c r="E1610" s="7"/>
      <c r="F1610" s="24"/>
      <c r="G1610" s="9"/>
      <c r="H1610" s="7"/>
      <c r="I1610" s="7"/>
      <c r="J1610" s="7"/>
      <c r="K1610" s="7"/>
      <c r="L1610" s="25"/>
      <c r="M1610" s="11"/>
      <c r="N1610" s="7"/>
      <c r="O1610" s="7"/>
      <c r="P1610" s="26"/>
      <c r="Q1610" s="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1"/>
      <c r="BY1610" s="21"/>
      <c r="BZ1610" s="21"/>
      <c r="CA1610" s="21"/>
      <c r="CB1610" s="21"/>
      <c r="CC1610" s="21"/>
      <c r="CD1610" s="21"/>
      <c r="CE1610" s="21"/>
      <c r="CF1610" s="21"/>
      <c r="CG1610" s="21"/>
      <c r="CH1610" s="21"/>
      <c r="CI1610" s="21"/>
      <c r="CJ1610" s="21"/>
      <c r="CK1610" s="21"/>
      <c r="CL1610" s="21"/>
      <c r="CM1610" s="21"/>
      <c r="CN1610" s="21"/>
      <c r="CO1610" s="21"/>
      <c r="CP1610" s="21"/>
      <c r="CQ1610" s="21"/>
      <c r="CR1610" s="21"/>
      <c r="CS1610" s="21"/>
      <c r="CT1610" s="21"/>
      <c r="CU1610" s="21"/>
      <c r="CV1610" s="21"/>
      <c r="CW1610" s="21"/>
      <c r="CX1610" s="21"/>
      <c r="CY1610" s="21"/>
      <c r="CZ1610" s="21"/>
      <c r="DA1610" s="21"/>
      <c r="DB1610" s="21"/>
      <c r="DC1610" s="21"/>
      <c r="DD1610" s="21"/>
      <c r="DE1610" s="21"/>
      <c r="DF1610" s="21"/>
      <c r="DG1610" s="21"/>
      <c r="DH1610" s="21"/>
      <c r="DI1610" s="21"/>
      <c r="DJ1610" s="21"/>
      <c r="DK1610" s="21"/>
      <c r="DL1610" s="21"/>
      <c r="DM1610" s="21"/>
      <c r="DN1610" s="21"/>
      <c r="DO1610" s="21"/>
      <c r="DP1610" s="21"/>
      <c r="DQ1610" s="21"/>
      <c r="DR1610" s="21"/>
      <c r="DS1610" s="21"/>
      <c r="DT1610" s="21"/>
      <c r="DU1610" s="21"/>
      <c r="DV1610" s="21"/>
      <c r="DW1610" s="21"/>
      <c r="DX1610" s="21"/>
      <c r="DY1610" s="21"/>
      <c r="DZ1610" s="21"/>
      <c r="EA1610" s="21"/>
      <c r="EB1610" s="21"/>
      <c r="EC1610" s="21"/>
      <c r="ED1610" s="21"/>
      <c r="EE1610" s="21"/>
      <c r="EF1610" s="21"/>
      <c r="EG1610" s="21"/>
      <c r="EH1610" s="21"/>
      <c r="EI1610" s="21"/>
      <c r="EJ1610" s="21"/>
      <c r="EK1610" s="21"/>
      <c r="EL1610" s="21"/>
      <c r="EM1610" s="21"/>
      <c r="EN1610" s="21"/>
      <c r="EO1610" s="21"/>
      <c r="EP1610" s="21"/>
      <c r="EQ1610" s="21"/>
      <c r="ER1610" s="21"/>
      <c r="ES1610" s="21"/>
      <c r="ET1610" s="21"/>
      <c r="EU1610" s="21"/>
      <c r="EV1610" s="21"/>
      <c r="EW1610" s="21"/>
      <c r="EX1610" s="21"/>
      <c r="EY1610" s="21"/>
      <c r="EZ1610" s="21"/>
    </row>
    <row r="1611" spans="1:156" x14ac:dyDescent="0.2">
      <c r="A1611" s="92"/>
      <c r="B1611" s="4"/>
      <c r="C1611" s="7"/>
      <c r="D1611" s="6"/>
      <c r="E1611" s="7"/>
      <c r="F1611" s="24"/>
      <c r="G1611" s="9"/>
      <c r="H1611" s="7"/>
      <c r="I1611" s="7"/>
      <c r="J1611" s="7"/>
      <c r="K1611" s="7"/>
      <c r="L1611" s="25"/>
      <c r="M1611" s="11"/>
      <c r="N1611" s="7"/>
      <c r="O1611" s="7"/>
      <c r="P1611" s="26"/>
      <c r="Q1611" s="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1"/>
      <c r="BY1611" s="21"/>
      <c r="BZ1611" s="21"/>
      <c r="CA1611" s="21"/>
      <c r="CB1611" s="21"/>
      <c r="CC1611" s="21"/>
      <c r="CD1611" s="21"/>
      <c r="CE1611" s="21"/>
      <c r="CF1611" s="21"/>
      <c r="CG1611" s="21"/>
      <c r="CH1611" s="21"/>
      <c r="CI1611" s="21"/>
      <c r="CJ1611" s="21"/>
      <c r="CK1611" s="21"/>
      <c r="CL1611" s="21"/>
      <c r="CM1611" s="21"/>
      <c r="CN1611" s="21"/>
      <c r="CO1611" s="21"/>
      <c r="CP1611" s="21"/>
      <c r="CQ1611" s="21"/>
      <c r="CR1611" s="21"/>
      <c r="CS1611" s="21"/>
      <c r="CT1611" s="21"/>
      <c r="CU1611" s="21"/>
      <c r="CV1611" s="21"/>
      <c r="CW1611" s="21"/>
      <c r="CX1611" s="21"/>
      <c r="CY1611" s="21"/>
      <c r="CZ1611" s="21"/>
      <c r="DA1611" s="21"/>
      <c r="DB1611" s="21"/>
      <c r="DC1611" s="21"/>
      <c r="DD1611" s="21"/>
      <c r="DE1611" s="21"/>
      <c r="DF1611" s="21"/>
      <c r="DG1611" s="21"/>
      <c r="DH1611" s="21"/>
      <c r="DI1611" s="21"/>
      <c r="DJ1611" s="21"/>
      <c r="DK1611" s="21"/>
      <c r="DL1611" s="21"/>
      <c r="DM1611" s="21"/>
      <c r="DN1611" s="21"/>
      <c r="DO1611" s="21"/>
      <c r="DP1611" s="21"/>
      <c r="DQ1611" s="21"/>
      <c r="DR1611" s="21"/>
      <c r="DS1611" s="21"/>
      <c r="DT1611" s="21"/>
      <c r="DU1611" s="21"/>
      <c r="DV1611" s="21"/>
      <c r="DW1611" s="21"/>
      <c r="DX1611" s="21"/>
      <c r="DY1611" s="21"/>
      <c r="DZ1611" s="21"/>
      <c r="EA1611" s="21"/>
      <c r="EB1611" s="21"/>
      <c r="EC1611" s="21"/>
      <c r="ED1611" s="21"/>
      <c r="EE1611" s="21"/>
      <c r="EF1611" s="21"/>
      <c r="EG1611" s="21"/>
      <c r="EH1611" s="21"/>
      <c r="EI1611" s="21"/>
      <c r="EJ1611" s="21"/>
      <c r="EK1611" s="21"/>
      <c r="EL1611" s="21"/>
      <c r="EM1611" s="21"/>
      <c r="EN1611" s="21"/>
      <c r="EO1611" s="21"/>
      <c r="EP1611" s="21"/>
      <c r="EQ1611" s="21"/>
      <c r="ER1611" s="21"/>
      <c r="ES1611" s="21"/>
      <c r="ET1611" s="21"/>
      <c r="EU1611" s="21"/>
      <c r="EV1611" s="21"/>
      <c r="EW1611" s="21"/>
      <c r="EX1611" s="21"/>
      <c r="EY1611" s="21"/>
      <c r="EZ1611" s="21"/>
    </row>
    <row r="1612" spans="1:156" x14ac:dyDescent="0.2">
      <c r="A1612" s="92"/>
      <c r="B1612" s="4"/>
      <c r="C1612" s="7"/>
      <c r="D1612" s="6"/>
      <c r="E1612" s="7"/>
      <c r="F1612" s="24"/>
      <c r="G1612" s="9"/>
      <c r="H1612" s="7"/>
      <c r="I1612" s="7"/>
      <c r="J1612" s="7"/>
      <c r="K1612" s="7"/>
      <c r="L1612" s="25"/>
      <c r="M1612" s="11"/>
      <c r="N1612" s="7"/>
      <c r="O1612" s="7"/>
      <c r="P1612" s="26"/>
      <c r="Q1612" s="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1"/>
      <c r="BY1612" s="21"/>
      <c r="BZ1612" s="21"/>
      <c r="CA1612" s="21"/>
      <c r="CB1612" s="21"/>
      <c r="CC1612" s="21"/>
      <c r="CD1612" s="21"/>
      <c r="CE1612" s="21"/>
      <c r="CF1612" s="21"/>
      <c r="CG1612" s="21"/>
      <c r="CH1612" s="21"/>
      <c r="CI1612" s="21"/>
      <c r="CJ1612" s="21"/>
      <c r="CK1612" s="21"/>
      <c r="CL1612" s="21"/>
      <c r="CM1612" s="21"/>
      <c r="CN1612" s="21"/>
      <c r="CO1612" s="21"/>
      <c r="CP1612" s="21"/>
      <c r="CQ1612" s="21"/>
      <c r="CR1612" s="21"/>
      <c r="CS1612" s="21"/>
      <c r="CT1612" s="21"/>
      <c r="CU1612" s="21"/>
      <c r="CV1612" s="21"/>
      <c r="CW1612" s="21"/>
      <c r="CX1612" s="21"/>
      <c r="CY1612" s="21"/>
      <c r="CZ1612" s="21"/>
      <c r="DA1612" s="21"/>
      <c r="DB1612" s="21"/>
      <c r="DC1612" s="21"/>
      <c r="DD1612" s="21"/>
      <c r="DE1612" s="21"/>
      <c r="DF1612" s="21"/>
      <c r="DG1612" s="21"/>
      <c r="DH1612" s="21"/>
      <c r="DI1612" s="21"/>
      <c r="DJ1612" s="21"/>
      <c r="DK1612" s="21"/>
      <c r="DL1612" s="21"/>
      <c r="DM1612" s="21"/>
      <c r="DN1612" s="21"/>
      <c r="DO1612" s="21"/>
      <c r="DP1612" s="21"/>
      <c r="DQ1612" s="21"/>
      <c r="DR1612" s="21"/>
      <c r="DS1612" s="21"/>
      <c r="DT1612" s="21"/>
      <c r="DU1612" s="21"/>
      <c r="DV1612" s="21"/>
      <c r="DW1612" s="21"/>
      <c r="DX1612" s="21"/>
      <c r="DY1612" s="21"/>
      <c r="DZ1612" s="21"/>
      <c r="EA1612" s="21"/>
      <c r="EB1612" s="21"/>
      <c r="EC1612" s="21"/>
      <c r="ED1612" s="21"/>
      <c r="EE1612" s="21"/>
      <c r="EF1612" s="21"/>
      <c r="EG1612" s="21"/>
      <c r="EH1612" s="21"/>
      <c r="EI1612" s="21"/>
      <c r="EJ1612" s="21"/>
      <c r="EK1612" s="21"/>
      <c r="EL1612" s="21"/>
      <c r="EM1612" s="21"/>
      <c r="EN1612" s="21"/>
      <c r="EO1612" s="21"/>
      <c r="EP1612" s="21"/>
      <c r="EQ1612" s="21"/>
      <c r="ER1612" s="21"/>
      <c r="ES1612" s="21"/>
      <c r="ET1612" s="21"/>
      <c r="EU1612" s="21"/>
      <c r="EV1612" s="21"/>
      <c r="EW1612" s="21"/>
      <c r="EX1612" s="21"/>
      <c r="EY1612" s="21"/>
      <c r="EZ1612" s="21"/>
    </row>
    <row r="1613" spans="1:156" x14ac:dyDescent="0.2">
      <c r="A1613" s="92"/>
      <c r="B1613" s="4"/>
      <c r="C1613" s="7"/>
      <c r="D1613" s="6"/>
      <c r="E1613" s="7"/>
      <c r="F1613" s="24"/>
      <c r="G1613" s="9"/>
      <c r="H1613" s="7"/>
      <c r="I1613" s="7"/>
      <c r="J1613" s="7"/>
      <c r="K1613" s="7"/>
      <c r="L1613" s="25"/>
      <c r="M1613" s="11"/>
      <c r="N1613" s="7"/>
      <c r="O1613" s="7"/>
      <c r="P1613" s="26"/>
      <c r="Q1613" s="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21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  <c r="BL1613" s="21"/>
      <c r="BM1613" s="21"/>
      <c r="BN1613" s="21"/>
      <c r="BO1613" s="21"/>
      <c r="BP1613" s="21"/>
      <c r="BQ1613" s="21"/>
      <c r="BR1613" s="21"/>
      <c r="BS1613" s="21"/>
      <c r="BT1613" s="21"/>
      <c r="BU1613" s="21"/>
      <c r="BV1613" s="21"/>
      <c r="BW1613" s="21"/>
      <c r="BX1613" s="21"/>
      <c r="BY1613" s="21"/>
      <c r="BZ1613" s="21"/>
      <c r="CA1613" s="21"/>
      <c r="CB1613" s="21"/>
      <c r="CC1613" s="21"/>
      <c r="CD1613" s="21"/>
      <c r="CE1613" s="21"/>
      <c r="CF1613" s="21"/>
      <c r="CG1613" s="21"/>
      <c r="CH1613" s="21"/>
      <c r="CI1613" s="21"/>
      <c r="CJ1613" s="21"/>
      <c r="CK1613" s="21"/>
      <c r="CL1613" s="21"/>
      <c r="CM1613" s="21"/>
      <c r="CN1613" s="21"/>
      <c r="CO1613" s="21"/>
      <c r="CP1613" s="21"/>
      <c r="CQ1613" s="21"/>
      <c r="CR1613" s="21"/>
      <c r="CS1613" s="21"/>
      <c r="CT1613" s="21"/>
      <c r="CU1613" s="21"/>
      <c r="CV1613" s="21"/>
      <c r="CW1613" s="21"/>
      <c r="CX1613" s="21"/>
      <c r="CY1613" s="21"/>
      <c r="CZ1613" s="21"/>
      <c r="DA1613" s="21"/>
      <c r="DB1613" s="21"/>
      <c r="DC1613" s="21"/>
      <c r="DD1613" s="21"/>
      <c r="DE1613" s="21"/>
      <c r="DF1613" s="21"/>
      <c r="DG1613" s="21"/>
      <c r="DH1613" s="21"/>
      <c r="DI1613" s="21"/>
      <c r="DJ1613" s="21"/>
      <c r="DK1613" s="21"/>
      <c r="DL1613" s="21"/>
      <c r="DM1613" s="21"/>
      <c r="DN1613" s="21"/>
      <c r="DO1613" s="21"/>
      <c r="DP1613" s="21"/>
      <c r="DQ1613" s="21"/>
      <c r="DR1613" s="21"/>
      <c r="DS1613" s="21"/>
      <c r="DT1613" s="21"/>
      <c r="DU1613" s="21"/>
      <c r="DV1613" s="21"/>
      <c r="DW1613" s="21"/>
      <c r="DX1613" s="21"/>
      <c r="DY1613" s="21"/>
      <c r="DZ1613" s="21"/>
      <c r="EA1613" s="21"/>
      <c r="EB1613" s="21"/>
      <c r="EC1613" s="21"/>
      <c r="ED1613" s="21"/>
      <c r="EE1613" s="21"/>
      <c r="EF1613" s="21"/>
      <c r="EG1613" s="21"/>
      <c r="EH1613" s="21"/>
      <c r="EI1613" s="21"/>
      <c r="EJ1613" s="21"/>
      <c r="EK1613" s="21"/>
      <c r="EL1613" s="21"/>
      <c r="EM1613" s="21"/>
      <c r="EN1613" s="21"/>
      <c r="EO1613" s="21"/>
      <c r="EP1613" s="21"/>
      <c r="EQ1613" s="21"/>
      <c r="ER1613" s="21"/>
      <c r="ES1613" s="21"/>
      <c r="ET1613" s="21"/>
      <c r="EU1613" s="21"/>
      <c r="EV1613" s="21"/>
      <c r="EW1613" s="21"/>
      <c r="EX1613" s="21"/>
      <c r="EY1613" s="21"/>
      <c r="EZ1613" s="21"/>
    </row>
    <row r="1614" spans="1:156" x14ac:dyDescent="0.2">
      <c r="A1614" s="92"/>
      <c r="B1614" s="4"/>
      <c r="C1614" s="7"/>
      <c r="D1614" s="6"/>
      <c r="E1614" s="7"/>
      <c r="F1614" s="24"/>
      <c r="G1614" s="9"/>
      <c r="H1614" s="7"/>
      <c r="I1614" s="7"/>
      <c r="J1614" s="7"/>
      <c r="K1614" s="7"/>
      <c r="L1614" s="25"/>
      <c r="M1614" s="11"/>
      <c r="N1614" s="7"/>
      <c r="O1614" s="7"/>
      <c r="P1614" s="26"/>
      <c r="Q1614" s="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21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  <c r="BL1614" s="21"/>
      <c r="BM1614" s="21"/>
      <c r="BN1614" s="21"/>
      <c r="BO1614" s="21"/>
      <c r="BP1614" s="21"/>
      <c r="BQ1614" s="21"/>
      <c r="BR1614" s="21"/>
      <c r="BS1614" s="21"/>
      <c r="BT1614" s="21"/>
      <c r="BU1614" s="21"/>
      <c r="BV1614" s="21"/>
      <c r="BW1614" s="21"/>
      <c r="BX1614" s="21"/>
      <c r="BY1614" s="21"/>
      <c r="BZ1614" s="21"/>
      <c r="CA1614" s="21"/>
      <c r="CB1614" s="21"/>
      <c r="CC1614" s="21"/>
      <c r="CD1614" s="21"/>
      <c r="CE1614" s="21"/>
      <c r="CF1614" s="21"/>
      <c r="CG1614" s="21"/>
      <c r="CH1614" s="21"/>
      <c r="CI1614" s="21"/>
      <c r="CJ1614" s="21"/>
      <c r="CK1614" s="21"/>
      <c r="CL1614" s="21"/>
      <c r="CM1614" s="21"/>
      <c r="CN1614" s="21"/>
      <c r="CO1614" s="21"/>
      <c r="CP1614" s="21"/>
      <c r="CQ1614" s="21"/>
      <c r="CR1614" s="21"/>
      <c r="CS1614" s="21"/>
      <c r="CT1614" s="21"/>
      <c r="CU1614" s="21"/>
      <c r="CV1614" s="21"/>
      <c r="CW1614" s="21"/>
      <c r="CX1614" s="21"/>
      <c r="CY1614" s="21"/>
      <c r="CZ1614" s="21"/>
      <c r="DA1614" s="21"/>
      <c r="DB1614" s="21"/>
      <c r="DC1614" s="21"/>
      <c r="DD1614" s="21"/>
      <c r="DE1614" s="21"/>
      <c r="DF1614" s="21"/>
      <c r="DG1614" s="21"/>
      <c r="DH1614" s="21"/>
      <c r="DI1614" s="21"/>
      <c r="DJ1614" s="21"/>
      <c r="DK1614" s="21"/>
      <c r="DL1614" s="21"/>
      <c r="DM1614" s="21"/>
      <c r="DN1614" s="21"/>
      <c r="DO1614" s="21"/>
      <c r="DP1614" s="21"/>
      <c r="DQ1614" s="21"/>
      <c r="DR1614" s="21"/>
      <c r="DS1614" s="21"/>
      <c r="DT1614" s="21"/>
      <c r="DU1614" s="21"/>
      <c r="DV1614" s="21"/>
      <c r="DW1614" s="21"/>
      <c r="DX1614" s="21"/>
      <c r="DY1614" s="21"/>
      <c r="DZ1614" s="21"/>
      <c r="EA1614" s="21"/>
      <c r="EB1614" s="21"/>
      <c r="EC1614" s="21"/>
      <c r="ED1614" s="21"/>
      <c r="EE1614" s="21"/>
      <c r="EF1614" s="21"/>
      <c r="EG1614" s="21"/>
      <c r="EH1614" s="21"/>
      <c r="EI1614" s="21"/>
      <c r="EJ1614" s="21"/>
      <c r="EK1614" s="21"/>
      <c r="EL1614" s="21"/>
      <c r="EM1614" s="21"/>
      <c r="EN1614" s="21"/>
      <c r="EO1614" s="21"/>
      <c r="EP1614" s="21"/>
      <c r="EQ1614" s="21"/>
      <c r="ER1614" s="21"/>
      <c r="ES1614" s="21"/>
      <c r="ET1614" s="21"/>
      <c r="EU1614" s="21"/>
      <c r="EV1614" s="21"/>
      <c r="EW1614" s="21"/>
      <c r="EX1614" s="21"/>
      <c r="EY1614" s="21"/>
      <c r="EZ1614" s="21"/>
    </row>
    <row r="1615" spans="1:156" x14ac:dyDescent="0.2">
      <c r="A1615" s="92"/>
      <c r="B1615" s="4"/>
      <c r="C1615" s="7"/>
      <c r="D1615" s="6"/>
      <c r="E1615" s="7"/>
      <c r="F1615" s="24"/>
      <c r="G1615" s="9"/>
      <c r="H1615" s="7"/>
      <c r="I1615" s="7"/>
      <c r="J1615" s="7"/>
      <c r="K1615" s="7"/>
      <c r="L1615" s="25"/>
      <c r="M1615" s="11"/>
      <c r="N1615" s="7"/>
      <c r="O1615" s="7"/>
      <c r="P1615" s="26"/>
      <c r="Q1615" s="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  <c r="BL1615" s="21"/>
      <c r="BM1615" s="21"/>
      <c r="BN1615" s="21"/>
      <c r="BO1615" s="21"/>
      <c r="BP1615" s="21"/>
      <c r="BQ1615" s="21"/>
      <c r="BR1615" s="21"/>
      <c r="BS1615" s="21"/>
      <c r="BT1615" s="21"/>
      <c r="BU1615" s="21"/>
      <c r="BV1615" s="21"/>
      <c r="BW1615" s="21"/>
      <c r="BX1615" s="21"/>
      <c r="BY1615" s="21"/>
      <c r="BZ1615" s="21"/>
      <c r="CA1615" s="21"/>
      <c r="CB1615" s="21"/>
      <c r="CC1615" s="21"/>
      <c r="CD1615" s="21"/>
      <c r="CE1615" s="21"/>
      <c r="CF1615" s="21"/>
      <c r="CG1615" s="21"/>
      <c r="CH1615" s="21"/>
      <c r="CI1615" s="21"/>
      <c r="CJ1615" s="21"/>
      <c r="CK1615" s="21"/>
      <c r="CL1615" s="21"/>
      <c r="CM1615" s="21"/>
      <c r="CN1615" s="21"/>
      <c r="CO1615" s="21"/>
      <c r="CP1615" s="21"/>
      <c r="CQ1615" s="21"/>
      <c r="CR1615" s="21"/>
      <c r="CS1615" s="21"/>
      <c r="CT1615" s="21"/>
      <c r="CU1615" s="21"/>
      <c r="CV1615" s="21"/>
      <c r="CW1615" s="21"/>
      <c r="CX1615" s="21"/>
      <c r="CY1615" s="21"/>
      <c r="CZ1615" s="21"/>
      <c r="DA1615" s="21"/>
      <c r="DB1615" s="21"/>
      <c r="DC1615" s="21"/>
      <c r="DD1615" s="21"/>
      <c r="DE1615" s="21"/>
      <c r="DF1615" s="21"/>
      <c r="DG1615" s="21"/>
      <c r="DH1615" s="21"/>
      <c r="DI1615" s="21"/>
      <c r="DJ1615" s="21"/>
      <c r="DK1615" s="21"/>
      <c r="DL1615" s="21"/>
      <c r="DM1615" s="21"/>
      <c r="DN1615" s="21"/>
      <c r="DO1615" s="21"/>
      <c r="DP1615" s="21"/>
      <c r="DQ1615" s="21"/>
      <c r="DR1615" s="21"/>
      <c r="DS1615" s="21"/>
      <c r="DT1615" s="21"/>
      <c r="DU1615" s="21"/>
      <c r="DV1615" s="21"/>
      <c r="DW1615" s="21"/>
      <c r="DX1615" s="21"/>
      <c r="DY1615" s="21"/>
      <c r="DZ1615" s="21"/>
      <c r="EA1615" s="21"/>
      <c r="EB1615" s="21"/>
      <c r="EC1615" s="21"/>
      <c r="ED1615" s="21"/>
      <c r="EE1615" s="21"/>
      <c r="EF1615" s="21"/>
      <c r="EG1615" s="21"/>
      <c r="EH1615" s="21"/>
      <c r="EI1615" s="21"/>
      <c r="EJ1615" s="21"/>
      <c r="EK1615" s="21"/>
      <c r="EL1615" s="21"/>
      <c r="EM1615" s="21"/>
      <c r="EN1615" s="21"/>
      <c r="EO1615" s="21"/>
      <c r="EP1615" s="21"/>
      <c r="EQ1615" s="21"/>
      <c r="ER1615" s="21"/>
      <c r="ES1615" s="21"/>
      <c r="ET1615" s="21"/>
      <c r="EU1615" s="21"/>
      <c r="EV1615" s="21"/>
      <c r="EW1615" s="21"/>
      <c r="EX1615" s="21"/>
      <c r="EY1615" s="21"/>
      <c r="EZ1615" s="21"/>
    </row>
    <row r="1616" spans="1:156" x14ac:dyDescent="0.2">
      <c r="A1616" s="92"/>
      <c r="B1616" s="4"/>
      <c r="C1616" s="7"/>
      <c r="D1616" s="6"/>
      <c r="E1616" s="7"/>
      <c r="F1616" s="24"/>
      <c r="G1616" s="9"/>
      <c r="H1616" s="7"/>
      <c r="I1616" s="7"/>
      <c r="J1616" s="7"/>
      <c r="K1616" s="7"/>
      <c r="L1616" s="25"/>
      <c r="M1616" s="11"/>
      <c r="N1616" s="7"/>
      <c r="O1616" s="7"/>
      <c r="P1616" s="26"/>
      <c r="Q1616" s="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21"/>
      <c r="DC1616" s="21"/>
      <c r="DD1616" s="21"/>
      <c r="DE1616" s="21"/>
      <c r="DF1616" s="21"/>
      <c r="DG1616" s="21"/>
      <c r="DH1616" s="21"/>
      <c r="DI1616" s="21"/>
      <c r="DJ1616" s="21"/>
      <c r="DK1616" s="21"/>
      <c r="DL1616" s="21"/>
      <c r="DM1616" s="21"/>
      <c r="DN1616" s="21"/>
      <c r="DO1616" s="21"/>
      <c r="DP1616" s="21"/>
      <c r="DQ1616" s="21"/>
      <c r="DR1616" s="21"/>
      <c r="DS1616" s="21"/>
      <c r="DT1616" s="21"/>
      <c r="DU1616" s="21"/>
      <c r="DV1616" s="21"/>
      <c r="DW1616" s="21"/>
      <c r="DX1616" s="21"/>
      <c r="DY1616" s="21"/>
      <c r="DZ1616" s="21"/>
      <c r="EA1616" s="21"/>
      <c r="EB1616" s="21"/>
      <c r="EC1616" s="21"/>
      <c r="ED1616" s="21"/>
      <c r="EE1616" s="21"/>
      <c r="EF1616" s="21"/>
      <c r="EG1616" s="21"/>
      <c r="EH1616" s="21"/>
      <c r="EI1616" s="21"/>
      <c r="EJ1616" s="21"/>
      <c r="EK1616" s="21"/>
      <c r="EL1616" s="21"/>
      <c r="EM1616" s="21"/>
      <c r="EN1616" s="21"/>
      <c r="EO1616" s="21"/>
      <c r="EP1616" s="21"/>
      <c r="EQ1616" s="21"/>
      <c r="ER1616" s="21"/>
      <c r="ES1616" s="21"/>
      <c r="ET1616" s="21"/>
      <c r="EU1616" s="21"/>
      <c r="EV1616" s="21"/>
      <c r="EW1616" s="21"/>
      <c r="EX1616" s="21"/>
      <c r="EY1616" s="21"/>
      <c r="EZ1616" s="21"/>
    </row>
    <row r="1617" spans="1:156" x14ac:dyDescent="0.2">
      <c r="A1617" s="92"/>
      <c r="B1617" s="4"/>
      <c r="C1617" s="7"/>
      <c r="D1617" s="6"/>
      <c r="E1617" s="7"/>
      <c r="F1617" s="24"/>
      <c r="G1617" s="9"/>
      <c r="H1617" s="7"/>
      <c r="I1617" s="7"/>
      <c r="J1617" s="7"/>
      <c r="K1617" s="7"/>
      <c r="L1617" s="25"/>
      <c r="M1617" s="11"/>
      <c r="N1617" s="7"/>
      <c r="O1617" s="7"/>
      <c r="P1617" s="26"/>
      <c r="Q1617" s="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  <c r="BY1617" s="21"/>
      <c r="BZ1617" s="21"/>
      <c r="CA1617" s="21"/>
      <c r="CB1617" s="21"/>
      <c r="CC1617" s="21"/>
      <c r="CD1617" s="21"/>
      <c r="CE1617" s="21"/>
      <c r="CF1617" s="21"/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1"/>
      <c r="CY1617" s="21"/>
      <c r="CZ1617" s="21"/>
      <c r="DA1617" s="21"/>
      <c r="DB1617" s="21"/>
      <c r="DC1617" s="21"/>
      <c r="DD1617" s="21"/>
      <c r="DE1617" s="21"/>
      <c r="DF1617" s="21"/>
      <c r="DG1617" s="21"/>
      <c r="DH1617" s="21"/>
      <c r="DI1617" s="21"/>
      <c r="DJ1617" s="21"/>
      <c r="DK1617" s="21"/>
      <c r="DL1617" s="21"/>
      <c r="DM1617" s="21"/>
      <c r="DN1617" s="21"/>
      <c r="DO1617" s="21"/>
      <c r="DP1617" s="21"/>
      <c r="DQ1617" s="21"/>
      <c r="DR1617" s="21"/>
      <c r="DS1617" s="21"/>
      <c r="DT1617" s="21"/>
      <c r="DU1617" s="21"/>
      <c r="DV1617" s="21"/>
      <c r="DW1617" s="21"/>
      <c r="DX1617" s="21"/>
      <c r="DY1617" s="21"/>
      <c r="DZ1617" s="21"/>
      <c r="EA1617" s="21"/>
      <c r="EB1617" s="21"/>
      <c r="EC1617" s="21"/>
      <c r="ED1617" s="21"/>
      <c r="EE1617" s="21"/>
      <c r="EF1617" s="21"/>
      <c r="EG1617" s="21"/>
      <c r="EH1617" s="21"/>
      <c r="EI1617" s="21"/>
      <c r="EJ1617" s="21"/>
      <c r="EK1617" s="21"/>
      <c r="EL1617" s="21"/>
      <c r="EM1617" s="21"/>
      <c r="EN1617" s="21"/>
      <c r="EO1617" s="21"/>
      <c r="EP1617" s="21"/>
      <c r="EQ1617" s="21"/>
      <c r="ER1617" s="21"/>
      <c r="ES1617" s="21"/>
      <c r="ET1617" s="21"/>
      <c r="EU1617" s="21"/>
      <c r="EV1617" s="21"/>
      <c r="EW1617" s="21"/>
      <c r="EX1617" s="21"/>
      <c r="EY1617" s="21"/>
      <c r="EZ1617" s="21"/>
    </row>
    <row r="1618" spans="1:156" x14ac:dyDescent="0.2">
      <c r="A1618" s="92"/>
      <c r="B1618" s="4"/>
      <c r="C1618" s="7"/>
      <c r="D1618" s="6"/>
      <c r="E1618" s="7"/>
      <c r="F1618" s="24"/>
      <c r="G1618" s="9"/>
      <c r="H1618" s="7"/>
      <c r="I1618" s="7"/>
      <c r="J1618" s="7"/>
      <c r="K1618" s="7"/>
      <c r="L1618" s="25"/>
      <c r="M1618" s="11"/>
      <c r="N1618" s="7"/>
      <c r="O1618" s="7"/>
      <c r="P1618" s="26"/>
      <c r="Q1618" s="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21"/>
      <c r="DF1618" s="21"/>
      <c r="DG1618" s="21"/>
      <c r="DH1618" s="21"/>
      <c r="DI1618" s="21"/>
      <c r="DJ1618" s="21"/>
      <c r="DK1618" s="21"/>
      <c r="DL1618" s="21"/>
      <c r="DM1618" s="21"/>
      <c r="DN1618" s="21"/>
      <c r="DO1618" s="21"/>
      <c r="DP1618" s="21"/>
      <c r="DQ1618" s="21"/>
      <c r="DR1618" s="21"/>
      <c r="DS1618" s="21"/>
      <c r="DT1618" s="21"/>
      <c r="DU1618" s="21"/>
      <c r="DV1618" s="21"/>
      <c r="DW1618" s="21"/>
      <c r="DX1618" s="21"/>
      <c r="DY1618" s="21"/>
      <c r="DZ1618" s="21"/>
      <c r="EA1618" s="21"/>
      <c r="EB1618" s="21"/>
      <c r="EC1618" s="21"/>
      <c r="ED1618" s="21"/>
      <c r="EE1618" s="21"/>
      <c r="EF1618" s="21"/>
      <c r="EG1618" s="21"/>
      <c r="EH1618" s="21"/>
      <c r="EI1618" s="21"/>
      <c r="EJ1618" s="21"/>
      <c r="EK1618" s="21"/>
      <c r="EL1618" s="21"/>
      <c r="EM1618" s="21"/>
      <c r="EN1618" s="21"/>
      <c r="EO1618" s="21"/>
      <c r="EP1618" s="21"/>
      <c r="EQ1618" s="21"/>
      <c r="ER1618" s="21"/>
      <c r="ES1618" s="21"/>
      <c r="ET1618" s="21"/>
      <c r="EU1618" s="21"/>
      <c r="EV1618" s="21"/>
      <c r="EW1618" s="21"/>
      <c r="EX1618" s="21"/>
      <c r="EY1618" s="21"/>
      <c r="EZ1618" s="21"/>
    </row>
    <row r="1619" spans="1:156" x14ac:dyDescent="0.2">
      <c r="A1619" s="92"/>
      <c r="B1619" s="4"/>
      <c r="C1619" s="7"/>
      <c r="D1619" s="6"/>
      <c r="E1619" s="7"/>
      <c r="F1619" s="24"/>
      <c r="G1619" s="9"/>
      <c r="H1619" s="7"/>
      <c r="I1619" s="7"/>
      <c r="J1619" s="7"/>
      <c r="K1619" s="7"/>
      <c r="L1619" s="25"/>
      <c r="M1619" s="11"/>
      <c r="N1619" s="7"/>
      <c r="O1619" s="7"/>
      <c r="P1619" s="26"/>
      <c r="Q1619" s="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  <c r="BY1619" s="21"/>
      <c r="BZ1619" s="21"/>
      <c r="CA1619" s="21"/>
      <c r="CB1619" s="21"/>
      <c r="CC1619" s="21"/>
      <c r="CD1619" s="21"/>
      <c r="CE1619" s="21"/>
      <c r="CF1619" s="21"/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1"/>
      <c r="CY1619" s="21"/>
      <c r="CZ1619" s="21"/>
      <c r="DA1619" s="21"/>
      <c r="DB1619" s="21"/>
      <c r="DC1619" s="21"/>
      <c r="DD1619" s="21"/>
      <c r="DE1619" s="21"/>
      <c r="DF1619" s="21"/>
      <c r="DG1619" s="21"/>
      <c r="DH1619" s="21"/>
      <c r="DI1619" s="21"/>
      <c r="DJ1619" s="21"/>
      <c r="DK1619" s="21"/>
      <c r="DL1619" s="21"/>
      <c r="DM1619" s="21"/>
      <c r="DN1619" s="21"/>
      <c r="DO1619" s="21"/>
      <c r="DP1619" s="21"/>
      <c r="DQ1619" s="21"/>
      <c r="DR1619" s="21"/>
      <c r="DS1619" s="21"/>
      <c r="DT1619" s="21"/>
      <c r="DU1619" s="21"/>
      <c r="DV1619" s="21"/>
      <c r="DW1619" s="21"/>
      <c r="DX1619" s="21"/>
      <c r="DY1619" s="21"/>
      <c r="DZ1619" s="21"/>
      <c r="EA1619" s="21"/>
      <c r="EB1619" s="21"/>
      <c r="EC1619" s="21"/>
      <c r="ED1619" s="21"/>
      <c r="EE1619" s="21"/>
      <c r="EF1619" s="21"/>
      <c r="EG1619" s="21"/>
      <c r="EH1619" s="21"/>
      <c r="EI1619" s="21"/>
      <c r="EJ1619" s="21"/>
      <c r="EK1619" s="21"/>
      <c r="EL1619" s="21"/>
      <c r="EM1619" s="21"/>
      <c r="EN1619" s="21"/>
      <c r="EO1619" s="21"/>
      <c r="EP1619" s="21"/>
      <c r="EQ1619" s="21"/>
      <c r="ER1619" s="21"/>
      <c r="ES1619" s="21"/>
      <c r="ET1619" s="21"/>
      <c r="EU1619" s="21"/>
      <c r="EV1619" s="21"/>
      <c r="EW1619" s="21"/>
      <c r="EX1619" s="21"/>
      <c r="EY1619" s="21"/>
      <c r="EZ1619" s="21"/>
    </row>
    <row r="1620" spans="1:156" x14ac:dyDescent="0.2">
      <c r="A1620" s="92"/>
      <c r="B1620" s="4"/>
      <c r="C1620" s="7"/>
      <c r="D1620" s="6"/>
      <c r="E1620" s="7"/>
      <c r="F1620" s="24"/>
      <c r="G1620" s="9"/>
      <c r="H1620" s="7"/>
      <c r="I1620" s="7"/>
      <c r="J1620" s="7"/>
      <c r="K1620" s="7"/>
      <c r="L1620" s="25"/>
      <c r="M1620" s="11"/>
      <c r="N1620" s="7"/>
      <c r="O1620" s="7"/>
      <c r="P1620" s="26"/>
      <c r="Q1620" s="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1"/>
      <c r="BY1620" s="21"/>
      <c r="BZ1620" s="21"/>
      <c r="CA1620" s="21"/>
      <c r="CB1620" s="21"/>
      <c r="CC1620" s="21"/>
      <c r="CD1620" s="21"/>
      <c r="CE1620" s="21"/>
      <c r="CF1620" s="21"/>
      <c r="CG1620" s="21"/>
      <c r="CH1620" s="21"/>
      <c r="CI1620" s="21"/>
      <c r="CJ1620" s="21"/>
      <c r="CK1620" s="21"/>
      <c r="CL1620" s="21"/>
      <c r="CM1620" s="21"/>
      <c r="CN1620" s="21"/>
      <c r="CO1620" s="21"/>
      <c r="CP1620" s="21"/>
      <c r="CQ1620" s="21"/>
      <c r="CR1620" s="21"/>
      <c r="CS1620" s="21"/>
      <c r="CT1620" s="21"/>
      <c r="CU1620" s="21"/>
      <c r="CV1620" s="21"/>
      <c r="CW1620" s="21"/>
      <c r="CX1620" s="21"/>
      <c r="CY1620" s="21"/>
      <c r="CZ1620" s="21"/>
      <c r="DA1620" s="21"/>
      <c r="DB1620" s="21"/>
      <c r="DC1620" s="21"/>
      <c r="DD1620" s="21"/>
      <c r="DE1620" s="21"/>
      <c r="DF1620" s="21"/>
      <c r="DG1620" s="21"/>
      <c r="DH1620" s="21"/>
      <c r="DI1620" s="21"/>
      <c r="DJ1620" s="21"/>
      <c r="DK1620" s="21"/>
      <c r="DL1620" s="21"/>
      <c r="DM1620" s="21"/>
      <c r="DN1620" s="21"/>
      <c r="DO1620" s="21"/>
      <c r="DP1620" s="21"/>
      <c r="DQ1620" s="21"/>
      <c r="DR1620" s="21"/>
      <c r="DS1620" s="21"/>
      <c r="DT1620" s="21"/>
      <c r="DU1620" s="21"/>
      <c r="DV1620" s="21"/>
      <c r="DW1620" s="21"/>
      <c r="DX1620" s="21"/>
      <c r="DY1620" s="21"/>
      <c r="DZ1620" s="21"/>
      <c r="EA1620" s="21"/>
      <c r="EB1620" s="21"/>
      <c r="EC1620" s="21"/>
      <c r="ED1620" s="21"/>
      <c r="EE1620" s="21"/>
      <c r="EF1620" s="21"/>
      <c r="EG1620" s="21"/>
      <c r="EH1620" s="21"/>
      <c r="EI1620" s="21"/>
      <c r="EJ1620" s="21"/>
      <c r="EK1620" s="21"/>
      <c r="EL1620" s="21"/>
      <c r="EM1620" s="21"/>
      <c r="EN1620" s="21"/>
      <c r="EO1620" s="21"/>
      <c r="EP1620" s="21"/>
      <c r="EQ1620" s="21"/>
      <c r="ER1620" s="21"/>
      <c r="ES1620" s="21"/>
      <c r="ET1620" s="21"/>
      <c r="EU1620" s="21"/>
      <c r="EV1620" s="21"/>
      <c r="EW1620" s="21"/>
      <c r="EX1620" s="21"/>
      <c r="EY1620" s="21"/>
      <c r="EZ1620" s="21"/>
    </row>
    <row r="1621" spans="1:156" x14ac:dyDescent="0.2">
      <c r="A1621" s="92"/>
      <c r="B1621" s="4"/>
      <c r="C1621" s="7"/>
      <c r="D1621" s="6"/>
      <c r="E1621" s="7"/>
      <c r="F1621" s="24"/>
      <c r="G1621" s="9"/>
      <c r="H1621" s="7"/>
      <c r="I1621" s="7"/>
      <c r="J1621" s="7"/>
      <c r="K1621" s="7"/>
      <c r="L1621" s="25"/>
      <c r="M1621" s="11"/>
      <c r="N1621" s="7"/>
      <c r="O1621" s="7"/>
      <c r="P1621" s="26"/>
      <c r="Q1621" s="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  <c r="BL1621" s="21"/>
      <c r="BM1621" s="21"/>
      <c r="BN1621" s="21"/>
      <c r="BO1621" s="21"/>
      <c r="BP1621" s="21"/>
      <c r="BQ1621" s="21"/>
      <c r="BR1621" s="21"/>
      <c r="BS1621" s="21"/>
      <c r="BT1621" s="21"/>
      <c r="BU1621" s="21"/>
      <c r="BV1621" s="21"/>
      <c r="BW1621" s="21"/>
      <c r="BX1621" s="21"/>
      <c r="BY1621" s="21"/>
      <c r="BZ1621" s="21"/>
      <c r="CA1621" s="21"/>
      <c r="CB1621" s="21"/>
      <c r="CC1621" s="21"/>
      <c r="CD1621" s="21"/>
      <c r="CE1621" s="21"/>
      <c r="CF1621" s="21"/>
      <c r="CG1621" s="21"/>
      <c r="CH1621" s="21"/>
      <c r="CI1621" s="21"/>
      <c r="CJ1621" s="21"/>
      <c r="CK1621" s="21"/>
      <c r="CL1621" s="21"/>
      <c r="CM1621" s="21"/>
      <c r="CN1621" s="21"/>
      <c r="CO1621" s="21"/>
      <c r="CP1621" s="21"/>
      <c r="CQ1621" s="21"/>
      <c r="CR1621" s="21"/>
      <c r="CS1621" s="21"/>
      <c r="CT1621" s="21"/>
      <c r="CU1621" s="21"/>
      <c r="CV1621" s="21"/>
      <c r="CW1621" s="21"/>
      <c r="CX1621" s="21"/>
      <c r="CY1621" s="21"/>
      <c r="CZ1621" s="21"/>
      <c r="DA1621" s="21"/>
      <c r="DB1621" s="21"/>
      <c r="DC1621" s="21"/>
      <c r="DD1621" s="21"/>
      <c r="DE1621" s="21"/>
      <c r="DF1621" s="21"/>
      <c r="DG1621" s="21"/>
      <c r="DH1621" s="21"/>
      <c r="DI1621" s="21"/>
      <c r="DJ1621" s="21"/>
      <c r="DK1621" s="21"/>
      <c r="DL1621" s="21"/>
      <c r="DM1621" s="21"/>
      <c r="DN1621" s="21"/>
      <c r="DO1621" s="21"/>
      <c r="DP1621" s="21"/>
      <c r="DQ1621" s="21"/>
      <c r="DR1621" s="21"/>
      <c r="DS1621" s="21"/>
      <c r="DT1621" s="21"/>
      <c r="DU1621" s="21"/>
      <c r="DV1621" s="21"/>
      <c r="DW1621" s="21"/>
      <c r="DX1621" s="21"/>
      <c r="DY1621" s="21"/>
      <c r="DZ1621" s="21"/>
      <c r="EA1621" s="21"/>
      <c r="EB1621" s="21"/>
      <c r="EC1621" s="21"/>
      <c r="ED1621" s="21"/>
      <c r="EE1621" s="21"/>
      <c r="EF1621" s="21"/>
      <c r="EG1621" s="21"/>
      <c r="EH1621" s="21"/>
      <c r="EI1621" s="21"/>
      <c r="EJ1621" s="21"/>
      <c r="EK1621" s="21"/>
      <c r="EL1621" s="21"/>
      <c r="EM1621" s="21"/>
      <c r="EN1621" s="21"/>
      <c r="EO1621" s="21"/>
      <c r="EP1621" s="21"/>
      <c r="EQ1621" s="21"/>
      <c r="ER1621" s="21"/>
      <c r="ES1621" s="21"/>
      <c r="ET1621" s="21"/>
      <c r="EU1621" s="21"/>
      <c r="EV1621" s="21"/>
      <c r="EW1621" s="21"/>
      <c r="EX1621" s="21"/>
      <c r="EY1621" s="21"/>
      <c r="EZ1621" s="21"/>
    </row>
    <row r="1622" spans="1:156" x14ac:dyDescent="0.2">
      <c r="A1622" s="92"/>
      <c r="B1622" s="4"/>
      <c r="C1622" s="7"/>
      <c r="D1622" s="6"/>
      <c r="E1622" s="7"/>
      <c r="F1622" s="24"/>
      <c r="G1622" s="9"/>
      <c r="H1622" s="7"/>
      <c r="I1622" s="7"/>
      <c r="J1622" s="7"/>
      <c r="K1622" s="7"/>
      <c r="L1622" s="25"/>
      <c r="M1622" s="11"/>
      <c r="N1622" s="7"/>
      <c r="O1622" s="7"/>
      <c r="P1622" s="26"/>
      <c r="Q1622" s="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  <c r="BL1622" s="21"/>
      <c r="BM1622" s="21"/>
      <c r="BN1622" s="21"/>
      <c r="BO1622" s="21"/>
      <c r="BP1622" s="21"/>
      <c r="BQ1622" s="21"/>
      <c r="BR1622" s="21"/>
      <c r="BS1622" s="21"/>
      <c r="BT1622" s="21"/>
      <c r="BU1622" s="21"/>
      <c r="BV1622" s="21"/>
      <c r="BW1622" s="21"/>
      <c r="BX1622" s="21"/>
      <c r="BY1622" s="21"/>
      <c r="BZ1622" s="21"/>
      <c r="CA1622" s="21"/>
      <c r="CB1622" s="21"/>
      <c r="CC1622" s="21"/>
      <c r="CD1622" s="21"/>
      <c r="CE1622" s="21"/>
      <c r="CF1622" s="21"/>
      <c r="CG1622" s="21"/>
      <c r="CH1622" s="21"/>
      <c r="CI1622" s="21"/>
      <c r="CJ1622" s="21"/>
      <c r="CK1622" s="21"/>
      <c r="CL1622" s="21"/>
      <c r="CM1622" s="21"/>
      <c r="CN1622" s="21"/>
      <c r="CO1622" s="21"/>
      <c r="CP1622" s="21"/>
      <c r="CQ1622" s="21"/>
      <c r="CR1622" s="21"/>
      <c r="CS1622" s="21"/>
      <c r="CT1622" s="21"/>
      <c r="CU1622" s="21"/>
      <c r="CV1622" s="21"/>
      <c r="CW1622" s="21"/>
      <c r="CX1622" s="21"/>
      <c r="CY1622" s="21"/>
      <c r="CZ1622" s="21"/>
      <c r="DA1622" s="21"/>
      <c r="DB1622" s="21"/>
      <c r="DC1622" s="21"/>
      <c r="DD1622" s="21"/>
      <c r="DE1622" s="21"/>
      <c r="DF1622" s="21"/>
      <c r="DG1622" s="21"/>
      <c r="DH1622" s="21"/>
      <c r="DI1622" s="21"/>
      <c r="DJ1622" s="21"/>
      <c r="DK1622" s="21"/>
      <c r="DL1622" s="21"/>
      <c r="DM1622" s="21"/>
      <c r="DN1622" s="21"/>
      <c r="DO1622" s="21"/>
      <c r="DP1622" s="21"/>
      <c r="DQ1622" s="21"/>
      <c r="DR1622" s="21"/>
      <c r="DS1622" s="21"/>
      <c r="DT1622" s="21"/>
      <c r="DU1622" s="21"/>
      <c r="DV1622" s="21"/>
      <c r="DW1622" s="21"/>
      <c r="DX1622" s="21"/>
      <c r="DY1622" s="21"/>
      <c r="DZ1622" s="21"/>
      <c r="EA1622" s="21"/>
      <c r="EB1622" s="21"/>
      <c r="EC1622" s="21"/>
      <c r="ED1622" s="21"/>
      <c r="EE1622" s="21"/>
      <c r="EF1622" s="21"/>
      <c r="EG1622" s="21"/>
      <c r="EH1622" s="21"/>
      <c r="EI1622" s="21"/>
      <c r="EJ1622" s="21"/>
      <c r="EK1622" s="21"/>
      <c r="EL1622" s="21"/>
      <c r="EM1622" s="21"/>
      <c r="EN1622" s="21"/>
      <c r="EO1622" s="21"/>
      <c r="EP1622" s="21"/>
      <c r="EQ1622" s="21"/>
      <c r="ER1622" s="21"/>
      <c r="ES1622" s="21"/>
      <c r="ET1622" s="21"/>
      <c r="EU1622" s="21"/>
      <c r="EV1622" s="21"/>
      <c r="EW1622" s="21"/>
      <c r="EX1622" s="21"/>
      <c r="EY1622" s="21"/>
      <c r="EZ1622" s="21"/>
    </row>
    <row r="1623" spans="1:156" x14ac:dyDescent="0.2">
      <c r="A1623" s="92"/>
      <c r="B1623" s="4"/>
      <c r="C1623" s="7"/>
      <c r="D1623" s="6"/>
      <c r="E1623" s="7"/>
      <c r="F1623" s="24"/>
      <c r="G1623" s="9"/>
      <c r="H1623" s="7"/>
      <c r="I1623" s="7"/>
      <c r="J1623" s="7"/>
      <c r="K1623" s="7"/>
      <c r="L1623" s="25"/>
      <c r="M1623" s="11"/>
      <c r="N1623" s="7"/>
      <c r="O1623" s="7"/>
      <c r="P1623" s="26"/>
      <c r="Q1623" s="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/>
      <c r="BU1623" s="21"/>
      <c r="BV1623" s="21"/>
      <c r="BW1623" s="21"/>
      <c r="BX1623" s="21"/>
      <c r="BY1623" s="21"/>
      <c r="BZ1623" s="21"/>
      <c r="CA1623" s="21"/>
      <c r="CB1623" s="21"/>
      <c r="CC1623" s="21"/>
      <c r="CD1623" s="21"/>
      <c r="CE1623" s="21"/>
      <c r="CF1623" s="21"/>
      <c r="CG1623" s="21"/>
      <c r="CH1623" s="21"/>
      <c r="CI1623" s="21"/>
      <c r="CJ1623" s="21"/>
      <c r="CK1623" s="21"/>
      <c r="CL1623" s="21"/>
      <c r="CM1623" s="21"/>
      <c r="CN1623" s="21"/>
      <c r="CO1623" s="21"/>
      <c r="CP1623" s="21"/>
      <c r="CQ1623" s="21"/>
      <c r="CR1623" s="21"/>
      <c r="CS1623" s="21"/>
      <c r="CT1623" s="21"/>
      <c r="CU1623" s="21"/>
      <c r="CV1623" s="21"/>
      <c r="CW1623" s="21"/>
      <c r="CX1623" s="21"/>
      <c r="CY1623" s="21"/>
      <c r="CZ1623" s="21"/>
      <c r="DA1623" s="21"/>
      <c r="DB1623" s="21"/>
      <c r="DC1623" s="21"/>
      <c r="DD1623" s="21"/>
      <c r="DE1623" s="21"/>
      <c r="DF1623" s="21"/>
      <c r="DG1623" s="21"/>
      <c r="DH1623" s="21"/>
      <c r="DI1623" s="21"/>
      <c r="DJ1623" s="21"/>
      <c r="DK1623" s="21"/>
      <c r="DL1623" s="21"/>
      <c r="DM1623" s="21"/>
      <c r="DN1623" s="21"/>
      <c r="DO1623" s="21"/>
      <c r="DP1623" s="21"/>
      <c r="DQ1623" s="21"/>
      <c r="DR1623" s="21"/>
      <c r="DS1623" s="21"/>
      <c r="DT1623" s="21"/>
      <c r="DU1623" s="21"/>
      <c r="DV1623" s="21"/>
      <c r="DW1623" s="21"/>
      <c r="DX1623" s="21"/>
      <c r="DY1623" s="21"/>
      <c r="DZ1623" s="21"/>
      <c r="EA1623" s="21"/>
      <c r="EB1623" s="21"/>
      <c r="EC1623" s="21"/>
      <c r="ED1623" s="21"/>
      <c r="EE1623" s="21"/>
      <c r="EF1623" s="21"/>
      <c r="EG1623" s="21"/>
      <c r="EH1623" s="21"/>
      <c r="EI1623" s="21"/>
      <c r="EJ1623" s="21"/>
      <c r="EK1623" s="21"/>
      <c r="EL1623" s="21"/>
      <c r="EM1623" s="21"/>
      <c r="EN1623" s="21"/>
      <c r="EO1623" s="21"/>
      <c r="EP1623" s="21"/>
      <c r="EQ1623" s="21"/>
      <c r="ER1623" s="21"/>
      <c r="ES1623" s="21"/>
      <c r="ET1623" s="21"/>
      <c r="EU1623" s="21"/>
      <c r="EV1623" s="21"/>
      <c r="EW1623" s="21"/>
      <c r="EX1623" s="21"/>
      <c r="EY1623" s="21"/>
      <c r="EZ1623" s="21"/>
    </row>
    <row r="1624" spans="1:156" x14ac:dyDescent="0.2">
      <c r="A1624" s="92"/>
      <c r="B1624" s="4"/>
      <c r="C1624" s="7"/>
      <c r="D1624" s="6"/>
      <c r="E1624" s="7"/>
      <c r="F1624" s="24"/>
      <c r="G1624" s="9"/>
      <c r="H1624" s="7"/>
      <c r="I1624" s="7"/>
      <c r="J1624" s="7"/>
      <c r="K1624" s="7"/>
      <c r="L1624" s="25"/>
      <c r="M1624" s="11"/>
      <c r="N1624" s="7"/>
      <c r="O1624" s="7"/>
      <c r="P1624" s="26"/>
      <c r="Q1624" s="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  <c r="BY1624" s="21"/>
      <c r="BZ1624" s="21"/>
      <c r="CA1624" s="21"/>
      <c r="CB1624" s="21"/>
      <c r="CC1624" s="21"/>
      <c r="CD1624" s="21"/>
      <c r="CE1624" s="21"/>
      <c r="CF1624" s="21"/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1"/>
      <c r="CY1624" s="21"/>
      <c r="CZ1624" s="21"/>
      <c r="DA1624" s="21"/>
      <c r="DB1624" s="21"/>
      <c r="DC1624" s="21"/>
      <c r="DD1624" s="21"/>
      <c r="DE1624" s="21"/>
      <c r="DF1624" s="21"/>
      <c r="DG1624" s="21"/>
      <c r="DH1624" s="21"/>
      <c r="DI1624" s="21"/>
      <c r="DJ1624" s="21"/>
      <c r="DK1624" s="21"/>
      <c r="DL1624" s="21"/>
      <c r="DM1624" s="21"/>
      <c r="DN1624" s="21"/>
      <c r="DO1624" s="21"/>
      <c r="DP1624" s="21"/>
      <c r="DQ1624" s="21"/>
      <c r="DR1624" s="21"/>
      <c r="DS1624" s="21"/>
      <c r="DT1624" s="21"/>
      <c r="DU1624" s="21"/>
      <c r="DV1624" s="21"/>
      <c r="DW1624" s="21"/>
      <c r="DX1624" s="21"/>
      <c r="DY1624" s="21"/>
      <c r="DZ1624" s="21"/>
      <c r="EA1624" s="21"/>
      <c r="EB1624" s="21"/>
      <c r="EC1624" s="21"/>
      <c r="ED1624" s="21"/>
      <c r="EE1624" s="21"/>
      <c r="EF1624" s="21"/>
      <c r="EG1624" s="21"/>
      <c r="EH1624" s="21"/>
      <c r="EI1624" s="21"/>
      <c r="EJ1624" s="21"/>
      <c r="EK1624" s="21"/>
      <c r="EL1624" s="21"/>
      <c r="EM1624" s="21"/>
      <c r="EN1624" s="21"/>
      <c r="EO1624" s="21"/>
      <c r="EP1624" s="21"/>
      <c r="EQ1624" s="21"/>
      <c r="ER1624" s="21"/>
      <c r="ES1624" s="21"/>
      <c r="ET1624" s="21"/>
      <c r="EU1624" s="21"/>
      <c r="EV1624" s="21"/>
      <c r="EW1624" s="21"/>
      <c r="EX1624" s="21"/>
      <c r="EY1624" s="21"/>
      <c r="EZ1624" s="21"/>
    </row>
    <row r="1625" spans="1:156" x14ac:dyDescent="0.2">
      <c r="A1625" s="92"/>
      <c r="B1625" s="4"/>
      <c r="C1625" s="7"/>
      <c r="D1625" s="6"/>
      <c r="E1625" s="7"/>
      <c r="F1625" s="24"/>
      <c r="G1625" s="9"/>
      <c r="H1625" s="7"/>
      <c r="I1625" s="7"/>
      <c r="J1625" s="7"/>
      <c r="K1625" s="7"/>
      <c r="L1625" s="25"/>
      <c r="M1625" s="11"/>
      <c r="N1625" s="7"/>
      <c r="O1625" s="7"/>
      <c r="P1625" s="26"/>
      <c r="Q1625" s="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21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/>
      <c r="BU1625" s="21"/>
      <c r="BV1625" s="21"/>
      <c r="BW1625" s="21"/>
      <c r="BX1625" s="21"/>
      <c r="BY1625" s="21"/>
      <c r="BZ1625" s="21"/>
      <c r="CA1625" s="21"/>
      <c r="CB1625" s="21"/>
      <c r="CC1625" s="21"/>
      <c r="CD1625" s="21"/>
      <c r="CE1625" s="21"/>
      <c r="CF1625" s="21"/>
      <c r="CG1625" s="21"/>
      <c r="CH1625" s="21"/>
      <c r="CI1625" s="21"/>
      <c r="CJ1625" s="21"/>
      <c r="CK1625" s="21"/>
      <c r="CL1625" s="21"/>
      <c r="CM1625" s="21"/>
      <c r="CN1625" s="21"/>
      <c r="CO1625" s="21"/>
      <c r="CP1625" s="21"/>
      <c r="CQ1625" s="21"/>
      <c r="CR1625" s="21"/>
      <c r="CS1625" s="21"/>
      <c r="CT1625" s="21"/>
      <c r="CU1625" s="21"/>
      <c r="CV1625" s="21"/>
      <c r="CW1625" s="21"/>
      <c r="CX1625" s="21"/>
      <c r="CY1625" s="21"/>
      <c r="CZ1625" s="21"/>
      <c r="DA1625" s="21"/>
      <c r="DB1625" s="21"/>
      <c r="DC1625" s="21"/>
      <c r="DD1625" s="21"/>
      <c r="DE1625" s="21"/>
      <c r="DF1625" s="21"/>
      <c r="DG1625" s="21"/>
      <c r="DH1625" s="21"/>
      <c r="DI1625" s="21"/>
      <c r="DJ1625" s="21"/>
      <c r="DK1625" s="21"/>
      <c r="DL1625" s="21"/>
      <c r="DM1625" s="21"/>
      <c r="DN1625" s="21"/>
      <c r="DO1625" s="21"/>
      <c r="DP1625" s="21"/>
      <c r="DQ1625" s="21"/>
      <c r="DR1625" s="21"/>
      <c r="DS1625" s="21"/>
      <c r="DT1625" s="21"/>
      <c r="DU1625" s="21"/>
      <c r="DV1625" s="21"/>
      <c r="DW1625" s="21"/>
      <c r="DX1625" s="21"/>
      <c r="DY1625" s="21"/>
      <c r="DZ1625" s="21"/>
      <c r="EA1625" s="21"/>
      <c r="EB1625" s="21"/>
      <c r="EC1625" s="21"/>
      <c r="ED1625" s="21"/>
      <c r="EE1625" s="21"/>
      <c r="EF1625" s="21"/>
      <c r="EG1625" s="21"/>
      <c r="EH1625" s="21"/>
      <c r="EI1625" s="21"/>
      <c r="EJ1625" s="21"/>
      <c r="EK1625" s="21"/>
      <c r="EL1625" s="21"/>
      <c r="EM1625" s="21"/>
      <c r="EN1625" s="21"/>
      <c r="EO1625" s="21"/>
      <c r="EP1625" s="21"/>
      <c r="EQ1625" s="21"/>
      <c r="ER1625" s="21"/>
      <c r="ES1625" s="21"/>
      <c r="ET1625" s="21"/>
      <c r="EU1625" s="21"/>
      <c r="EV1625" s="21"/>
      <c r="EW1625" s="21"/>
      <c r="EX1625" s="21"/>
      <c r="EY1625" s="21"/>
      <c r="EZ1625" s="21"/>
    </row>
    <row r="1626" spans="1:156" x14ac:dyDescent="0.2">
      <c r="A1626" s="92"/>
      <c r="B1626" s="4"/>
      <c r="C1626" s="7"/>
      <c r="D1626" s="6"/>
      <c r="E1626" s="7"/>
      <c r="F1626" s="24"/>
      <c r="G1626" s="9"/>
      <c r="H1626" s="7"/>
      <c r="I1626" s="7"/>
      <c r="J1626" s="7"/>
      <c r="K1626" s="7"/>
      <c r="L1626" s="25"/>
      <c r="M1626" s="11"/>
      <c r="N1626" s="7"/>
      <c r="O1626" s="7"/>
      <c r="P1626" s="26"/>
      <c r="Q1626" s="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/>
      <c r="BU1626" s="21"/>
      <c r="BV1626" s="21"/>
      <c r="BW1626" s="21"/>
      <c r="BX1626" s="21"/>
      <c r="BY1626" s="21"/>
      <c r="BZ1626" s="21"/>
      <c r="CA1626" s="21"/>
      <c r="CB1626" s="21"/>
      <c r="CC1626" s="21"/>
      <c r="CD1626" s="21"/>
      <c r="CE1626" s="21"/>
      <c r="CF1626" s="21"/>
      <c r="CG1626" s="21"/>
      <c r="CH1626" s="21"/>
      <c r="CI1626" s="21"/>
      <c r="CJ1626" s="21"/>
      <c r="CK1626" s="21"/>
      <c r="CL1626" s="21"/>
      <c r="CM1626" s="21"/>
      <c r="CN1626" s="21"/>
      <c r="CO1626" s="21"/>
      <c r="CP1626" s="21"/>
      <c r="CQ1626" s="21"/>
      <c r="CR1626" s="21"/>
      <c r="CS1626" s="21"/>
      <c r="CT1626" s="21"/>
      <c r="CU1626" s="21"/>
      <c r="CV1626" s="21"/>
      <c r="CW1626" s="21"/>
      <c r="CX1626" s="21"/>
      <c r="CY1626" s="21"/>
      <c r="CZ1626" s="21"/>
      <c r="DA1626" s="21"/>
      <c r="DB1626" s="21"/>
      <c r="DC1626" s="21"/>
      <c r="DD1626" s="21"/>
      <c r="DE1626" s="21"/>
      <c r="DF1626" s="21"/>
      <c r="DG1626" s="21"/>
      <c r="DH1626" s="21"/>
      <c r="DI1626" s="21"/>
      <c r="DJ1626" s="21"/>
      <c r="DK1626" s="21"/>
      <c r="DL1626" s="21"/>
      <c r="DM1626" s="21"/>
      <c r="DN1626" s="21"/>
      <c r="DO1626" s="21"/>
      <c r="DP1626" s="21"/>
      <c r="DQ1626" s="21"/>
      <c r="DR1626" s="21"/>
      <c r="DS1626" s="21"/>
      <c r="DT1626" s="21"/>
      <c r="DU1626" s="21"/>
      <c r="DV1626" s="21"/>
      <c r="DW1626" s="21"/>
      <c r="DX1626" s="21"/>
      <c r="DY1626" s="21"/>
      <c r="DZ1626" s="21"/>
      <c r="EA1626" s="21"/>
      <c r="EB1626" s="21"/>
      <c r="EC1626" s="21"/>
      <c r="ED1626" s="21"/>
      <c r="EE1626" s="21"/>
      <c r="EF1626" s="21"/>
      <c r="EG1626" s="21"/>
      <c r="EH1626" s="21"/>
      <c r="EI1626" s="21"/>
      <c r="EJ1626" s="21"/>
      <c r="EK1626" s="21"/>
      <c r="EL1626" s="21"/>
      <c r="EM1626" s="21"/>
      <c r="EN1626" s="21"/>
      <c r="EO1626" s="21"/>
      <c r="EP1626" s="21"/>
      <c r="EQ1626" s="21"/>
      <c r="ER1626" s="21"/>
      <c r="ES1626" s="21"/>
      <c r="ET1626" s="21"/>
      <c r="EU1626" s="21"/>
      <c r="EV1626" s="21"/>
      <c r="EW1626" s="21"/>
      <c r="EX1626" s="21"/>
      <c r="EY1626" s="21"/>
      <c r="EZ1626" s="21"/>
    </row>
    <row r="1627" spans="1:156" x14ac:dyDescent="0.2">
      <c r="A1627" s="92"/>
      <c r="B1627" s="4"/>
      <c r="C1627" s="7"/>
      <c r="D1627" s="6"/>
      <c r="E1627" s="7"/>
      <c r="F1627" s="24"/>
      <c r="G1627" s="9"/>
      <c r="H1627" s="7"/>
      <c r="I1627" s="7"/>
      <c r="J1627" s="7"/>
      <c r="K1627" s="7"/>
      <c r="L1627" s="25"/>
      <c r="M1627" s="11"/>
      <c r="N1627" s="7"/>
      <c r="O1627" s="7"/>
      <c r="P1627" s="26"/>
      <c r="Q1627" s="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/>
      <c r="BU1627" s="21"/>
      <c r="BV1627" s="21"/>
      <c r="BW1627" s="21"/>
      <c r="BX1627" s="21"/>
      <c r="BY1627" s="21"/>
      <c r="BZ1627" s="21"/>
      <c r="CA1627" s="21"/>
      <c r="CB1627" s="21"/>
      <c r="CC1627" s="21"/>
      <c r="CD1627" s="21"/>
      <c r="CE1627" s="21"/>
      <c r="CF1627" s="21"/>
      <c r="CG1627" s="21"/>
      <c r="CH1627" s="21"/>
      <c r="CI1627" s="21"/>
      <c r="CJ1627" s="21"/>
      <c r="CK1627" s="21"/>
      <c r="CL1627" s="21"/>
      <c r="CM1627" s="21"/>
      <c r="CN1627" s="21"/>
      <c r="CO1627" s="21"/>
      <c r="CP1627" s="21"/>
      <c r="CQ1627" s="21"/>
      <c r="CR1627" s="21"/>
      <c r="CS1627" s="21"/>
      <c r="CT1627" s="21"/>
      <c r="CU1627" s="21"/>
      <c r="CV1627" s="21"/>
      <c r="CW1627" s="21"/>
      <c r="CX1627" s="21"/>
      <c r="CY1627" s="21"/>
      <c r="CZ1627" s="21"/>
      <c r="DA1627" s="21"/>
      <c r="DB1627" s="21"/>
      <c r="DC1627" s="21"/>
      <c r="DD1627" s="21"/>
      <c r="DE1627" s="21"/>
      <c r="DF1627" s="21"/>
      <c r="DG1627" s="21"/>
      <c r="DH1627" s="21"/>
      <c r="DI1627" s="21"/>
      <c r="DJ1627" s="21"/>
      <c r="DK1627" s="21"/>
      <c r="DL1627" s="21"/>
      <c r="DM1627" s="21"/>
      <c r="DN1627" s="21"/>
      <c r="DO1627" s="21"/>
      <c r="DP1627" s="21"/>
      <c r="DQ1627" s="21"/>
      <c r="DR1627" s="21"/>
      <c r="DS1627" s="21"/>
      <c r="DT1627" s="21"/>
      <c r="DU1627" s="21"/>
      <c r="DV1627" s="21"/>
      <c r="DW1627" s="21"/>
      <c r="DX1627" s="21"/>
      <c r="DY1627" s="21"/>
      <c r="DZ1627" s="21"/>
      <c r="EA1627" s="21"/>
      <c r="EB1627" s="21"/>
      <c r="EC1627" s="21"/>
      <c r="ED1627" s="21"/>
      <c r="EE1627" s="21"/>
      <c r="EF1627" s="21"/>
      <c r="EG1627" s="21"/>
      <c r="EH1627" s="21"/>
      <c r="EI1627" s="21"/>
      <c r="EJ1627" s="21"/>
      <c r="EK1627" s="21"/>
      <c r="EL1627" s="21"/>
      <c r="EM1627" s="21"/>
      <c r="EN1627" s="21"/>
      <c r="EO1627" s="21"/>
      <c r="EP1627" s="21"/>
      <c r="EQ1627" s="21"/>
      <c r="ER1627" s="21"/>
      <c r="ES1627" s="21"/>
      <c r="ET1627" s="21"/>
      <c r="EU1627" s="21"/>
      <c r="EV1627" s="21"/>
      <c r="EW1627" s="21"/>
      <c r="EX1627" s="21"/>
      <c r="EY1627" s="21"/>
      <c r="EZ1627" s="21"/>
    </row>
    <row r="1628" spans="1:156" x14ac:dyDescent="0.2">
      <c r="A1628" s="92"/>
      <c r="B1628" s="4"/>
      <c r="C1628" s="7"/>
      <c r="D1628" s="6"/>
      <c r="E1628" s="7"/>
      <c r="F1628" s="24"/>
      <c r="G1628" s="9"/>
      <c r="H1628" s="7"/>
      <c r="I1628" s="7"/>
      <c r="J1628" s="7"/>
      <c r="K1628" s="7"/>
      <c r="L1628" s="25"/>
      <c r="M1628" s="11"/>
      <c r="N1628" s="7"/>
      <c r="O1628" s="7"/>
      <c r="P1628" s="26"/>
      <c r="Q1628" s="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1"/>
      <c r="BY1628" s="21"/>
      <c r="BZ1628" s="21"/>
      <c r="CA1628" s="21"/>
      <c r="CB1628" s="21"/>
      <c r="CC1628" s="21"/>
      <c r="CD1628" s="21"/>
      <c r="CE1628" s="21"/>
      <c r="CF1628" s="21"/>
      <c r="CG1628" s="21"/>
      <c r="CH1628" s="21"/>
      <c r="CI1628" s="21"/>
      <c r="CJ1628" s="21"/>
      <c r="CK1628" s="21"/>
      <c r="CL1628" s="21"/>
      <c r="CM1628" s="21"/>
      <c r="CN1628" s="21"/>
      <c r="CO1628" s="21"/>
      <c r="CP1628" s="21"/>
      <c r="CQ1628" s="21"/>
      <c r="CR1628" s="21"/>
      <c r="CS1628" s="21"/>
      <c r="CT1628" s="21"/>
      <c r="CU1628" s="21"/>
      <c r="CV1628" s="21"/>
      <c r="CW1628" s="21"/>
      <c r="CX1628" s="21"/>
      <c r="CY1628" s="21"/>
      <c r="CZ1628" s="21"/>
      <c r="DA1628" s="21"/>
      <c r="DB1628" s="21"/>
      <c r="DC1628" s="21"/>
      <c r="DD1628" s="21"/>
      <c r="DE1628" s="21"/>
      <c r="DF1628" s="21"/>
      <c r="DG1628" s="21"/>
      <c r="DH1628" s="21"/>
      <c r="DI1628" s="21"/>
      <c r="DJ1628" s="21"/>
      <c r="DK1628" s="21"/>
      <c r="DL1628" s="21"/>
      <c r="DM1628" s="21"/>
      <c r="DN1628" s="21"/>
      <c r="DO1628" s="21"/>
      <c r="DP1628" s="21"/>
      <c r="DQ1628" s="21"/>
      <c r="DR1628" s="21"/>
      <c r="DS1628" s="21"/>
      <c r="DT1628" s="21"/>
      <c r="DU1628" s="21"/>
      <c r="DV1628" s="21"/>
      <c r="DW1628" s="21"/>
      <c r="DX1628" s="21"/>
      <c r="DY1628" s="21"/>
      <c r="DZ1628" s="21"/>
      <c r="EA1628" s="21"/>
      <c r="EB1628" s="21"/>
      <c r="EC1628" s="21"/>
      <c r="ED1628" s="21"/>
      <c r="EE1628" s="21"/>
      <c r="EF1628" s="21"/>
      <c r="EG1628" s="21"/>
      <c r="EH1628" s="21"/>
      <c r="EI1628" s="21"/>
      <c r="EJ1628" s="21"/>
      <c r="EK1628" s="21"/>
      <c r="EL1628" s="21"/>
      <c r="EM1628" s="21"/>
      <c r="EN1628" s="21"/>
      <c r="EO1628" s="21"/>
      <c r="EP1628" s="21"/>
      <c r="EQ1628" s="21"/>
      <c r="ER1628" s="21"/>
      <c r="ES1628" s="21"/>
      <c r="ET1628" s="21"/>
      <c r="EU1628" s="21"/>
      <c r="EV1628" s="21"/>
      <c r="EW1628" s="21"/>
      <c r="EX1628" s="21"/>
      <c r="EY1628" s="21"/>
      <c r="EZ1628" s="21"/>
    </row>
    <row r="1629" spans="1:156" x14ac:dyDescent="0.2">
      <c r="A1629" s="92"/>
      <c r="B1629" s="4"/>
      <c r="C1629" s="7"/>
      <c r="D1629" s="6"/>
      <c r="E1629" s="7"/>
      <c r="F1629" s="24"/>
      <c r="G1629" s="9"/>
      <c r="H1629" s="7"/>
      <c r="I1629" s="7"/>
      <c r="J1629" s="7"/>
      <c r="K1629" s="7"/>
      <c r="L1629" s="25"/>
      <c r="M1629" s="11"/>
      <c r="N1629" s="7"/>
      <c r="O1629" s="7"/>
      <c r="P1629" s="26"/>
      <c r="Q1629" s="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/>
      <c r="BU1629" s="21"/>
      <c r="BV1629" s="21"/>
      <c r="BW1629" s="21"/>
      <c r="BX1629" s="21"/>
      <c r="BY1629" s="21"/>
      <c r="BZ1629" s="21"/>
      <c r="CA1629" s="21"/>
      <c r="CB1629" s="21"/>
      <c r="CC1629" s="21"/>
      <c r="CD1629" s="21"/>
      <c r="CE1629" s="21"/>
      <c r="CF1629" s="21"/>
      <c r="CG1629" s="21"/>
      <c r="CH1629" s="21"/>
      <c r="CI1629" s="21"/>
      <c r="CJ1629" s="21"/>
      <c r="CK1629" s="21"/>
      <c r="CL1629" s="21"/>
      <c r="CM1629" s="21"/>
      <c r="CN1629" s="21"/>
      <c r="CO1629" s="21"/>
      <c r="CP1629" s="21"/>
      <c r="CQ1629" s="21"/>
      <c r="CR1629" s="21"/>
      <c r="CS1629" s="21"/>
      <c r="CT1629" s="21"/>
      <c r="CU1629" s="21"/>
      <c r="CV1629" s="21"/>
      <c r="CW1629" s="21"/>
      <c r="CX1629" s="21"/>
      <c r="CY1629" s="21"/>
      <c r="CZ1629" s="21"/>
      <c r="DA1629" s="21"/>
      <c r="DB1629" s="21"/>
      <c r="DC1629" s="21"/>
      <c r="DD1629" s="21"/>
      <c r="DE1629" s="21"/>
      <c r="DF1629" s="21"/>
      <c r="DG1629" s="21"/>
      <c r="DH1629" s="21"/>
      <c r="DI1629" s="21"/>
      <c r="DJ1629" s="21"/>
      <c r="DK1629" s="21"/>
      <c r="DL1629" s="21"/>
      <c r="DM1629" s="21"/>
      <c r="DN1629" s="21"/>
      <c r="DO1629" s="21"/>
      <c r="DP1629" s="21"/>
      <c r="DQ1629" s="21"/>
      <c r="DR1629" s="21"/>
      <c r="DS1629" s="21"/>
      <c r="DT1629" s="21"/>
      <c r="DU1629" s="21"/>
      <c r="DV1629" s="21"/>
      <c r="DW1629" s="21"/>
      <c r="DX1629" s="21"/>
      <c r="DY1629" s="21"/>
      <c r="DZ1629" s="21"/>
      <c r="EA1629" s="21"/>
      <c r="EB1629" s="21"/>
      <c r="EC1629" s="21"/>
      <c r="ED1629" s="21"/>
      <c r="EE1629" s="21"/>
      <c r="EF1629" s="21"/>
      <c r="EG1629" s="21"/>
      <c r="EH1629" s="21"/>
      <c r="EI1629" s="21"/>
      <c r="EJ1629" s="21"/>
      <c r="EK1629" s="21"/>
      <c r="EL1629" s="21"/>
      <c r="EM1629" s="21"/>
      <c r="EN1629" s="21"/>
      <c r="EO1629" s="21"/>
      <c r="EP1629" s="21"/>
      <c r="EQ1629" s="21"/>
      <c r="ER1629" s="21"/>
      <c r="ES1629" s="21"/>
      <c r="ET1629" s="21"/>
      <c r="EU1629" s="21"/>
      <c r="EV1629" s="21"/>
      <c r="EW1629" s="21"/>
      <c r="EX1629" s="21"/>
      <c r="EY1629" s="21"/>
      <c r="EZ1629" s="21"/>
    </row>
    <row r="1630" spans="1:156" x14ac:dyDescent="0.2">
      <c r="A1630" s="92"/>
      <c r="B1630" s="4"/>
      <c r="C1630" s="7"/>
      <c r="D1630" s="6"/>
      <c r="E1630" s="7"/>
      <c r="F1630" s="24"/>
      <c r="G1630" s="9"/>
      <c r="H1630" s="7"/>
      <c r="I1630" s="7"/>
      <c r="J1630" s="7"/>
      <c r="K1630" s="7"/>
      <c r="L1630" s="25"/>
      <c r="M1630" s="11"/>
      <c r="N1630" s="7"/>
      <c r="O1630" s="7"/>
      <c r="P1630" s="26"/>
      <c r="Q1630" s="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1"/>
      <c r="BY1630" s="21"/>
      <c r="BZ1630" s="21"/>
      <c r="CA1630" s="21"/>
      <c r="CB1630" s="21"/>
      <c r="CC1630" s="21"/>
      <c r="CD1630" s="21"/>
      <c r="CE1630" s="21"/>
      <c r="CF1630" s="21"/>
      <c r="CG1630" s="21"/>
      <c r="CH1630" s="21"/>
      <c r="CI1630" s="21"/>
      <c r="CJ1630" s="21"/>
      <c r="CK1630" s="21"/>
      <c r="CL1630" s="21"/>
      <c r="CM1630" s="21"/>
      <c r="CN1630" s="21"/>
      <c r="CO1630" s="21"/>
      <c r="CP1630" s="21"/>
      <c r="CQ1630" s="21"/>
      <c r="CR1630" s="21"/>
      <c r="CS1630" s="21"/>
      <c r="CT1630" s="21"/>
      <c r="CU1630" s="21"/>
      <c r="CV1630" s="21"/>
      <c r="CW1630" s="21"/>
      <c r="CX1630" s="21"/>
      <c r="CY1630" s="21"/>
      <c r="CZ1630" s="21"/>
      <c r="DA1630" s="21"/>
      <c r="DB1630" s="21"/>
      <c r="DC1630" s="21"/>
      <c r="DD1630" s="21"/>
      <c r="DE1630" s="21"/>
      <c r="DF1630" s="21"/>
      <c r="DG1630" s="21"/>
      <c r="DH1630" s="21"/>
      <c r="DI1630" s="21"/>
      <c r="DJ1630" s="21"/>
      <c r="DK1630" s="21"/>
      <c r="DL1630" s="21"/>
      <c r="DM1630" s="21"/>
      <c r="DN1630" s="21"/>
      <c r="DO1630" s="21"/>
      <c r="DP1630" s="21"/>
      <c r="DQ1630" s="21"/>
      <c r="DR1630" s="21"/>
      <c r="DS1630" s="21"/>
      <c r="DT1630" s="21"/>
      <c r="DU1630" s="21"/>
      <c r="DV1630" s="21"/>
      <c r="DW1630" s="21"/>
      <c r="DX1630" s="21"/>
      <c r="DY1630" s="21"/>
      <c r="DZ1630" s="21"/>
      <c r="EA1630" s="21"/>
      <c r="EB1630" s="21"/>
      <c r="EC1630" s="21"/>
      <c r="ED1630" s="21"/>
      <c r="EE1630" s="21"/>
      <c r="EF1630" s="21"/>
      <c r="EG1630" s="21"/>
      <c r="EH1630" s="21"/>
      <c r="EI1630" s="21"/>
      <c r="EJ1630" s="21"/>
      <c r="EK1630" s="21"/>
      <c r="EL1630" s="21"/>
      <c r="EM1630" s="21"/>
      <c r="EN1630" s="21"/>
      <c r="EO1630" s="21"/>
      <c r="EP1630" s="21"/>
      <c r="EQ1630" s="21"/>
      <c r="ER1630" s="21"/>
      <c r="ES1630" s="21"/>
      <c r="ET1630" s="21"/>
      <c r="EU1630" s="21"/>
      <c r="EV1630" s="21"/>
      <c r="EW1630" s="21"/>
      <c r="EX1630" s="21"/>
      <c r="EY1630" s="21"/>
      <c r="EZ1630" s="21"/>
    </row>
    <row r="1631" spans="1:156" x14ac:dyDescent="0.2">
      <c r="A1631" s="92"/>
      <c r="B1631" s="4"/>
      <c r="C1631" s="7"/>
      <c r="D1631" s="6"/>
      <c r="E1631" s="7"/>
      <c r="F1631" s="24"/>
      <c r="G1631" s="9"/>
      <c r="H1631" s="7"/>
      <c r="I1631" s="7"/>
      <c r="J1631" s="7"/>
      <c r="K1631" s="7"/>
      <c r="L1631" s="25"/>
      <c r="M1631" s="11"/>
      <c r="N1631" s="7"/>
      <c r="O1631" s="7"/>
      <c r="P1631" s="26"/>
      <c r="Q1631" s="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/>
      <c r="BU1631" s="21"/>
      <c r="BV1631" s="21"/>
      <c r="BW1631" s="21"/>
      <c r="BX1631" s="21"/>
      <c r="BY1631" s="21"/>
      <c r="BZ1631" s="21"/>
      <c r="CA1631" s="21"/>
      <c r="CB1631" s="21"/>
      <c r="CC1631" s="21"/>
      <c r="CD1631" s="21"/>
      <c r="CE1631" s="21"/>
      <c r="CF1631" s="21"/>
      <c r="CG1631" s="21"/>
      <c r="CH1631" s="21"/>
      <c r="CI1631" s="21"/>
      <c r="CJ1631" s="21"/>
      <c r="CK1631" s="21"/>
      <c r="CL1631" s="21"/>
      <c r="CM1631" s="21"/>
      <c r="CN1631" s="21"/>
      <c r="CO1631" s="21"/>
      <c r="CP1631" s="21"/>
      <c r="CQ1631" s="21"/>
      <c r="CR1631" s="21"/>
      <c r="CS1631" s="21"/>
      <c r="CT1631" s="21"/>
      <c r="CU1631" s="21"/>
      <c r="CV1631" s="21"/>
      <c r="CW1631" s="21"/>
      <c r="CX1631" s="21"/>
      <c r="CY1631" s="21"/>
      <c r="CZ1631" s="21"/>
      <c r="DA1631" s="21"/>
      <c r="DB1631" s="21"/>
      <c r="DC1631" s="21"/>
      <c r="DD1631" s="21"/>
      <c r="DE1631" s="21"/>
      <c r="DF1631" s="21"/>
      <c r="DG1631" s="21"/>
      <c r="DH1631" s="21"/>
      <c r="DI1631" s="21"/>
      <c r="DJ1631" s="21"/>
      <c r="DK1631" s="21"/>
      <c r="DL1631" s="21"/>
      <c r="DM1631" s="21"/>
      <c r="DN1631" s="21"/>
      <c r="DO1631" s="21"/>
      <c r="DP1631" s="21"/>
      <c r="DQ1631" s="21"/>
      <c r="DR1631" s="21"/>
      <c r="DS1631" s="21"/>
      <c r="DT1631" s="21"/>
      <c r="DU1631" s="21"/>
      <c r="DV1631" s="21"/>
      <c r="DW1631" s="21"/>
      <c r="DX1631" s="21"/>
      <c r="DY1631" s="21"/>
      <c r="DZ1631" s="21"/>
      <c r="EA1631" s="21"/>
      <c r="EB1631" s="21"/>
      <c r="EC1631" s="21"/>
      <c r="ED1631" s="21"/>
      <c r="EE1631" s="21"/>
      <c r="EF1631" s="21"/>
      <c r="EG1631" s="21"/>
      <c r="EH1631" s="21"/>
      <c r="EI1631" s="21"/>
      <c r="EJ1631" s="21"/>
      <c r="EK1631" s="21"/>
      <c r="EL1631" s="21"/>
      <c r="EM1631" s="21"/>
      <c r="EN1631" s="21"/>
      <c r="EO1631" s="21"/>
      <c r="EP1631" s="21"/>
      <c r="EQ1631" s="21"/>
      <c r="ER1631" s="21"/>
      <c r="ES1631" s="21"/>
      <c r="ET1631" s="21"/>
      <c r="EU1631" s="21"/>
      <c r="EV1631" s="21"/>
      <c r="EW1631" s="21"/>
      <c r="EX1631" s="21"/>
      <c r="EY1631" s="21"/>
      <c r="EZ1631" s="21"/>
    </row>
    <row r="1632" spans="1:156" x14ac:dyDescent="0.2">
      <c r="A1632" s="92"/>
      <c r="B1632" s="4"/>
      <c r="C1632" s="7"/>
      <c r="D1632" s="6"/>
      <c r="E1632" s="7"/>
      <c r="F1632" s="24"/>
      <c r="G1632" s="9"/>
      <c r="H1632" s="7"/>
      <c r="I1632" s="7"/>
      <c r="J1632" s="7"/>
      <c r="K1632" s="7"/>
      <c r="L1632" s="25"/>
      <c r="M1632" s="11"/>
      <c r="N1632" s="7"/>
      <c r="O1632" s="7"/>
      <c r="P1632" s="26"/>
      <c r="Q1632" s="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21"/>
      <c r="DC1632" s="21"/>
      <c r="DD1632" s="21"/>
      <c r="DE1632" s="21"/>
      <c r="DF1632" s="21"/>
      <c r="DG1632" s="21"/>
      <c r="DH1632" s="21"/>
      <c r="DI1632" s="21"/>
      <c r="DJ1632" s="21"/>
      <c r="DK1632" s="21"/>
      <c r="DL1632" s="21"/>
      <c r="DM1632" s="21"/>
      <c r="DN1632" s="21"/>
      <c r="DO1632" s="21"/>
      <c r="DP1632" s="21"/>
      <c r="DQ1632" s="21"/>
      <c r="DR1632" s="21"/>
      <c r="DS1632" s="21"/>
      <c r="DT1632" s="21"/>
      <c r="DU1632" s="21"/>
      <c r="DV1632" s="21"/>
      <c r="DW1632" s="21"/>
      <c r="DX1632" s="21"/>
      <c r="DY1632" s="21"/>
      <c r="DZ1632" s="21"/>
      <c r="EA1632" s="21"/>
      <c r="EB1632" s="21"/>
      <c r="EC1632" s="21"/>
      <c r="ED1632" s="21"/>
      <c r="EE1632" s="21"/>
      <c r="EF1632" s="21"/>
      <c r="EG1632" s="21"/>
      <c r="EH1632" s="21"/>
      <c r="EI1632" s="21"/>
      <c r="EJ1632" s="21"/>
      <c r="EK1632" s="21"/>
      <c r="EL1632" s="21"/>
      <c r="EM1632" s="21"/>
      <c r="EN1632" s="21"/>
      <c r="EO1632" s="21"/>
      <c r="EP1632" s="21"/>
      <c r="EQ1632" s="21"/>
      <c r="ER1632" s="21"/>
      <c r="ES1632" s="21"/>
      <c r="ET1632" s="21"/>
      <c r="EU1632" s="21"/>
      <c r="EV1632" s="21"/>
      <c r="EW1632" s="21"/>
      <c r="EX1632" s="21"/>
      <c r="EY1632" s="21"/>
      <c r="EZ1632" s="21"/>
    </row>
    <row r="1633" spans="1:156" x14ac:dyDescent="0.2">
      <c r="A1633" s="92"/>
      <c r="B1633" s="4"/>
      <c r="C1633" s="7"/>
      <c r="D1633" s="6"/>
      <c r="E1633" s="7"/>
      <c r="F1633" s="24"/>
      <c r="G1633" s="9"/>
      <c r="H1633" s="7"/>
      <c r="I1633" s="7"/>
      <c r="J1633" s="7"/>
      <c r="K1633" s="7"/>
      <c r="L1633" s="25"/>
      <c r="M1633" s="11"/>
      <c r="N1633" s="7"/>
      <c r="O1633" s="7"/>
      <c r="P1633" s="26"/>
      <c r="Q1633" s="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1"/>
      <c r="BY1633" s="21"/>
      <c r="BZ1633" s="21"/>
      <c r="CA1633" s="21"/>
      <c r="CB1633" s="21"/>
      <c r="CC1633" s="21"/>
      <c r="CD1633" s="21"/>
      <c r="CE1633" s="21"/>
      <c r="CF1633" s="21"/>
      <c r="CG1633" s="21"/>
      <c r="CH1633" s="21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21"/>
      <c r="CS1633" s="21"/>
      <c r="CT1633" s="21"/>
      <c r="CU1633" s="21"/>
      <c r="CV1633" s="21"/>
      <c r="CW1633" s="21"/>
      <c r="CX1633" s="21"/>
      <c r="CY1633" s="21"/>
      <c r="CZ1633" s="21"/>
      <c r="DA1633" s="21"/>
      <c r="DB1633" s="21"/>
      <c r="DC1633" s="21"/>
      <c r="DD1633" s="21"/>
      <c r="DE1633" s="21"/>
      <c r="DF1633" s="21"/>
      <c r="DG1633" s="21"/>
      <c r="DH1633" s="21"/>
      <c r="DI1633" s="21"/>
      <c r="DJ1633" s="21"/>
      <c r="DK1633" s="21"/>
      <c r="DL1633" s="21"/>
      <c r="DM1633" s="21"/>
      <c r="DN1633" s="21"/>
      <c r="DO1633" s="21"/>
      <c r="DP1633" s="21"/>
      <c r="DQ1633" s="21"/>
      <c r="DR1633" s="21"/>
      <c r="DS1633" s="21"/>
      <c r="DT1633" s="21"/>
      <c r="DU1633" s="21"/>
      <c r="DV1633" s="21"/>
      <c r="DW1633" s="21"/>
      <c r="DX1633" s="21"/>
      <c r="DY1633" s="21"/>
      <c r="DZ1633" s="21"/>
      <c r="EA1633" s="21"/>
      <c r="EB1633" s="21"/>
      <c r="EC1633" s="21"/>
      <c r="ED1633" s="21"/>
      <c r="EE1633" s="21"/>
      <c r="EF1633" s="21"/>
      <c r="EG1633" s="21"/>
      <c r="EH1633" s="21"/>
      <c r="EI1633" s="21"/>
      <c r="EJ1633" s="21"/>
      <c r="EK1633" s="21"/>
      <c r="EL1633" s="21"/>
      <c r="EM1633" s="21"/>
      <c r="EN1633" s="21"/>
      <c r="EO1633" s="21"/>
      <c r="EP1633" s="21"/>
      <c r="EQ1633" s="21"/>
      <c r="ER1633" s="21"/>
      <c r="ES1633" s="21"/>
      <c r="ET1633" s="21"/>
      <c r="EU1633" s="21"/>
      <c r="EV1633" s="21"/>
      <c r="EW1633" s="21"/>
      <c r="EX1633" s="21"/>
      <c r="EY1633" s="21"/>
      <c r="EZ1633" s="21"/>
    </row>
    <row r="1634" spans="1:156" x14ac:dyDescent="0.2">
      <c r="A1634" s="92"/>
      <c r="B1634" s="4"/>
      <c r="C1634" s="7"/>
      <c r="D1634" s="6"/>
      <c r="E1634" s="7"/>
      <c r="F1634" s="24"/>
      <c r="G1634" s="9"/>
      <c r="H1634" s="7"/>
      <c r="I1634" s="7"/>
      <c r="J1634" s="7"/>
      <c r="K1634" s="7"/>
      <c r="L1634" s="25"/>
      <c r="M1634" s="11"/>
      <c r="N1634" s="7"/>
      <c r="O1634" s="7"/>
      <c r="P1634" s="26"/>
      <c r="Q1634" s="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1"/>
      <c r="BY1634" s="21"/>
      <c r="BZ1634" s="21"/>
      <c r="CA1634" s="21"/>
      <c r="CB1634" s="21"/>
      <c r="CC1634" s="21"/>
      <c r="CD1634" s="21"/>
      <c r="CE1634" s="21"/>
      <c r="CF1634" s="21"/>
      <c r="CG1634" s="21"/>
      <c r="CH1634" s="21"/>
      <c r="CI1634" s="21"/>
      <c r="CJ1634" s="21"/>
      <c r="CK1634" s="21"/>
      <c r="CL1634" s="21"/>
      <c r="CM1634" s="21"/>
      <c r="CN1634" s="21"/>
      <c r="CO1634" s="21"/>
      <c r="CP1634" s="21"/>
      <c r="CQ1634" s="21"/>
      <c r="CR1634" s="21"/>
      <c r="CS1634" s="21"/>
      <c r="CT1634" s="21"/>
      <c r="CU1634" s="21"/>
      <c r="CV1634" s="21"/>
      <c r="CW1634" s="21"/>
      <c r="CX1634" s="21"/>
      <c r="CY1634" s="21"/>
      <c r="CZ1634" s="21"/>
      <c r="DA1634" s="21"/>
      <c r="DB1634" s="21"/>
      <c r="DC1634" s="21"/>
      <c r="DD1634" s="21"/>
      <c r="DE1634" s="21"/>
      <c r="DF1634" s="21"/>
      <c r="DG1634" s="21"/>
      <c r="DH1634" s="21"/>
      <c r="DI1634" s="21"/>
      <c r="DJ1634" s="21"/>
      <c r="DK1634" s="21"/>
      <c r="DL1634" s="21"/>
      <c r="DM1634" s="21"/>
      <c r="DN1634" s="21"/>
      <c r="DO1634" s="21"/>
      <c r="DP1634" s="21"/>
      <c r="DQ1634" s="21"/>
      <c r="DR1634" s="21"/>
      <c r="DS1634" s="21"/>
      <c r="DT1634" s="21"/>
      <c r="DU1634" s="21"/>
      <c r="DV1634" s="21"/>
      <c r="DW1634" s="21"/>
      <c r="DX1634" s="21"/>
      <c r="DY1634" s="21"/>
      <c r="DZ1634" s="21"/>
      <c r="EA1634" s="21"/>
      <c r="EB1634" s="21"/>
      <c r="EC1634" s="21"/>
      <c r="ED1634" s="21"/>
      <c r="EE1634" s="21"/>
      <c r="EF1634" s="21"/>
      <c r="EG1634" s="21"/>
      <c r="EH1634" s="21"/>
      <c r="EI1634" s="21"/>
      <c r="EJ1634" s="21"/>
      <c r="EK1634" s="21"/>
      <c r="EL1634" s="21"/>
      <c r="EM1634" s="21"/>
      <c r="EN1634" s="21"/>
      <c r="EO1634" s="21"/>
      <c r="EP1634" s="21"/>
      <c r="EQ1634" s="21"/>
      <c r="ER1634" s="21"/>
      <c r="ES1634" s="21"/>
      <c r="ET1634" s="21"/>
      <c r="EU1634" s="21"/>
      <c r="EV1634" s="21"/>
      <c r="EW1634" s="21"/>
      <c r="EX1634" s="21"/>
      <c r="EY1634" s="21"/>
      <c r="EZ1634" s="21"/>
    </row>
    <row r="1635" spans="1:156" x14ac:dyDescent="0.2">
      <c r="A1635" s="92"/>
      <c r="B1635" s="4"/>
      <c r="C1635" s="7"/>
      <c r="D1635" s="6"/>
      <c r="E1635" s="7"/>
      <c r="F1635" s="24"/>
      <c r="G1635" s="9"/>
      <c r="H1635" s="7"/>
      <c r="I1635" s="7"/>
      <c r="J1635" s="7"/>
      <c r="K1635" s="7"/>
      <c r="L1635" s="25"/>
      <c r="M1635" s="11"/>
      <c r="N1635" s="7"/>
      <c r="O1635" s="7"/>
      <c r="P1635" s="26"/>
      <c r="Q1635" s="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1"/>
      <c r="BY1635" s="21"/>
      <c r="BZ1635" s="21"/>
      <c r="CA1635" s="21"/>
      <c r="CB1635" s="21"/>
      <c r="CC1635" s="21"/>
      <c r="CD1635" s="21"/>
      <c r="CE1635" s="21"/>
      <c r="CF1635" s="21"/>
      <c r="CG1635" s="21"/>
      <c r="CH1635" s="21"/>
      <c r="CI1635" s="21"/>
      <c r="CJ1635" s="21"/>
      <c r="CK1635" s="21"/>
      <c r="CL1635" s="21"/>
      <c r="CM1635" s="21"/>
      <c r="CN1635" s="21"/>
      <c r="CO1635" s="21"/>
      <c r="CP1635" s="21"/>
      <c r="CQ1635" s="21"/>
      <c r="CR1635" s="21"/>
      <c r="CS1635" s="21"/>
      <c r="CT1635" s="21"/>
      <c r="CU1635" s="21"/>
      <c r="CV1635" s="21"/>
      <c r="CW1635" s="21"/>
      <c r="CX1635" s="21"/>
      <c r="CY1635" s="21"/>
      <c r="CZ1635" s="21"/>
      <c r="DA1635" s="21"/>
      <c r="DB1635" s="21"/>
      <c r="DC1635" s="21"/>
      <c r="DD1635" s="21"/>
      <c r="DE1635" s="21"/>
      <c r="DF1635" s="21"/>
      <c r="DG1635" s="21"/>
      <c r="DH1635" s="21"/>
      <c r="DI1635" s="21"/>
      <c r="DJ1635" s="21"/>
      <c r="DK1635" s="21"/>
      <c r="DL1635" s="21"/>
      <c r="DM1635" s="21"/>
      <c r="DN1635" s="21"/>
      <c r="DO1635" s="21"/>
      <c r="DP1635" s="21"/>
      <c r="DQ1635" s="21"/>
      <c r="DR1635" s="21"/>
      <c r="DS1635" s="21"/>
      <c r="DT1635" s="21"/>
      <c r="DU1635" s="21"/>
      <c r="DV1635" s="21"/>
      <c r="DW1635" s="21"/>
      <c r="DX1635" s="21"/>
      <c r="DY1635" s="21"/>
      <c r="DZ1635" s="21"/>
      <c r="EA1635" s="21"/>
      <c r="EB1635" s="21"/>
      <c r="EC1635" s="21"/>
      <c r="ED1635" s="21"/>
      <c r="EE1635" s="21"/>
      <c r="EF1635" s="21"/>
      <c r="EG1635" s="21"/>
      <c r="EH1635" s="21"/>
      <c r="EI1635" s="21"/>
      <c r="EJ1635" s="21"/>
      <c r="EK1635" s="21"/>
      <c r="EL1635" s="21"/>
      <c r="EM1635" s="21"/>
      <c r="EN1635" s="21"/>
      <c r="EO1635" s="21"/>
      <c r="EP1635" s="21"/>
      <c r="EQ1635" s="21"/>
      <c r="ER1635" s="21"/>
      <c r="ES1635" s="21"/>
      <c r="ET1635" s="21"/>
      <c r="EU1635" s="21"/>
      <c r="EV1635" s="21"/>
      <c r="EW1635" s="21"/>
      <c r="EX1635" s="21"/>
      <c r="EY1635" s="21"/>
      <c r="EZ1635" s="21"/>
    </row>
    <row r="1636" spans="1:156" x14ac:dyDescent="0.2">
      <c r="A1636" s="92"/>
      <c r="B1636" s="4"/>
      <c r="C1636" s="7"/>
      <c r="D1636" s="6"/>
      <c r="E1636" s="7"/>
      <c r="F1636" s="24"/>
      <c r="G1636" s="9"/>
      <c r="H1636" s="7"/>
      <c r="I1636" s="7"/>
      <c r="J1636" s="7"/>
      <c r="K1636" s="7"/>
      <c r="L1636" s="25"/>
      <c r="M1636" s="11"/>
      <c r="N1636" s="7"/>
      <c r="O1636" s="7"/>
      <c r="P1636" s="26"/>
      <c r="Q1636" s="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1"/>
      <c r="BY1636" s="21"/>
      <c r="BZ1636" s="21"/>
      <c r="CA1636" s="21"/>
      <c r="CB1636" s="21"/>
      <c r="CC1636" s="21"/>
      <c r="CD1636" s="21"/>
      <c r="CE1636" s="21"/>
      <c r="CF1636" s="21"/>
      <c r="CG1636" s="21"/>
      <c r="CH1636" s="21"/>
      <c r="CI1636" s="21"/>
      <c r="CJ1636" s="21"/>
      <c r="CK1636" s="21"/>
      <c r="CL1636" s="21"/>
      <c r="CM1636" s="21"/>
      <c r="CN1636" s="21"/>
      <c r="CO1636" s="21"/>
      <c r="CP1636" s="21"/>
      <c r="CQ1636" s="21"/>
      <c r="CR1636" s="21"/>
      <c r="CS1636" s="21"/>
      <c r="CT1636" s="21"/>
      <c r="CU1636" s="21"/>
      <c r="CV1636" s="21"/>
      <c r="CW1636" s="21"/>
      <c r="CX1636" s="21"/>
      <c r="CY1636" s="21"/>
      <c r="CZ1636" s="21"/>
      <c r="DA1636" s="21"/>
      <c r="DB1636" s="21"/>
      <c r="DC1636" s="21"/>
      <c r="DD1636" s="21"/>
      <c r="DE1636" s="21"/>
      <c r="DF1636" s="21"/>
      <c r="DG1636" s="21"/>
      <c r="DH1636" s="21"/>
      <c r="DI1636" s="21"/>
      <c r="DJ1636" s="21"/>
      <c r="DK1636" s="21"/>
      <c r="DL1636" s="21"/>
      <c r="DM1636" s="21"/>
      <c r="DN1636" s="21"/>
      <c r="DO1636" s="21"/>
      <c r="DP1636" s="21"/>
      <c r="DQ1636" s="21"/>
      <c r="DR1636" s="21"/>
      <c r="DS1636" s="21"/>
      <c r="DT1636" s="21"/>
      <c r="DU1636" s="21"/>
      <c r="DV1636" s="21"/>
      <c r="DW1636" s="21"/>
      <c r="DX1636" s="21"/>
      <c r="DY1636" s="21"/>
      <c r="DZ1636" s="21"/>
      <c r="EA1636" s="21"/>
      <c r="EB1636" s="21"/>
      <c r="EC1636" s="21"/>
      <c r="ED1636" s="21"/>
      <c r="EE1636" s="21"/>
      <c r="EF1636" s="21"/>
      <c r="EG1636" s="21"/>
      <c r="EH1636" s="21"/>
      <c r="EI1636" s="21"/>
      <c r="EJ1636" s="21"/>
      <c r="EK1636" s="21"/>
      <c r="EL1636" s="21"/>
      <c r="EM1636" s="21"/>
      <c r="EN1636" s="21"/>
      <c r="EO1636" s="21"/>
      <c r="EP1636" s="21"/>
      <c r="EQ1636" s="21"/>
      <c r="ER1636" s="21"/>
      <c r="ES1636" s="21"/>
      <c r="ET1636" s="21"/>
      <c r="EU1636" s="21"/>
      <c r="EV1636" s="21"/>
      <c r="EW1636" s="21"/>
      <c r="EX1636" s="21"/>
      <c r="EY1636" s="21"/>
      <c r="EZ1636" s="21"/>
    </row>
    <row r="1637" spans="1:156" x14ac:dyDescent="0.2">
      <c r="A1637" s="92"/>
      <c r="B1637" s="4"/>
      <c r="C1637" s="7"/>
      <c r="D1637" s="6"/>
      <c r="E1637" s="7"/>
      <c r="F1637" s="24"/>
      <c r="G1637" s="9"/>
      <c r="H1637" s="7"/>
      <c r="I1637" s="7"/>
      <c r="J1637" s="7"/>
      <c r="K1637" s="7"/>
      <c r="L1637" s="25"/>
      <c r="M1637" s="11"/>
      <c r="N1637" s="7"/>
      <c r="O1637" s="7"/>
      <c r="P1637" s="26"/>
      <c r="Q1637" s="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/>
      <c r="BU1637" s="21"/>
      <c r="BV1637" s="21"/>
      <c r="BW1637" s="21"/>
      <c r="BX1637" s="21"/>
      <c r="BY1637" s="21"/>
      <c r="BZ1637" s="21"/>
      <c r="CA1637" s="21"/>
      <c r="CB1637" s="21"/>
      <c r="CC1637" s="21"/>
      <c r="CD1637" s="21"/>
      <c r="CE1637" s="21"/>
      <c r="CF1637" s="21"/>
      <c r="CG1637" s="21"/>
      <c r="CH1637" s="21"/>
      <c r="CI1637" s="21"/>
      <c r="CJ1637" s="21"/>
      <c r="CK1637" s="21"/>
      <c r="CL1637" s="21"/>
      <c r="CM1637" s="21"/>
      <c r="CN1637" s="21"/>
      <c r="CO1637" s="21"/>
      <c r="CP1637" s="21"/>
      <c r="CQ1637" s="21"/>
      <c r="CR1637" s="21"/>
      <c r="CS1637" s="21"/>
      <c r="CT1637" s="21"/>
      <c r="CU1637" s="21"/>
      <c r="CV1637" s="21"/>
      <c r="CW1637" s="21"/>
      <c r="CX1637" s="21"/>
      <c r="CY1637" s="21"/>
      <c r="CZ1637" s="21"/>
      <c r="DA1637" s="21"/>
      <c r="DB1637" s="21"/>
      <c r="DC1637" s="21"/>
      <c r="DD1637" s="21"/>
      <c r="DE1637" s="21"/>
      <c r="DF1637" s="21"/>
      <c r="DG1637" s="21"/>
      <c r="DH1637" s="21"/>
      <c r="DI1637" s="21"/>
      <c r="DJ1637" s="21"/>
      <c r="DK1637" s="21"/>
      <c r="DL1637" s="21"/>
      <c r="DM1637" s="21"/>
      <c r="DN1637" s="21"/>
      <c r="DO1637" s="21"/>
      <c r="DP1637" s="21"/>
      <c r="DQ1637" s="21"/>
      <c r="DR1637" s="21"/>
      <c r="DS1637" s="21"/>
      <c r="DT1637" s="21"/>
      <c r="DU1637" s="21"/>
      <c r="DV1637" s="21"/>
      <c r="DW1637" s="21"/>
      <c r="DX1637" s="21"/>
      <c r="DY1637" s="21"/>
      <c r="DZ1637" s="21"/>
      <c r="EA1637" s="21"/>
      <c r="EB1637" s="21"/>
      <c r="EC1637" s="21"/>
      <c r="ED1637" s="21"/>
      <c r="EE1637" s="21"/>
      <c r="EF1637" s="21"/>
      <c r="EG1637" s="21"/>
      <c r="EH1637" s="21"/>
      <c r="EI1637" s="21"/>
      <c r="EJ1637" s="21"/>
      <c r="EK1637" s="21"/>
      <c r="EL1637" s="21"/>
      <c r="EM1637" s="21"/>
      <c r="EN1637" s="21"/>
      <c r="EO1637" s="21"/>
      <c r="EP1637" s="21"/>
      <c r="EQ1637" s="21"/>
      <c r="ER1637" s="21"/>
      <c r="ES1637" s="21"/>
      <c r="ET1637" s="21"/>
      <c r="EU1637" s="21"/>
      <c r="EV1637" s="21"/>
      <c r="EW1637" s="21"/>
      <c r="EX1637" s="21"/>
      <c r="EY1637" s="21"/>
      <c r="EZ1637" s="21"/>
    </row>
    <row r="1638" spans="1:156" x14ac:dyDescent="0.2">
      <c r="A1638" s="92"/>
      <c r="B1638" s="4"/>
      <c r="C1638" s="7"/>
      <c r="D1638" s="6"/>
      <c r="E1638" s="7"/>
      <c r="F1638" s="24"/>
      <c r="G1638" s="9"/>
      <c r="H1638" s="7"/>
      <c r="I1638" s="7"/>
      <c r="J1638" s="7"/>
      <c r="K1638" s="7"/>
      <c r="L1638" s="25"/>
      <c r="M1638" s="11"/>
      <c r="N1638" s="7"/>
      <c r="O1638" s="7"/>
      <c r="P1638" s="26"/>
      <c r="Q1638" s="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/>
      <c r="BU1638" s="21"/>
      <c r="BV1638" s="21"/>
      <c r="BW1638" s="21"/>
      <c r="BX1638" s="21"/>
      <c r="BY1638" s="21"/>
      <c r="BZ1638" s="21"/>
      <c r="CA1638" s="21"/>
      <c r="CB1638" s="21"/>
      <c r="CC1638" s="21"/>
      <c r="CD1638" s="21"/>
      <c r="CE1638" s="21"/>
      <c r="CF1638" s="21"/>
      <c r="CG1638" s="21"/>
      <c r="CH1638" s="21"/>
      <c r="CI1638" s="21"/>
      <c r="CJ1638" s="21"/>
      <c r="CK1638" s="21"/>
      <c r="CL1638" s="21"/>
      <c r="CM1638" s="21"/>
      <c r="CN1638" s="21"/>
      <c r="CO1638" s="21"/>
      <c r="CP1638" s="21"/>
      <c r="CQ1638" s="21"/>
      <c r="CR1638" s="21"/>
      <c r="CS1638" s="21"/>
      <c r="CT1638" s="21"/>
      <c r="CU1638" s="21"/>
      <c r="CV1638" s="21"/>
      <c r="CW1638" s="21"/>
      <c r="CX1638" s="21"/>
      <c r="CY1638" s="21"/>
      <c r="CZ1638" s="21"/>
      <c r="DA1638" s="21"/>
      <c r="DB1638" s="21"/>
      <c r="DC1638" s="21"/>
      <c r="DD1638" s="21"/>
      <c r="DE1638" s="21"/>
      <c r="DF1638" s="21"/>
      <c r="DG1638" s="21"/>
      <c r="DH1638" s="21"/>
      <c r="DI1638" s="21"/>
      <c r="DJ1638" s="21"/>
      <c r="DK1638" s="21"/>
      <c r="DL1638" s="21"/>
      <c r="DM1638" s="21"/>
      <c r="DN1638" s="21"/>
      <c r="DO1638" s="21"/>
      <c r="DP1638" s="21"/>
      <c r="DQ1638" s="21"/>
      <c r="DR1638" s="21"/>
      <c r="DS1638" s="21"/>
      <c r="DT1638" s="21"/>
      <c r="DU1638" s="21"/>
      <c r="DV1638" s="21"/>
      <c r="DW1638" s="21"/>
      <c r="DX1638" s="21"/>
      <c r="DY1638" s="21"/>
      <c r="DZ1638" s="21"/>
      <c r="EA1638" s="21"/>
      <c r="EB1638" s="21"/>
      <c r="EC1638" s="21"/>
      <c r="ED1638" s="21"/>
      <c r="EE1638" s="21"/>
      <c r="EF1638" s="21"/>
      <c r="EG1638" s="21"/>
      <c r="EH1638" s="21"/>
      <c r="EI1638" s="21"/>
      <c r="EJ1638" s="21"/>
      <c r="EK1638" s="21"/>
      <c r="EL1638" s="21"/>
      <c r="EM1638" s="21"/>
      <c r="EN1638" s="21"/>
      <c r="EO1638" s="21"/>
      <c r="EP1638" s="21"/>
      <c r="EQ1638" s="21"/>
      <c r="ER1638" s="21"/>
      <c r="ES1638" s="21"/>
      <c r="ET1638" s="21"/>
      <c r="EU1638" s="21"/>
      <c r="EV1638" s="21"/>
      <c r="EW1638" s="21"/>
      <c r="EX1638" s="21"/>
      <c r="EY1638" s="21"/>
      <c r="EZ1638" s="21"/>
    </row>
    <row r="1639" spans="1:156" x14ac:dyDescent="0.2">
      <c r="A1639" s="92"/>
      <c r="B1639" s="4"/>
      <c r="C1639" s="7"/>
      <c r="D1639" s="6"/>
      <c r="E1639" s="7"/>
      <c r="F1639" s="24"/>
      <c r="G1639" s="9"/>
      <c r="H1639" s="7"/>
      <c r="I1639" s="7"/>
      <c r="J1639" s="7"/>
      <c r="K1639" s="7"/>
      <c r="L1639" s="25"/>
      <c r="M1639" s="11"/>
      <c r="N1639" s="7"/>
      <c r="O1639" s="7"/>
      <c r="P1639" s="26"/>
      <c r="Q1639" s="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  <c r="BY1639" s="21"/>
      <c r="BZ1639" s="21"/>
      <c r="CA1639" s="21"/>
      <c r="CB1639" s="21"/>
      <c r="CC1639" s="21"/>
      <c r="CD1639" s="21"/>
      <c r="CE1639" s="21"/>
      <c r="CF1639" s="21"/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/>
      <c r="CV1639" s="21"/>
      <c r="CW1639" s="21"/>
      <c r="CX1639" s="21"/>
      <c r="CY1639" s="21"/>
      <c r="CZ1639" s="21"/>
      <c r="DA1639" s="21"/>
      <c r="DB1639" s="21"/>
      <c r="DC1639" s="21"/>
      <c r="DD1639" s="21"/>
      <c r="DE1639" s="21"/>
      <c r="DF1639" s="21"/>
      <c r="DG1639" s="21"/>
      <c r="DH1639" s="21"/>
      <c r="DI1639" s="21"/>
      <c r="DJ1639" s="21"/>
      <c r="DK1639" s="21"/>
      <c r="DL1639" s="21"/>
      <c r="DM1639" s="21"/>
      <c r="DN1639" s="21"/>
      <c r="DO1639" s="21"/>
      <c r="DP1639" s="21"/>
      <c r="DQ1639" s="21"/>
      <c r="DR1639" s="21"/>
      <c r="DS1639" s="21"/>
      <c r="DT1639" s="21"/>
      <c r="DU1639" s="21"/>
      <c r="DV1639" s="21"/>
      <c r="DW1639" s="21"/>
      <c r="DX1639" s="21"/>
      <c r="DY1639" s="21"/>
      <c r="DZ1639" s="21"/>
      <c r="EA1639" s="21"/>
      <c r="EB1639" s="21"/>
      <c r="EC1639" s="21"/>
      <c r="ED1639" s="21"/>
      <c r="EE1639" s="21"/>
      <c r="EF1639" s="21"/>
      <c r="EG1639" s="21"/>
      <c r="EH1639" s="21"/>
      <c r="EI1639" s="21"/>
      <c r="EJ1639" s="21"/>
      <c r="EK1639" s="21"/>
      <c r="EL1639" s="21"/>
      <c r="EM1639" s="21"/>
      <c r="EN1639" s="21"/>
      <c r="EO1639" s="21"/>
      <c r="EP1639" s="21"/>
      <c r="EQ1639" s="21"/>
      <c r="ER1639" s="21"/>
      <c r="ES1639" s="21"/>
      <c r="ET1639" s="21"/>
      <c r="EU1639" s="21"/>
      <c r="EV1639" s="21"/>
      <c r="EW1639" s="21"/>
      <c r="EX1639" s="21"/>
      <c r="EY1639" s="21"/>
      <c r="EZ1639" s="21"/>
    </row>
    <row r="1640" spans="1:156" x14ac:dyDescent="0.2">
      <c r="A1640" s="92"/>
      <c r="B1640" s="4"/>
      <c r="C1640" s="7"/>
      <c r="D1640" s="6"/>
      <c r="E1640" s="7"/>
      <c r="F1640" s="24"/>
      <c r="G1640" s="9"/>
      <c r="H1640" s="7"/>
      <c r="I1640" s="7"/>
      <c r="J1640" s="7"/>
      <c r="K1640" s="7"/>
      <c r="L1640" s="25"/>
      <c r="M1640" s="11"/>
      <c r="N1640" s="7"/>
      <c r="O1640" s="7"/>
      <c r="P1640" s="26"/>
      <c r="Q1640" s="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/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1"/>
      <c r="CY1640" s="21"/>
      <c r="CZ1640" s="21"/>
      <c r="DA1640" s="21"/>
      <c r="DB1640" s="21"/>
      <c r="DC1640" s="21"/>
      <c r="DD1640" s="21"/>
      <c r="DE1640" s="21"/>
      <c r="DF1640" s="21"/>
      <c r="DG1640" s="21"/>
      <c r="DH1640" s="21"/>
      <c r="DI1640" s="21"/>
      <c r="DJ1640" s="21"/>
      <c r="DK1640" s="21"/>
      <c r="DL1640" s="21"/>
      <c r="DM1640" s="21"/>
      <c r="DN1640" s="21"/>
      <c r="DO1640" s="21"/>
      <c r="DP1640" s="21"/>
      <c r="DQ1640" s="21"/>
      <c r="DR1640" s="21"/>
      <c r="DS1640" s="21"/>
      <c r="DT1640" s="21"/>
      <c r="DU1640" s="21"/>
      <c r="DV1640" s="21"/>
      <c r="DW1640" s="21"/>
      <c r="DX1640" s="21"/>
      <c r="DY1640" s="21"/>
      <c r="DZ1640" s="21"/>
      <c r="EA1640" s="21"/>
      <c r="EB1640" s="21"/>
      <c r="EC1640" s="21"/>
      <c r="ED1640" s="21"/>
      <c r="EE1640" s="21"/>
      <c r="EF1640" s="21"/>
      <c r="EG1640" s="21"/>
      <c r="EH1640" s="21"/>
      <c r="EI1640" s="21"/>
      <c r="EJ1640" s="21"/>
      <c r="EK1640" s="21"/>
      <c r="EL1640" s="21"/>
      <c r="EM1640" s="21"/>
      <c r="EN1640" s="21"/>
      <c r="EO1640" s="21"/>
      <c r="EP1640" s="21"/>
      <c r="EQ1640" s="21"/>
      <c r="ER1640" s="21"/>
      <c r="ES1640" s="21"/>
      <c r="ET1640" s="21"/>
      <c r="EU1640" s="21"/>
      <c r="EV1640" s="21"/>
      <c r="EW1640" s="21"/>
      <c r="EX1640" s="21"/>
      <c r="EY1640" s="21"/>
      <c r="EZ1640" s="21"/>
    </row>
    <row r="1641" spans="1:156" x14ac:dyDescent="0.2">
      <c r="A1641" s="92"/>
      <c r="B1641" s="4"/>
      <c r="C1641" s="7"/>
      <c r="D1641" s="6"/>
      <c r="E1641" s="7"/>
      <c r="F1641" s="24"/>
      <c r="G1641" s="9"/>
      <c r="H1641" s="7"/>
      <c r="I1641" s="7"/>
      <c r="J1641" s="7"/>
      <c r="K1641" s="7"/>
      <c r="L1641" s="25"/>
      <c r="M1641" s="11"/>
      <c r="N1641" s="7"/>
      <c r="O1641" s="7"/>
      <c r="P1641" s="26"/>
      <c r="Q1641" s="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21"/>
      <c r="DF1641" s="21"/>
      <c r="DG1641" s="21"/>
      <c r="DH1641" s="21"/>
      <c r="DI1641" s="21"/>
      <c r="DJ1641" s="21"/>
      <c r="DK1641" s="21"/>
      <c r="DL1641" s="21"/>
      <c r="DM1641" s="21"/>
      <c r="DN1641" s="21"/>
      <c r="DO1641" s="21"/>
      <c r="DP1641" s="21"/>
      <c r="DQ1641" s="21"/>
      <c r="DR1641" s="21"/>
      <c r="DS1641" s="21"/>
      <c r="DT1641" s="21"/>
      <c r="DU1641" s="21"/>
      <c r="DV1641" s="21"/>
      <c r="DW1641" s="21"/>
      <c r="DX1641" s="21"/>
      <c r="DY1641" s="21"/>
      <c r="DZ1641" s="21"/>
      <c r="EA1641" s="21"/>
      <c r="EB1641" s="21"/>
      <c r="EC1641" s="21"/>
      <c r="ED1641" s="21"/>
      <c r="EE1641" s="21"/>
      <c r="EF1641" s="21"/>
      <c r="EG1641" s="21"/>
      <c r="EH1641" s="21"/>
      <c r="EI1641" s="21"/>
      <c r="EJ1641" s="21"/>
      <c r="EK1641" s="21"/>
      <c r="EL1641" s="21"/>
      <c r="EM1641" s="21"/>
      <c r="EN1641" s="21"/>
      <c r="EO1641" s="21"/>
      <c r="EP1641" s="21"/>
      <c r="EQ1641" s="21"/>
      <c r="ER1641" s="21"/>
      <c r="ES1641" s="21"/>
      <c r="ET1641" s="21"/>
      <c r="EU1641" s="21"/>
      <c r="EV1641" s="21"/>
      <c r="EW1641" s="21"/>
      <c r="EX1641" s="21"/>
      <c r="EY1641" s="21"/>
      <c r="EZ1641" s="21"/>
    </row>
    <row r="1642" spans="1:156" x14ac:dyDescent="0.2">
      <c r="A1642" s="92"/>
      <c r="B1642" s="4"/>
      <c r="C1642" s="7"/>
      <c r="D1642" s="6"/>
      <c r="E1642" s="7"/>
      <c r="F1642" s="24"/>
      <c r="G1642" s="9"/>
      <c r="H1642" s="7"/>
      <c r="I1642" s="7"/>
      <c r="J1642" s="7"/>
      <c r="K1642" s="7"/>
      <c r="L1642" s="25"/>
      <c r="M1642" s="11"/>
      <c r="N1642" s="7"/>
      <c r="O1642" s="7"/>
      <c r="P1642" s="26"/>
      <c r="Q1642" s="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1"/>
      <c r="BY1642" s="21"/>
      <c r="BZ1642" s="21"/>
      <c r="CA1642" s="21"/>
      <c r="CB1642" s="21"/>
      <c r="CC1642" s="21"/>
      <c r="CD1642" s="21"/>
      <c r="CE1642" s="21"/>
      <c r="CF1642" s="21"/>
      <c r="CG1642" s="21"/>
      <c r="CH1642" s="21"/>
      <c r="CI1642" s="21"/>
      <c r="CJ1642" s="21"/>
      <c r="CK1642" s="21"/>
      <c r="CL1642" s="21"/>
      <c r="CM1642" s="21"/>
      <c r="CN1642" s="21"/>
      <c r="CO1642" s="21"/>
      <c r="CP1642" s="21"/>
      <c r="CQ1642" s="21"/>
      <c r="CR1642" s="21"/>
      <c r="CS1642" s="21"/>
      <c r="CT1642" s="21"/>
      <c r="CU1642" s="21"/>
      <c r="CV1642" s="21"/>
      <c r="CW1642" s="21"/>
      <c r="CX1642" s="21"/>
      <c r="CY1642" s="21"/>
      <c r="CZ1642" s="21"/>
      <c r="DA1642" s="21"/>
      <c r="DB1642" s="21"/>
      <c r="DC1642" s="21"/>
      <c r="DD1642" s="21"/>
      <c r="DE1642" s="21"/>
      <c r="DF1642" s="21"/>
      <c r="DG1642" s="21"/>
      <c r="DH1642" s="21"/>
      <c r="DI1642" s="21"/>
      <c r="DJ1642" s="21"/>
      <c r="DK1642" s="21"/>
      <c r="DL1642" s="21"/>
      <c r="DM1642" s="21"/>
      <c r="DN1642" s="21"/>
      <c r="DO1642" s="21"/>
      <c r="DP1642" s="21"/>
      <c r="DQ1642" s="21"/>
      <c r="DR1642" s="21"/>
      <c r="DS1642" s="21"/>
      <c r="DT1642" s="21"/>
      <c r="DU1642" s="21"/>
      <c r="DV1642" s="21"/>
      <c r="DW1642" s="21"/>
      <c r="DX1642" s="21"/>
      <c r="DY1642" s="21"/>
      <c r="DZ1642" s="21"/>
      <c r="EA1642" s="21"/>
      <c r="EB1642" s="21"/>
      <c r="EC1642" s="21"/>
      <c r="ED1642" s="21"/>
      <c r="EE1642" s="21"/>
      <c r="EF1642" s="21"/>
      <c r="EG1642" s="21"/>
      <c r="EH1642" s="21"/>
      <c r="EI1642" s="21"/>
      <c r="EJ1642" s="21"/>
      <c r="EK1642" s="21"/>
      <c r="EL1642" s="21"/>
      <c r="EM1642" s="21"/>
      <c r="EN1642" s="21"/>
      <c r="EO1642" s="21"/>
      <c r="EP1642" s="21"/>
      <c r="EQ1642" s="21"/>
      <c r="ER1642" s="21"/>
      <c r="ES1642" s="21"/>
      <c r="ET1642" s="21"/>
      <c r="EU1642" s="21"/>
      <c r="EV1642" s="21"/>
      <c r="EW1642" s="21"/>
      <c r="EX1642" s="21"/>
      <c r="EY1642" s="21"/>
      <c r="EZ1642" s="21"/>
    </row>
    <row r="1643" spans="1:156" x14ac:dyDescent="0.2">
      <c r="A1643" s="92"/>
      <c r="B1643" s="4"/>
      <c r="C1643" s="7"/>
      <c r="D1643" s="6"/>
      <c r="E1643" s="7"/>
      <c r="F1643" s="24"/>
      <c r="G1643" s="9"/>
      <c r="H1643" s="7"/>
      <c r="I1643" s="7"/>
      <c r="J1643" s="7"/>
      <c r="K1643" s="7"/>
      <c r="L1643" s="25"/>
      <c r="M1643" s="11"/>
      <c r="N1643" s="7"/>
      <c r="O1643" s="7"/>
      <c r="P1643" s="26"/>
      <c r="Q1643" s="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1"/>
      <c r="BY1643" s="21"/>
      <c r="BZ1643" s="21"/>
      <c r="CA1643" s="21"/>
      <c r="CB1643" s="21"/>
      <c r="CC1643" s="21"/>
      <c r="CD1643" s="21"/>
      <c r="CE1643" s="21"/>
      <c r="CF1643" s="21"/>
      <c r="CG1643" s="21"/>
      <c r="CH1643" s="21"/>
      <c r="CI1643" s="21"/>
      <c r="CJ1643" s="21"/>
      <c r="CK1643" s="21"/>
      <c r="CL1643" s="21"/>
      <c r="CM1643" s="21"/>
      <c r="CN1643" s="21"/>
      <c r="CO1643" s="21"/>
      <c r="CP1643" s="21"/>
      <c r="CQ1643" s="21"/>
      <c r="CR1643" s="21"/>
      <c r="CS1643" s="21"/>
      <c r="CT1643" s="21"/>
      <c r="CU1643" s="21"/>
      <c r="CV1643" s="21"/>
      <c r="CW1643" s="21"/>
      <c r="CX1643" s="21"/>
      <c r="CY1643" s="21"/>
      <c r="CZ1643" s="21"/>
      <c r="DA1643" s="21"/>
      <c r="DB1643" s="21"/>
      <c r="DC1643" s="21"/>
      <c r="DD1643" s="21"/>
      <c r="DE1643" s="21"/>
      <c r="DF1643" s="21"/>
      <c r="DG1643" s="21"/>
      <c r="DH1643" s="21"/>
      <c r="DI1643" s="21"/>
      <c r="DJ1643" s="21"/>
      <c r="DK1643" s="21"/>
      <c r="DL1643" s="21"/>
      <c r="DM1643" s="21"/>
      <c r="DN1643" s="21"/>
      <c r="DO1643" s="21"/>
      <c r="DP1643" s="21"/>
      <c r="DQ1643" s="21"/>
      <c r="DR1643" s="21"/>
      <c r="DS1643" s="21"/>
      <c r="DT1643" s="21"/>
      <c r="DU1643" s="21"/>
      <c r="DV1643" s="21"/>
      <c r="DW1643" s="21"/>
      <c r="DX1643" s="21"/>
      <c r="DY1643" s="21"/>
      <c r="DZ1643" s="21"/>
      <c r="EA1643" s="21"/>
      <c r="EB1643" s="21"/>
      <c r="EC1643" s="21"/>
      <c r="ED1643" s="21"/>
      <c r="EE1643" s="21"/>
      <c r="EF1643" s="21"/>
      <c r="EG1643" s="21"/>
      <c r="EH1643" s="21"/>
      <c r="EI1643" s="21"/>
      <c r="EJ1643" s="21"/>
      <c r="EK1643" s="21"/>
      <c r="EL1643" s="21"/>
      <c r="EM1643" s="21"/>
      <c r="EN1643" s="21"/>
      <c r="EO1643" s="21"/>
      <c r="EP1643" s="21"/>
      <c r="EQ1643" s="21"/>
      <c r="ER1643" s="21"/>
      <c r="ES1643" s="21"/>
      <c r="ET1643" s="21"/>
      <c r="EU1643" s="21"/>
      <c r="EV1643" s="21"/>
      <c r="EW1643" s="21"/>
      <c r="EX1643" s="21"/>
      <c r="EY1643" s="21"/>
      <c r="EZ1643" s="21"/>
    </row>
    <row r="1644" spans="1:156" x14ac:dyDescent="0.2">
      <c r="A1644" s="92"/>
      <c r="B1644" s="4"/>
      <c r="C1644" s="7"/>
      <c r="D1644" s="6"/>
      <c r="E1644" s="7"/>
      <c r="F1644" s="24"/>
      <c r="G1644" s="9"/>
      <c r="H1644" s="7"/>
      <c r="I1644" s="7"/>
      <c r="J1644" s="7"/>
      <c r="K1644" s="7"/>
      <c r="L1644" s="25"/>
      <c r="M1644" s="11"/>
      <c r="N1644" s="7"/>
      <c r="O1644" s="7"/>
      <c r="P1644" s="26"/>
      <c r="Q1644" s="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1"/>
      <c r="BY1644" s="21"/>
      <c r="BZ1644" s="21"/>
      <c r="CA1644" s="21"/>
      <c r="CB1644" s="21"/>
      <c r="CC1644" s="21"/>
      <c r="CD1644" s="21"/>
      <c r="CE1644" s="21"/>
      <c r="CF1644" s="21"/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1"/>
      <c r="CY1644" s="21"/>
      <c r="CZ1644" s="21"/>
      <c r="DA1644" s="21"/>
      <c r="DB1644" s="21"/>
      <c r="DC1644" s="21"/>
      <c r="DD1644" s="21"/>
      <c r="DE1644" s="21"/>
      <c r="DF1644" s="21"/>
      <c r="DG1644" s="21"/>
      <c r="DH1644" s="21"/>
      <c r="DI1644" s="21"/>
      <c r="DJ1644" s="21"/>
      <c r="DK1644" s="21"/>
      <c r="DL1644" s="21"/>
      <c r="DM1644" s="21"/>
      <c r="DN1644" s="21"/>
      <c r="DO1644" s="21"/>
      <c r="DP1644" s="21"/>
      <c r="DQ1644" s="21"/>
      <c r="DR1644" s="21"/>
      <c r="DS1644" s="21"/>
      <c r="DT1644" s="21"/>
      <c r="DU1644" s="21"/>
      <c r="DV1644" s="21"/>
      <c r="DW1644" s="21"/>
      <c r="DX1644" s="21"/>
      <c r="DY1644" s="21"/>
      <c r="DZ1644" s="21"/>
      <c r="EA1644" s="21"/>
      <c r="EB1644" s="21"/>
      <c r="EC1644" s="21"/>
      <c r="ED1644" s="21"/>
      <c r="EE1644" s="21"/>
      <c r="EF1644" s="21"/>
      <c r="EG1644" s="21"/>
      <c r="EH1644" s="21"/>
      <c r="EI1644" s="21"/>
      <c r="EJ1644" s="21"/>
      <c r="EK1644" s="21"/>
      <c r="EL1644" s="21"/>
      <c r="EM1644" s="21"/>
      <c r="EN1644" s="21"/>
      <c r="EO1644" s="21"/>
      <c r="EP1644" s="21"/>
      <c r="EQ1644" s="21"/>
      <c r="ER1644" s="21"/>
      <c r="ES1644" s="21"/>
      <c r="ET1644" s="21"/>
      <c r="EU1644" s="21"/>
      <c r="EV1644" s="21"/>
      <c r="EW1644" s="21"/>
      <c r="EX1644" s="21"/>
      <c r="EY1644" s="21"/>
      <c r="EZ1644" s="21"/>
    </row>
    <row r="1645" spans="1:156" x14ac:dyDescent="0.2">
      <c r="A1645" s="92"/>
      <c r="B1645" s="4"/>
      <c r="C1645" s="7"/>
      <c r="D1645" s="6"/>
      <c r="E1645" s="7"/>
      <c r="F1645" s="24"/>
      <c r="G1645" s="9"/>
      <c r="H1645" s="7"/>
      <c r="I1645" s="7"/>
      <c r="J1645" s="7"/>
      <c r="K1645" s="7"/>
      <c r="L1645" s="25"/>
      <c r="M1645" s="11"/>
      <c r="N1645" s="7"/>
      <c r="O1645" s="7"/>
      <c r="P1645" s="26"/>
      <c r="Q1645" s="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/>
      <c r="BU1645" s="21"/>
      <c r="BV1645" s="21"/>
      <c r="BW1645" s="21"/>
      <c r="BX1645" s="21"/>
      <c r="BY1645" s="21"/>
      <c r="BZ1645" s="21"/>
      <c r="CA1645" s="21"/>
      <c r="CB1645" s="21"/>
      <c r="CC1645" s="21"/>
      <c r="CD1645" s="21"/>
      <c r="CE1645" s="21"/>
      <c r="CF1645" s="21"/>
      <c r="CG1645" s="21"/>
      <c r="CH1645" s="21"/>
      <c r="CI1645" s="21"/>
      <c r="CJ1645" s="21"/>
      <c r="CK1645" s="21"/>
      <c r="CL1645" s="21"/>
      <c r="CM1645" s="21"/>
      <c r="CN1645" s="21"/>
      <c r="CO1645" s="21"/>
      <c r="CP1645" s="21"/>
      <c r="CQ1645" s="21"/>
      <c r="CR1645" s="21"/>
      <c r="CS1645" s="21"/>
      <c r="CT1645" s="21"/>
      <c r="CU1645" s="21"/>
      <c r="CV1645" s="21"/>
      <c r="CW1645" s="21"/>
      <c r="CX1645" s="21"/>
      <c r="CY1645" s="21"/>
      <c r="CZ1645" s="21"/>
      <c r="DA1645" s="21"/>
      <c r="DB1645" s="21"/>
      <c r="DC1645" s="21"/>
      <c r="DD1645" s="21"/>
      <c r="DE1645" s="21"/>
      <c r="DF1645" s="21"/>
      <c r="DG1645" s="21"/>
      <c r="DH1645" s="21"/>
      <c r="DI1645" s="21"/>
      <c r="DJ1645" s="21"/>
      <c r="DK1645" s="21"/>
      <c r="DL1645" s="21"/>
      <c r="DM1645" s="21"/>
      <c r="DN1645" s="21"/>
      <c r="DO1645" s="21"/>
      <c r="DP1645" s="21"/>
      <c r="DQ1645" s="21"/>
      <c r="DR1645" s="21"/>
      <c r="DS1645" s="21"/>
      <c r="DT1645" s="21"/>
      <c r="DU1645" s="21"/>
      <c r="DV1645" s="21"/>
      <c r="DW1645" s="21"/>
      <c r="DX1645" s="21"/>
      <c r="DY1645" s="21"/>
      <c r="DZ1645" s="21"/>
      <c r="EA1645" s="21"/>
      <c r="EB1645" s="21"/>
      <c r="EC1645" s="21"/>
      <c r="ED1645" s="21"/>
      <c r="EE1645" s="21"/>
      <c r="EF1645" s="21"/>
      <c r="EG1645" s="21"/>
      <c r="EH1645" s="21"/>
      <c r="EI1645" s="21"/>
      <c r="EJ1645" s="21"/>
      <c r="EK1645" s="21"/>
      <c r="EL1645" s="21"/>
      <c r="EM1645" s="21"/>
      <c r="EN1645" s="21"/>
      <c r="EO1645" s="21"/>
      <c r="EP1645" s="21"/>
      <c r="EQ1645" s="21"/>
      <c r="ER1645" s="21"/>
      <c r="ES1645" s="21"/>
      <c r="ET1645" s="21"/>
      <c r="EU1645" s="21"/>
      <c r="EV1645" s="21"/>
      <c r="EW1645" s="21"/>
      <c r="EX1645" s="21"/>
      <c r="EY1645" s="21"/>
      <c r="EZ1645" s="21"/>
    </row>
    <row r="1646" spans="1:156" x14ac:dyDescent="0.2">
      <c r="A1646" s="92"/>
      <c r="B1646" s="4"/>
      <c r="C1646" s="7"/>
      <c r="D1646" s="6"/>
      <c r="E1646" s="7"/>
      <c r="F1646" s="24"/>
      <c r="G1646" s="9"/>
      <c r="H1646" s="7"/>
      <c r="I1646" s="7"/>
      <c r="J1646" s="7"/>
      <c r="K1646" s="7"/>
      <c r="L1646" s="25"/>
      <c r="M1646" s="11"/>
      <c r="N1646" s="7"/>
      <c r="O1646" s="7"/>
      <c r="P1646" s="26"/>
      <c r="Q1646" s="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/>
      <c r="BU1646" s="21"/>
      <c r="BV1646" s="21"/>
      <c r="BW1646" s="21"/>
      <c r="BX1646" s="21"/>
      <c r="BY1646" s="21"/>
      <c r="BZ1646" s="21"/>
      <c r="CA1646" s="21"/>
      <c r="CB1646" s="21"/>
      <c r="CC1646" s="21"/>
      <c r="CD1646" s="21"/>
      <c r="CE1646" s="21"/>
      <c r="CF1646" s="21"/>
      <c r="CG1646" s="21"/>
      <c r="CH1646" s="21"/>
      <c r="CI1646" s="21"/>
      <c r="CJ1646" s="21"/>
      <c r="CK1646" s="21"/>
      <c r="CL1646" s="21"/>
      <c r="CM1646" s="21"/>
      <c r="CN1646" s="21"/>
      <c r="CO1646" s="21"/>
      <c r="CP1646" s="21"/>
      <c r="CQ1646" s="21"/>
      <c r="CR1646" s="21"/>
      <c r="CS1646" s="21"/>
      <c r="CT1646" s="21"/>
      <c r="CU1646" s="21"/>
      <c r="CV1646" s="21"/>
      <c r="CW1646" s="21"/>
      <c r="CX1646" s="21"/>
      <c r="CY1646" s="21"/>
      <c r="CZ1646" s="21"/>
      <c r="DA1646" s="21"/>
      <c r="DB1646" s="21"/>
      <c r="DC1646" s="21"/>
      <c r="DD1646" s="21"/>
      <c r="DE1646" s="21"/>
      <c r="DF1646" s="21"/>
      <c r="DG1646" s="21"/>
      <c r="DH1646" s="21"/>
      <c r="DI1646" s="21"/>
      <c r="DJ1646" s="21"/>
      <c r="DK1646" s="21"/>
      <c r="DL1646" s="21"/>
      <c r="DM1646" s="21"/>
      <c r="DN1646" s="21"/>
      <c r="DO1646" s="21"/>
      <c r="DP1646" s="21"/>
      <c r="DQ1646" s="21"/>
      <c r="DR1646" s="21"/>
      <c r="DS1646" s="21"/>
      <c r="DT1646" s="21"/>
      <c r="DU1646" s="21"/>
      <c r="DV1646" s="21"/>
      <c r="DW1646" s="21"/>
      <c r="DX1646" s="21"/>
      <c r="DY1646" s="21"/>
      <c r="DZ1646" s="21"/>
      <c r="EA1646" s="21"/>
      <c r="EB1646" s="21"/>
      <c r="EC1646" s="21"/>
      <c r="ED1646" s="21"/>
      <c r="EE1646" s="21"/>
      <c r="EF1646" s="21"/>
      <c r="EG1646" s="21"/>
      <c r="EH1646" s="21"/>
      <c r="EI1646" s="21"/>
      <c r="EJ1646" s="21"/>
      <c r="EK1646" s="21"/>
      <c r="EL1646" s="21"/>
      <c r="EM1646" s="21"/>
      <c r="EN1646" s="21"/>
      <c r="EO1646" s="21"/>
      <c r="EP1646" s="21"/>
      <c r="EQ1646" s="21"/>
      <c r="ER1646" s="21"/>
      <c r="ES1646" s="21"/>
      <c r="ET1646" s="21"/>
      <c r="EU1646" s="21"/>
      <c r="EV1646" s="21"/>
      <c r="EW1646" s="21"/>
      <c r="EX1646" s="21"/>
      <c r="EY1646" s="21"/>
      <c r="EZ1646" s="21"/>
    </row>
    <row r="1647" spans="1:156" x14ac:dyDescent="0.2">
      <c r="A1647" s="92"/>
      <c r="B1647" s="4"/>
      <c r="C1647" s="7"/>
      <c r="D1647" s="6"/>
      <c r="E1647" s="7"/>
      <c r="F1647" s="24"/>
      <c r="G1647" s="9"/>
      <c r="H1647" s="7"/>
      <c r="I1647" s="7"/>
      <c r="J1647" s="7"/>
      <c r="K1647" s="7"/>
      <c r="L1647" s="25"/>
      <c r="M1647" s="11"/>
      <c r="N1647" s="7"/>
      <c r="O1647" s="7"/>
      <c r="P1647" s="26"/>
      <c r="Q1647" s="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/>
      <c r="BU1647" s="21"/>
      <c r="BV1647" s="21"/>
      <c r="BW1647" s="21"/>
      <c r="BX1647" s="21"/>
      <c r="BY1647" s="21"/>
      <c r="BZ1647" s="21"/>
      <c r="CA1647" s="21"/>
      <c r="CB1647" s="21"/>
      <c r="CC1647" s="21"/>
      <c r="CD1647" s="21"/>
      <c r="CE1647" s="21"/>
      <c r="CF1647" s="21"/>
      <c r="CG1647" s="21"/>
      <c r="CH1647" s="21"/>
      <c r="CI1647" s="21"/>
      <c r="CJ1647" s="21"/>
      <c r="CK1647" s="21"/>
      <c r="CL1647" s="21"/>
      <c r="CM1647" s="21"/>
      <c r="CN1647" s="21"/>
      <c r="CO1647" s="21"/>
      <c r="CP1647" s="21"/>
      <c r="CQ1647" s="21"/>
      <c r="CR1647" s="21"/>
      <c r="CS1647" s="21"/>
      <c r="CT1647" s="21"/>
      <c r="CU1647" s="21"/>
      <c r="CV1647" s="21"/>
      <c r="CW1647" s="21"/>
      <c r="CX1647" s="21"/>
      <c r="CY1647" s="21"/>
      <c r="CZ1647" s="21"/>
      <c r="DA1647" s="21"/>
      <c r="DB1647" s="21"/>
      <c r="DC1647" s="21"/>
      <c r="DD1647" s="21"/>
      <c r="DE1647" s="21"/>
      <c r="DF1647" s="21"/>
      <c r="DG1647" s="21"/>
      <c r="DH1647" s="21"/>
      <c r="DI1647" s="21"/>
      <c r="DJ1647" s="21"/>
      <c r="DK1647" s="21"/>
      <c r="DL1647" s="21"/>
      <c r="DM1647" s="21"/>
      <c r="DN1647" s="21"/>
      <c r="DO1647" s="21"/>
      <c r="DP1647" s="21"/>
      <c r="DQ1647" s="21"/>
      <c r="DR1647" s="21"/>
      <c r="DS1647" s="21"/>
      <c r="DT1647" s="21"/>
      <c r="DU1647" s="21"/>
      <c r="DV1647" s="21"/>
      <c r="DW1647" s="21"/>
      <c r="DX1647" s="21"/>
      <c r="DY1647" s="21"/>
      <c r="DZ1647" s="21"/>
      <c r="EA1647" s="21"/>
      <c r="EB1647" s="21"/>
      <c r="EC1647" s="21"/>
      <c r="ED1647" s="21"/>
      <c r="EE1647" s="21"/>
      <c r="EF1647" s="21"/>
      <c r="EG1647" s="21"/>
      <c r="EH1647" s="21"/>
      <c r="EI1647" s="21"/>
      <c r="EJ1647" s="21"/>
      <c r="EK1647" s="21"/>
      <c r="EL1647" s="21"/>
      <c r="EM1647" s="21"/>
      <c r="EN1647" s="21"/>
      <c r="EO1647" s="21"/>
      <c r="EP1647" s="21"/>
      <c r="EQ1647" s="21"/>
      <c r="ER1647" s="21"/>
      <c r="ES1647" s="21"/>
      <c r="ET1647" s="21"/>
      <c r="EU1647" s="21"/>
      <c r="EV1647" s="21"/>
      <c r="EW1647" s="21"/>
      <c r="EX1647" s="21"/>
      <c r="EY1647" s="21"/>
      <c r="EZ1647" s="21"/>
    </row>
    <row r="1648" spans="1:156" x14ac:dyDescent="0.2">
      <c r="A1648" s="92"/>
      <c r="B1648" s="4"/>
      <c r="C1648" s="7"/>
      <c r="D1648" s="6"/>
      <c r="E1648" s="7"/>
      <c r="F1648" s="24"/>
      <c r="G1648" s="9"/>
      <c r="H1648" s="7"/>
      <c r="I1648" s="7"/>
      <c r="J1648" s="7"/>
      <c r="K1648" s="7"/>
      <c r="L1648" s="25"/>
      <c r="M1648" s="11"/>
      <c r="N1648" s="7"/>
      <c r="O1648" s="7"/>
      <c r="P1648" s="26"/>
      <c r="Q1648" s="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/>
      <c r="BU1648" s="21"/>
      <c r="BV1648" s="21"/>
      <c r="BW1648" s="21"/>
      <c r="BX1648" s="21"/>
      <c r="BY1648" s="21"/>
      <c r="BZ1648" s="21"/>
      <c r="CA1648" s="21"/>
      <c r="CB1648" s="21"/>
      <c r="CC1648" s="21"/>
      <c r="CD1648" s="21"/>
      <c r="CE1648" s="21"/>
      <c r="CF1648" s="21"/>
      <c r="CG1648" s="21"/>
      <c r="CH1648" s="21"/>
      <c r="CI1648" s="21"/>
      <c r="CJ1648" s="21"/>
      <c r="CK1648" s="21"/>
      <c r="CL1648" s="21"/>
      <c r="CM1648" s="21"/>
      <c r="CN1648" s="21"/>
      <c r="CO1648" s="21"/>
      <c r="CP1648" s="21"/>
      <c r="CQ1648" s="21"/>
      <c r="CR1648" s="21"/>
      <c r="CS1648" s="21"/>
      <c r="CT1648" s="21"/>
      <c r="CU1648" s="21"/>
      <c r="CV1648" s="21"/>
      <c r="CW1648" s="21"/>
      <c r="CX1648" s="21"/>
      <c r="CY1648" s="21"/>
      <c r="CZ1648" s="21"/>
      <c r="DA1648" s="21"/>
      <c r="DB1648" s="21"/>
      <c r="DC1648" s="21"/>
      <c r="DD1648" s="21"/>
      <c r="DE1648" s="21"/>
      <c r="DF1648" s="21"/>
      <c r="DG1648" s="21"/>
      <c r="DH1648" s="21"/>
      <c r="DI1648" s="21"/>
      <c r="DJ1648" s="21"/>
      <c r="DK1648" s="21"/>
      <c r="DL1648" s="21"/>
      <c r="DM1648" s="21"/>
      <c r="DN1648" s="21"/>
      <c r="DO1648" s="21"/>
      <c r="DP1648" s="21"/>
      <c r="DQ1648" s="21"/>
      <c r="DR1648" s="21"/>
      <c r="DS1648" s="21"/>
      <c r="DT1648" s="21"/>
      <c r="DU1648" s="21"/>
      <c r="DV1648" s="21"/>
      <c r="DW1648" s="21"/>
      <c r="DX1648" s="21"/>
      <c r="DY1648" s="21"/>
      <c r="DZ1648" s="21"/>
      <c r="EA1648" s="21"/>
      <c r="EB1648" s="21"/>
      <c r="EC1648" s="21"/>
      <c r="ED1648" s="21"/>
      <c r="EE1648" s="21"/>
      <c r="EF1648" s="21"/>
      <c r="EG1648" s="21"/>
      <c r="EH1648" s="21"/>
      <c r="EI1648" s="21"/>
      <c r="EJ1648" s="21"/>
      <c r="EK1648" s="21"/>
      <c r="EL1648" s="21"/>
      <c r="EM1648" s="21"/>
      <c r="EN1648" s="21"/>
      <c r="EO1648" s="21"/>
      <c r="EP1648" s="21"/>
      <c r="EQ1648" s="21"/>
      <c r="ER1648" s="21"/>
      <c r="ES1648" s="21"/>
      <c r="ET1648" s="21"/>
      <c r="EU1648" s="21"/>
      <c r="EV1648" s="21"/>
      <c r="EW1648" s="21"/>
      <c r="EX1648" s="21"/>
      <c r="EY1648" s="21"/>
      <c r="EZ1648" s="21"/>
    </row>
    <row r="1649" spans="1:156" x14ac:dyDescent="0.2">
      <c r="A1649" s="92"/>
      <c r="B1649" s="4"/>
      <c r="C1649" s="7"/>
      <c r="D1649" s="6"/>
      <c r="E1649" s="7"/>
      <c r="F1649" s="24"/>
      <c r="G1649" s="9"/>
      <c r="H1649" s="7"/>
      <c r="I1649" s="7"/>
      <c r="J1649" s="7"/>
      <c r="K1649" s="7"/>
      <c r="L1649" s="25"/>
      <c r="M1649" s="11"/>
      <c r="N1649" s="7"/>
      <c r="O1649" s="7"/>
      <c r="P1649" s="26"/>
      <c r="Q1649" s="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21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/>
      <c r="BU1649" s="21"/>
      <c r="BV1649" s="21"/>
      <c r="BW1649" s="21"/>
      <c r="BX1649" s="21"/>
      <c r="BY1649" s="21"/>
      <c r="BZ1649" s="21"/>
      <c r="CA1649" s="21"/>
      <c r="CB1649" s="21"/>
      <c r="CC1649" s="21"/>
      <c r="CD1649" s="21"/>
      <c r="CE1649" s="21"/>
      <c r="CF1649" s="21"/>
      <c r="CG1649" s="21"/>
      <c r="CH1649" s="21"/>
      <c r="CI1649" s="21"/>
      <c r="CJ1649" s="21"/>
      <c r="CK1649" s="21"/>
      <c r="CL1649" s="21"/>
      <c r="CM1649" s="21"/>
      <c r="CN1649" s="21"/>
      <c r="CO1649" s="21"/>
      <c r="CP1649" s="21"/>
      <c r="CQ1649" s="21"/>
      <c r="CR1649" s="21"/>
      <c r="CS1649" s="21"/>
      <c r="CT1649" s="21"/>
      <c r="CU1649" s="21"/>
      <c r="CV1649" s="21"/>
      <c r="CW1649" s="21"/>
      <c r="CX1649" s="21"/>
      <c r="CY1649" s="21"/>
      <c r="CZ1649" s="21"/>
      <c r="DA1649" s="21"/>
      <c r="DB1649" s="21"/>
      <c r="DC1649" s="21"/>
      <c r="DD1649" s="21"/>
      <c r="DE1649" s="21"/>
      <c r="DF1649" s="21"/>
      <c r="DG1649" s="21"/>
      <c r="DH1649" s="21"/>
      <c r="DI1649" s="21"/>
      <c r="DJ1649" s="21"/>
      <c r="DK1649" s="21"/>
      <c r="DL1649" s="21"/>
      <c r="DM1649" s="21"/>
      <c r="DN1649" s="21"/>
      <c r="DO1649" s="21"/>
      <c r="DP1649" s="21"/>
      <c r="DQ1649" s="21"/>
      <c r="DR1649" s="21"/>
      <c r="DS1649" s="21"/>
      <c r="DT1649" s="21"/>
      <c r="DU1649" s="21"/>
      <c r="DV1649" s="21"/>
      <c r="DW1649" s="21"/>
      <c r="DX1649" s="21"/>
      <c r="DY1649" s="21"/>
      <c r="DZ1649" s="21"/>
      <c r="EA1649" s="21"/>
      <c r="EB1649" s="21"/>
      <c r="EC1649" s="21"/>
      <c r="ED1649" s="21"/>
      <c r="EE1649" s="21"/>
      <c r="EF1649" s="21"/>
      <c r="EG1649" s="21"/>
      <c r="EH1649" s="21"/>
      <c r="EI1649" s="21"/>
      <c r="EJ1649" s="21"/>
      <c r="EK1649" s="21"/>
      <c r="EL1649" s="21"/>
      <c r="EM1649" s="21"/>
      <c r="EN1649" s="21"/>
      <c r="EO1649" s="21"/>
      <c r="EP1649" s="21"/>
      <c r="EQ1649" s="21"/>
      <c r="ER1649" s="21"/>
      <c r="ES1649" s="21"/>
      <c r="ET1649" s="21"/>
      <c r="EU1649" s="21"/>
      <c r="EV1649" s="21"/>
      <c r="EW1649" s="21"/>
      <c r="EX1649" s="21"/>
      <c r="EY1649" s="21"/>
      <c r="EZ1649" s="21"/>
    </row>
    <row r="1650" spans="1:156" x14ac:dyDescent="0.2">
      <c r="A1650" s="92"/>
      <c r="B1650" s="4"/>
      <c r="C1650" s="7"/>
      <c r="D1650" s="6"/>
      <c r="E1650" s="7"/>
      <c r="F1650" s="24"/>
      <c r="G1650" s="9"/>
      <c r="H1650" s="7"/>
      <c r="I1650" s="7"/>
      <c r="J1650" s="7"/>
      <c r="K1650" s="7"/>
      <c r="L1650" s="25"/>
      <c r="M1650" s="11"/>
      <c r="N1650" s="7"/>
      <c r="O1650" s="7"/>
      <c r="P1650" s="26"/>
      <c r="Q1650" s="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21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/>
      <c r="CK1650" s="21"/>
      <c r="CL1650" s="21"/>
      <c r="CM1650" s="21"/>
      <c r="CN1650" s="21"/>
      <c r="CO1650" s="21"/>
      <c r="CP1650" s="21"/>
      <c r="CQ1650" s="21"/>
      <c r="CR1650" s="21"/>
      <c r="CS1650" s="21"/>
      <c r="CT1650" s="21"/>
      <c r="CU1650" s="21"/>
      <c r="CV1650" s="21"/>
      <c r="CW1650" s="21"/>
      <c r="CX1650" s="21"/>
      <c r="CY1650" s="21"/>
      <c r="CZ1650" s="21"/>
      <c r="DA1650" s="21"/>
      <c r="DB1650" s="21"/>
      <c r="DC1650" s="21"/>
      <c r="DD1650" s="21"/>
      <c r="DE1650" s="21"/>
      <c r="DF1650" s="21"/>
      <c r="DG1650" s="21"/>
      <c r="DH1650" s="21"/>
      <c r="DI1650" s="21"/>
      <c r="DJ1650" s="21"/>
      <c r="DK1650" s="21"/>
      <c r="DL1650" s="21"/>
      <c r="DM1650" s="21"/>
      <c r="DN1650" s="21"/>
      <c r="DO1650" s="21"/>
      <c r="DP1650" s="21"/>
      <c r="DQ1650" s="21"/>
      <c r="DR1650" s="21"/>
      <c r="DS1650" s="21"/>
      <c r="DT1650" s="21"/>
      <c r="DU1650" s="21"/>
      <c r="DV1650" s="21"/>
      <c r="DW1650" s="21"/>
      <c r="DX1650" s="21"/>
      <c r="DY1650" s="21"/>
      <c r="DZ1650" s="21"/>
      <c r="EA1650" s="21"/>
      <c r="EB1650" s="21"/>
      <c r="EC1650" s="21"/>
      <c r="ED1650" s="21"/>
      <c r="EE1650" s="21"/>
      <c r="EF1650" s="21"/>
      <c r="EG1650" s="21"/>
      <c r="EH1650" s="21"/>
      <c r="EI1650" s="21"/>
      <c r="EJ1650" s="21"/>
      <c r="EK1650" s="21"/>
      <c r="EL1650" s="21"/>
      <c r="EM1650" s="21"/>
      <c r="EN1650" s="21"/>
      <c r="EO1650" s="21"/>
      <c r="EP1650" s="21"/>
      <c r="EQ1650" s="21"/>
      <c r="ER1650" s="21"/>
      <c r="ES1650" s="21"/>
      <c r="ET1650" s="21"/>
      <c r="EU1650" s="21"/>
      <c r="EV1650" s="21"/>
      <c r="EW1650" s="21"/>
      <c r="EX1650" s="21"/>
      <c r="EY1650" s="21"/>
      <c r="EZ1650" s="21"/>
    </row>
    <row r="1651" spans="1:156" x14ac:dyDescent="0.2">
      <c r="A1651" s="92"/>
      <c r="B1651" s="4"/>
      <c r="C1651" s="7"/>
      <c r="D1651" s="6"/>
      <c r="E1651" s="7"/>
      <c r="F1651" s="24"/>
      <c r="G1651" s="9"/>
      <c r="H1651" s="7"/>
      <c r="I1651" s="7"/>
      <c r="J1651" s="7"/>
      <c r="K1651" s="7"/>
      <c r="L1651" s="25"/>
      <c r="M1651" s="11"/>
      <c r="N1651" s="7"/>
      <c r="O1651" s="7"/>
      <c r="P1651" s="26"/>
      <c r="Q1651" s="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/>
      <c r="BU1651" s="21"/>
      <c r="BV1651" s="21"/>
      <c r="BW1651" s="21"/>
      <c r="BX1651" s="21"/>
      <c r="BY1651" s="21"/>
      <c r="BZ1651" s="21"/>
      <c r="CA1651" s="21"/>
      <c r="CB1651" s="21"/>
      <c r="CC1651" s="21"/>
      <c r="CD1651" s="21"/>
      <c r="CE1651" s="21"/>
      <c r="CF1651" s="21"/>
      <c r="CG1651" s="21"/>
      <c r="CH1651" s="21"/>
      <c r="CI1651" s="21"/>
      <c r="CJ1651" s="21"/>
      <c r="CK1651" s="21"/>
      <c r="CL1651" s="21"/>
      <c r="CM1651" s="21"/>
      <c r="CN1651" s="21"/>
      <c r="CO1651" s="21"/>
      <c r="CP1651" s="21"/>
      <c r="CQ1651" s="21"/>
      <c r="CR1651" s="21"/>
      <c r="CS1651" s="21"/>
      <c r="CT1651" s="21"/>
      <c r="CU1651" s="21"/>
      <c r="CV1651" s="21"/>
      <c r="CW1651" s="21"/>
      <c r="CX1651" s="21"/>
      <c r="CY1651" s="21"/>
      <c r="CZ1651" s="21"/>
      <c r="DA1651" s="21"/>
      <c r="DB1651" s="21"/>
      <c r="DC1651" s="21"/>
      <c r="DD1651" s="21"/>
      <c r="DE1651" s="21"/>
      <c r="DF1651" s="21"/>
      <c r="DG1651" s="21"/>
      <c r="DH1651" s="21"/>
      <c r="DI1651" s="21"/>
      <c r="DJ1651" s="21"/>
      <c r="DK1651" s="21"/>
      <c r="DL1651" s="21"/>
      <c r="DM1651" s="21"/>
      <c r="DN1651" s="21"/>
      <c r="DO1651" s="21"/>
      <c r="DP1651" s="21"/>
      <c r="DQ1651" s="21"/>
      <c r="DR1651" s="21"/>
      <c r="DS1651" s="21"/>
      <c r="DT1651" s="21"/>
      <c r="DU1651" s="21"/>
      <c r="DV1651" s="21"/>
      <c r="DW1651" s="21"/>
      <c r="DX1651" s="21"/>
      <c r="DY1651" s="21"/>
      <c r="DZ1651" s="21"/>
      <c r="EA1651" s="21"/>
      <c r="EB1651" s="21"/>
      <c r="EC1651" s="21"/>
      <c r="ED1651" s="21"/>
      <c r="EE1651" s="21"/>
      <c r="EF1651" s="21"/>
      <c r="EG1651" s="21"/>
      <c r="EH1651" s="21"/>
      <c r="EI1651" s="21"/>
      <c r="EJ1651" s="21"/>
      <c r="EK1651" s="21"/>
      <c r="EL1651" s="21"/>
      <c r="EM1651" s="21"/>
      <c r="EN1651" s="21"/>
      <c r="EO1651" s="21"/>
      <c r="EP1651" s="21"/>
      <c r="EQ1651" s="21"/>
      <c r="ER1651" s="21"/>
      <c r="ES1651" s="21"/>
      <c r="ET1651" s="21"/>
      <c r="EU1651" s="21"/>
      <c r="EV1651" s="21"/>
      <c r="EW1651" s="21"/>
      <c r="EX1651" s="21"/>
      <c r="EY1651" s="21"/>
      <c r="EZ1651" s="21"/>
    </row>
    <row r="1652" spans="1:156" x14ac:dyDescent="0.2">
      <c r="A1652" s="92"/>
      <c r="B1652" s="4"/>
      <c r="C1652" s="7"/>
      <c r="D1652" s="6"/>
      <c r="E1652" s="7"/>
      <c r="F1652" s="24"/>
      <c r="G1652" s="9"/>
      <c r="H1652" s="7"/>
      <c r="I1652" s="7"/>
      <c r="J1652" s="7"/>
      <c r="K1652" s="7"/>
      <c r="L1652" s="25"/>
      <c r="M1652" s="11"/>
      <c r="N1652" s="7"/>
      <c r="O1652" s="7"/>
      <c r="P1652" s="26"/>
      <c r="Q1652" s="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21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/>
      <c r="CK1652" s="21"/>
      <c r="CL1652" s="21"/>
      <c r="CM1652" s="21"/>
      <c r="CN1652" s="21"/>
      <c r="CO1652" s="21"/>
      <c r="CP1652" s="21"/>
      <c r="CQ1652" s="21"/>
      <c r="CR1652" s="21"/>
      <c r="CS1652" s="21"/>
      <c r="CT1652" s="21"/>
      <c r="CU1652" s="21"/>
      <c r="CV1652" s="21"/>
      <c r="CW1652" s="21"/>
      <c r="CX1652" s="21"/>
      <c r="CY1652" s="21"/>
      <c r="CZ1652" s="21"/>
      <c r="DA1652" s="21"/>
      <c r="DB1652" s="21"/>
      <c r="DC1652" s="21"/>
      <c r="DD1652" s="21"/>
      <c r="DE1652" s="21"/>
      <c r="DF1652" s="21"/>
      <c r="DG1652" s="21"/>
      <c r="DH1652" s="21"/>
      <c r="DI1652" s="21"/>
      <c r="DJ1652" s="21"/>
      <c r="DK1652" s="21"/>
      <c r="DL1652" s="21"/>
      <c r="DM1652" s="21"/>
      <c r="DN1652" s="21"/>
      <c r="DO1652" s="21"/>
      <c r="DP1652" s="21"/>
      <c r="DQ1652" s="21"/>
      <c r="DR1652" s="21"/>
      <c r="DS1652" s="21"/>
      <c r="DT1652" s="21"/>
      <c r="DU1652" s="21"/>
      <c r="DV1652" s="21"/>
      <c r="DW1652" s="21"/>
      <c r="DX1652" s="21"/>
      <c r="DY1652" s="21"/>
      <c r="DZ1652" s="21"/>
      <c r="EA1652" s="21"/>
      <c r="EB1652" s="21"/>
      <c r="EC1652" s="21"/>
      <c r="ED1652" s="21"/>
      <c r="EE1652" s="21"/>
      <c r="EF1652" s="21"/>
      <c r="EG1652" s="21"/>
      <c r="EH1652" s="21"/>
      <c r="EI1652" s="21"/>
      <c r="EJ1652" s="21"/>
      <c r="EK1652" s="21"/>
      <c r="EL1652" s="21"/>
      <c r="EM1652" s="21"/>
      <c r="EN1652" s="21"/>
      <c r="EO1652" s="21"/>
      <c r="EP1652" s="21"/>
      <c r="EQ1652" s="21"/>
      <c r="ER1652" s="21"/>
      <c r="ES1652" s="21"/>
      <c r="ET1652" s="21"/>
      <c r="EU1652" s="21"/>
      <c r="EV1652" s="21"/>
      <c r="EW1652" s="21"/>
      <c r="EX1652" s="21"/>
      <c r="EY1652" s="21"/>
      <c r="EZ1652" s="21"/>
    </row>
    <row r="1653" spans="1:156" x14ac:dyDescent="0.2">
      <c r="A1653" s="92"/>
      <c r="B1653" s="4"/>
      <c r="C1653" s="7"/>
      <c r="D1653" s="6"/>
      <c r="E1653" s="7"/>
      <c r="F1653" s="24"/>
      <c r="G1653" s="9"/>
      <c r="H1653" s="7"/>
      <c r="I1653" s="7"/>
      <c r="J1653" s="7"/>
      <c r="K1653" s="7"/>
      <c r="L1653" s="25"/>
      <c r="M1653" s="11"/>
      <c r="N1653" s="7"/>
      <c r="O1653" s="7"/>
      <c r="P1653" s="26"/>
      <c r="Q1653" s="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21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/>
      <c r="BU1653" s="21"/>
      <c r="BV1653" s="21"/>
      <c r="BW1653" s="21"/>
      <c r="BX1653" s="21"/>
      <c r="BY1653" s="21"/>
      <c r="BZ1653" s="21"/>
      <c r="CA1653" s="21"/>
      <c r="CB1653" s="21"/>
      <c r="CC1653" s="21"/>
      <c r="CD1653" s="21"/>
      <c r="CE1653" s="21"/>
      <c r="CF1653" s="21"/>
      <c r="CG1653" s="21"/>
      <c r="CH1653" s="21"/>
      <c r="CI1653" s="21"/>
      <c r="CJ1653" s="21"/>
      <c r="CK1653" s="21"/>
      <c r="CL1653" s="21"/>
      <c r="CM1653" s="21"/>
      <c r="CN1653" s="21"/>
      <c r="CO1653" s="21"/>
      <c r="CP1653" s="21"/>
      <c r="CQ1653" s="21"/>
      <c r="CR1653" s="21"/>
      <c r="CS1653" s="21"/>
      <c r="CT1653" s="21"/>
      <c r="CU1653" s="21"/>
      <c r="CV1653" s="21"/>
      <c r="CW1653" s="21"/>
      <c r="CX1653" s="21"/>
      <c r="CY1653" s="21"/>
      <c r="CZ1653" s="21"/>
      <c r="DA1653" s="21"/>
      <c r="DB1653" s="21"/>
      <c r="DC1653" s="21"/>
      <c r="DD1653" s="21"/>
      <c r="DE1653" s="21"/>
      <c r="DF1653" s="21"/>
      <c r="DG1653" s="21"/>
      <c r="DH1653" s="21"/>
      <c r="DI1653" s="21"/>
      <c r="DJ1653" s="21"/>
      <c r="DK1653" s="21"/>
      <c r="DL1653" s="21"/>
      <c r="DM1653" s="21"/>
      <c r="DN1653" s="21"/>
      <c r="DO1653" s="21"/>
      <c r="DP1653" s="21"/>
      <c r="DQ1653" s="21"/>
      <c r="DR1653" s="21"/>
      <c r="DS1653" s="21"/>
      <c r="DT1653" s="21"/>
      <c r="DU1653" s="21"/>
      <c r="DV1653" s="21"/>
      <c r="DW1653" s="21"/>
      <c r="DX1653" s="21"/>
      <c r="DY1653" s="21"/>
      <c r="DZ1653" s="21"/>
      <c r="EA1653" s="21"/>
      <c r="EB1653" s="21"/>
      <c r="EC1653" s="21"/>
      <c r="ED1653" s="21"/>
      <c r="EE1653" s="21"/>
      <c r="EF1653" s="21"/>
      <c r="EG1653" s="21"/>
      <c r="EH1653" s="21"/>
      <c r="EI1653" s="21"/>
      <c r="EJ1653" s="21"/>
      <c r="EK1653" s="21"/>
      <c r="EL1653" s="21"/>
      <c r="EM1653" s="21"/>
      <c r="EN1653" s="21"/>
      <c r="EO1653" s="21"/>
      <c r="EP1653" s="21"/>
      <c r="EQ1653" s="21"/>
      <c r="ER1653" s="21"/>
      <c r="ES1653" s="21"/>
      <c r="ET1653" s="21"/>
      <c r="EU1653" s="21"/>
      <c r="EV1653" s="21"/>
      <c r="EW1653" s="21"/>
      <c r="EX1653" s="21"/>
      <c r="EY1653" s="21"/>
      <c r="EZ1653" s="21"/>
    </row>
    <row r="1654" spans="1:156" x14ac:dyDescent="0.2">
      <c r="A1654" s="92"/>
      <c r="B1654" s="4"/>
      <c r="C1654" s="7"/>
      <c r="D1654" s="6"/>
      <c r="E1654" s="7"/>
      <c r="F1654" s="24"/>
      <c r="G1654" s="9"/>
      <c r="H1654" s="7"/>
      <c r="I1654" s="7"/>
      <c r="J1654" s="7"/>
      <c r="K1654" s="7"/>
      <c r="L1654" s="25"/>
      <c r="M1654" s="11"/>
      <c r="N1654" s="7"/>
      <c r="O1654" s="7"/>
      <c r="P1654" s="26"/>
      <c r="Q1654" s="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21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/>
      <c r="BU1654" s="21"/>
      <c r="BV1654" s="21"/>
      <c r="BW1654" s="21"/>
      <c r="BX1654" s="21"/>
      <c r="BY1654" s="21"/>
      <c r="BZ1654" s="21"/>
      <c r="CA1654" s="21"/>
      <c r="CB1654" s="21"/>
      <c r="CC1654" s="21"/>
      <c r="CD1654" s="21"/>
      <c r="CE1654" s="21"/>
      <c r="CF1654" s="21"/>
      <c r="CG1654" s="21"/>
      <c r="CH1654" s="21"/>
      <c r="CI1654" s="21"/>
      <c r="CJ1654" s="21"/>
      <c r="CK1654" s="21"/>
      <c r="CL1654" s="21"/>
      <c r="CM1654" s="21"/>
      <c r="CN1654" s="21"/>
      <c r="CO1654" s="21"/>
      <c r="CP1654" s="21"/>
      <c r="CQ1654" s="21"/>
      <c r="CR1654" s="21"/>
      <c r="CS1654" s="21"/>
      <c r="CT1654" s="21"/>
      <c r="CU1654" s="21"/>
      <c r="CV1654" s="21"/>
      <c r="CW1654" s="21"/>
      <c r="CX1654" s="21"/>
      <c r="CY1654" s="21"/>
      <c r="CZ1654" s="21"/>
      <c r="DA1654" s="21"/>
      <c r="DB1654" s="21"/>
      <c r="DC1654" s="21"/>
      <c r="DD1654" s="21"/>
      <c r="DE1654" s="21"/>
      <c r="DF1654" s="21"/>
      <c r="DG1654" s="21"/>
      <c r="DH1654" s="21"/>
      <c r="DI1654" s="21"/>
      <c r="DJ1654" s="21"/>
      <c r="DK1654" s="21"/>
      <c r="DL1654" s="21"/>
      <c r="DM1654" s="21"/>
      <c r="DN1654" s="21"/>
      <c r="DO1654" s="21"/>
      <c r="DP1654" s="21"/>
      <c r="DQ1654" s="21"/>
      <c r="DR1654" s="21"/>
      <c r="DS1654" s="21"/>
      <c r="DT1654" s="21"/>
      <c r="DU1654" s="21"/>
      <c r="DV1654" s="21"/>
      <c r="DW1654" s="21"/>
      <c r="DX1654" s="21"/>
      <c r="DY1654" s="21"/>
      <c r="DZ1654" s="21"/>
      <c r="EA1654" s="21"/>
      <c r="EB1654" s="21"/>
      <c r="EC1654" s="21"/>
      <c r="ED1654" s="21"/>
      <c r="EE1654" s="21"/>
      <c r="EF1654" s="21"/>
      <c r="EG1654" s="21"/>
      <c r="EH1654" s="21"/>
      <c r="EI1654" s="21"/>
      <c r="EJ1654" s="21"/>
      <c r="EK1654" s="21"/>
      <c r="EL1654" s="21"/>
      <c r="EM1654" s="21"/>
      <c r="EN1654" s="21"/>
      <c r="EO1654" s="21"/>
      <c r="EP1654" s="21"/>
      <c r="EQ1654" s="21"/>
      <c r="ER1654" s="21"/>
      <c r="ES1654" s="21"/>
      <c r="ET1654" s="21"/>
      <c r="EU1654" s="21"/>
      <c r="EV1654" s="21"/>
      <c r="EW1654" s="21"/>
      <c r="EX1654" s="21"/>
      <c r="EY1654" s="21"/>
      <c r="EZ1654" s="21"/>
    </row>
    <row r="1655" spans="1:156" x14ac:dyDescent="0.2">
      <c r="A1655" s="92"/>
      <c r="B1655" s="4"/>
      <c r="C1655" s="7"/>
      <c r="D1655" s="6"/>
      <c r="E1655" s="7"/>
      <c r="F1655" s="24"/>
      <c r="G1655" s="9"/>
      <c r="H1655" s="7"/>
      <c r="I1655" s="7"/>
      <c r="J1655" s="7"/>
      <c r="K1655" s="7"/>
      <c r="L1655" s="25"/>
      <c r="M1655" s="11"/>
      <c r="N1655" s="7"/>
      <c r="O1655" s="7"/>
      <c r="P1655" s="26"/>
      <c r="Q1655" s="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/>
      <c r="CV1655" s="21"/>
      <c r="CW1655" s="21"/>
      <c r="CX1655" s="21"/>
      <c r="CY1655" s="21"/>
      <c r="CZ1655" s="21"/>
      <c r="DA1655" s="21"/>
      <c r="DB1655" s="21"/>
      <c r="DC1655" s="21"/>
      <c r="DD1655" s="21"/>
      <c r="DE1655" s="21"/>
      <c r="DF1655" s="21"/>
      <c r="DG1655" s="21"/>
      <c r="DH1655" s="21"/>
      <c r="DI1655" s="21"/>
      <c r="DJ1655" s="21"/>
      <c r="DK1655" s="21"/>
      <c r="DL1655" s="21"/>
      <c r="DM1655" s="21"/>
      <c r="DN1655" s="21"/>
      <c r="DO1655" s="21"/>
      <c r="DP1655" s="21"/>
      <c r="DQ1655" s="21"/>
      <c r="DR1655" s="21"/>
      <c r="DS1655" s="21"/>
      <c r="DT1655" s="21"/>
      <c r="DU1655" s="21"/>
      <c r="DV1655" s="21"/>
      <c r="DW1655" s="21"/>
      <c r="DX1655" s="21"/>
      <c r="DY1655" s="21"/>
      <c r="DZ1655" s="21"/>
      <c r="EA1655" s="21"/>
      <c r="EB1655" s="21"/>
      <c r="EC1655" s="21"/>
      <c r="ED1655" s="21"/>
      <c r="EE1655" s="21"/>
      <c r="EF1655" s="21"/>
      <c r="EG1655" s="21"/>
      <c r="EH1655" s="21"/>
      <c r="EI1655" s="21"/>
      <c r="EJ1655" s="21"/>
      <c r="EK1655" s="21"/>
      <c r="EL1655" s="21"/>
      <c r="EM1655" s="21"/>
      <c r="EN1655" s="21"/>
      <c r="EO1655" s="21"/>
      <c r="EP1655" s="21"/>
      <c r="EQ1655" s="21"/>
      <c r="ER1655" s="21"/>
      <c r="ES1655" s="21"/>
      <c r="ET1655" s="21"/>
      <c r="EU1655" s="21"/>
      <c r="EV1655" s="21"/>
      <c r="EW1655" s="21"/>
      <c r="EX1655" s="21"/>
      <c r="EY1655" s="21"/>
      <c r="EZ1655" s="21"/>
    </row>
    <row r="1656" spans="1:156" x14ac:dyDescent="0.2">
      <c r="A1656" s="92"/>
      <c r="B1656" s="4"/>
      <c r="C1656" s="7"/>
      <c r="D1656" s="6"/>
      <c r="E1656" s="7"/>
      <c r="F1656" s="24"/>
      <c r="G1656" s="9"/>
      <c r="H1656" s="7"/>
      <c r="I1656" s="7"/>
      <c r="J1656" s="7"/>
      <c r="K1656" s="7"/>
      <c r="L1656" s="25"/>
      <c r="M1656" s="11"/>
      <c r="N1656" s="7"/>
      <c r="O1656" s="7"/>
      <c r="P1656" s="26"/>
      <c r="Q1656" s="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/>
      <c r="CV1656" s="21"/>
      <c r="CW1656" s="21"/>
      <c r="CX1656" s="21"/>
      <c r="CY1656" s="21"/>
      <c r="CZ1656" s="21"/>
      <c r="DA1656" s="21"/>
      <c r="DB1656" s="21"/>
      <c r="DC1656" s="21"/>
      <c r="DD1656" s="21"/>
      <c r="DE1656" s="21"/>
      <c r="DF1656" s="21"/>
      <c r="DG1656" s="21"/>
      <c r="DH1656" s="21"/>
      <c r="DI1656" s="21"/>
      <c r="DJ1656" s="21"/>
      <c r="DK1656" s="21"/>
      <c r="DL1656" s="21"/>
      <c r="DM1656" s="21"/>
      <c r="DN1656" s="21"/>
      <c r="DO1656" s="21"/>
      <c r="DP1656" s="21"/>
      <c r="DQ1656" s="21"/>
      <c r="DR1656" s="21"/>
      <c r="DS1656" s="21"/>
      <c r="DT1656" s="21"/>
      <c r="DU1656" s="21"/>
      <c r="DV1656" s="21"/>
      <c r="DW1656" s="21"/>
      <c r="DX1656" s="21"/>
      <c r="DY1656" s="21"/>
      <c r="DZ1656" s="21"/>
      <c r="EA1656" s="21"/>
      <c r="EB1656" s="21"/>
      <c r="EC1656" s="21"/>
      <c r="ED1656" s="21"/>
      <c r="EE1656" s="21"/>
      <c r="EF1656" s="21"/>
      <c r="EG1656" s="21"/>
      <c r="EH1656" s="21"/>
      <c r="EI1656" s="21"/>
      <c r="EJ1656" s="21"/>
      <c r="EK1656" s="21"/>
      <c r="EL1656" s="21"/>
      <c r="EM1656" s="21"/>
      <c r="EN1656" s="21"/>
      <c r="EO1656" s="21"/>
      <c r="EP1656" s="21"/>
      <c r="EQ1656" s="21"/>
      <c r="ER1656" s="21"/>
      <c r="ES1656" s="21"/>
      <c r="ET1656" s="21"/>
      <c r="EU1656" s="21"/>
      <c r="EV1656" s="21"/>
      <c r="EW1656" s="21"/>
      <c r="EX1656" s="21"/>
      <c r="EY1656" s="21"/>
      <c r="EZ1656" s="21"/>
    </row>
    <row r="1657" spans="1:156" x14ac:dyDescent="0.2">
      <c r="A1657" s="92"/>
      <c r="B1657" s="4"/>
      <c r="C1657" s="7"/>
      <c r="D1657" s="6"/>
      <c r="E1657" s="7"/>
      <c r="F1657" s="24"/>
      <c r="G1657" s="9"/>
      <c r="H1657" s="7"/>
      <c r="I1657" s="7"/>
      <c r="J1657" s="7"/>
      <c r="K1657" s="7"/>
      <c r="L1657" s="25"/>
      <c r="M1657" s="11"/>
      <c r="N1657" s="7"/>
      <c r="O1657" s="7"/>
      <c r="P1657" s="26"/>
      <c r="Q1657" s="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/>
      <c r="BU1657" s="21"/>
      <c r="BV1657" s="21"/>
      <c r="BW1657" s="21"/>
      <c r="BX1657" s="21"/>
      <c r="BY1657" s="21"/>
      <c r="BZ1657" s="21"/>
      <c r="CA1657" s="21"/>
      <c r="CB1657" s="21"/>
      <c r="CC1657" s="21"/>
      <c r="CD1657" s="21"/>
      <c r="CE1657" s="21"/>
      <c r="CF1657" s="21"/>
      <c r="CG1657" s="21"/>
      <c r="CH1657" s="21"/>
      <c r="CI1657" s="21"/>
      <c r="CJ1657" s="21"/>
      <c r="CK1657" s="21"/>
      <c r="CL1657" s="21"/>
      <c r="CM1657" s="21"/>
      <c r="CN1657" s="21"/>
      <c r="CO1657" s="21"/>
      <c r="CP1657" s="21"/>
      <c r="CQ1657" s="21"/>
      <c r="CR1657" s="21"/>
      <c r="CS1657" s="21"/>
      <c r="CT1657" s="21"/>
      <c r="CU1657" s="21"/>
      <c r="CV1657" s="21"/>
      <c r="CW1657" s="21"/>
      <c r="CX1657" s="21"/>
      <c r="CY1657" s="21"/>
      <c r="CZ1657" s="21"/>
      <c r="DA1657" s="21"/>
      <c r="DB1657" s="21"/>
      <c r="DC1657" s="21"/>
      <c r="DD1657" s="21"/>
      <c r="DE1657" s="21"/>
      <c r="DF1657" s="21"/>
      <c r="DG1657" s="21"/>
      <c r="DH1657" s="21"/>
      <c r="DI1657" s="21"/>
      <c r="DJ1657" s="21"/>
      <c r="DK1657" s="21"/>
      <c r="DL1657" s="21"/>
      <c r="DM1657" s="21"/>
      <c r="DN1657" s="21"/>
      <c r="DO1657" s="21"/>
      <c r="DP1657" s="21"/>
      <c r="DQ1657" s="21"/>
      <c r="DR1657" s="21"/>
      <c r="DS1657" s="21"/>
      <c r="DT1657" s="21"/>
      <c r="DU1657" s="21"/>
      <c r="DV1657" s="21"/>
      <c r="DW1657" s="21"/>
      <c r="DX1657" s="21"/>
      <c r="DY1657" s="21"/>
      <c r="DZ1657" s="21"/>
      <c r="EA1657" s="21"/>
      <c r="EB1657" s="21"/>
      <c r="EC1657" s="21"/>
      <c r="ED1657" s="21"/>
      <c r="EE1657" s="21"/>
      <c r="EF1657" s="21"/>
      <c r="EG1657" s="21"/>
      <c r="EH1657" s="21"/>
      <c r="EI1657" s="21"/>
      <c r="EJ1657" s="21"/>
      <c r="EK1657" s="21"/>
      <c r="EL1657" s="21"/>
      <c r="EM1657" s="21"/>
      <c r="EN1657" s="21"/>
      <c r="EO1657" s="21"/>
      <c r="EP1657" s="21"/>
      <c r="EQ1657" s="21"/>
      <c r="ER1657" s="21"/>
      <c r="ES1657" s="21"/>
      <c r="ET1657" s="21"/>
      <c r="EU1657" s="21"/>
      <c r="EV1657" s="21"/>
      <c r="EW1657" s="21"/>
      <c r="EX1657" s="21"/>
      <c r="EY1657" s="21"/>
      <c r="EZ1657" s="21"/>
    </row>
    <row r="1658" spans="1:156" x14ac:dyDescent="0.2">
      <c r="A1658" s="92"/>
      <c r="B1658" s="4"/>
      <c r="C1658" s="7"/>
      <c r="D1658" s="6"/>
      <c r="E1658" s="7"/>
      <c r="F1658" s="24"/>
      <c r="G1658" s="9"/>
      <c r="H1658" s="7"/>
      <c r="I1658" s="7"/>
      <c r="J1658" s="7"/>
      <c r="K1658" s="7"/>
      <c r="L1658" s="25"/>
      <c r="M1658" s="11"/>
      <c r="N1658" s="7"/>
      <c r="O1658" s="7"/>
      <c r="P1658" s="26"/>
      <c r="Q1658" s="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/>
      <c r="BU1658" s="21"/>
      <c r="BV1658" s="21"/>
      <c r="BW1658" s="21"/>
      <c r="BX1658" s="21"/>
      <c r="BY1658" s="21"/>
      <c r="BZ1658" s="21"/>
      <c r="CA1658" s="21"/>
      <c r="CB1658" s="21"/>
      <c r="CC1658" s="21"/>
      <c r="CD1658" s="21"/>
      <c r="CE1658" s="21"/>
      <c r="CF1658" s="21"/>
      <c r="CG1658" s="21"/>
      <c r="CH1658" s="21"/>
      <c r="CI1658" s="21"/>
      <c r="CJ1658" s="21"/>
      <c r="CK1658" s="21"/>
      <c r="CL1658" s="21"/>
      <c r="CM1658" s="21"/>
      <c r="CN1658" s="21"/>
      <c r="CO1658" s="21"/>
      <c r="CP1658" s="21"/>
      <c r="CQ1658" s="21"/>
      <c r="CR1658" s="21"/>
      <c r="CS1658" s="21"/>
      <c r="CT1658" s="21"/>
      <c r="CU1658" s="21"/>
      <c r="CV1658" s="21"/>
      <c r="CW1658" s="21"/>
      <c r="CX1658" s="21"/>
      <c r="CY1658" s="21"/>
      <c r="CZ1658" s="21"/>
      <c r="DA1658" s="21"/>
      <c r="DB1658" s="21"/>
      <c r="DC1658" s="21"/>
      <c r="DD1658" s="21"/>
      <c r="DE1658" s="21"/>
      <c r="DF1658" s="21"/>
      <c r="DG1658" s="21"/>
      <c r="DH1658" s="21"/>
      <c r="DI1658" s="21"/>
      <c r="DJ1658" s="21"/>
      <c r="DK1658" s="21"/>
      <c r="DL1658" s="21"/>
      <c r="DM1658" s="21"/>
      <c r="DN1658" s="21"/>
      <c r="DO1658" s="21"/>
      <c r="DP1658" s="21"/>
      <c r="DQ1658" s="21"/>
      <c r="DR1658" s="21"/>
      <c r="DS1658" s="21"/>
      <c r="DT1658" s="21"/>
      <c r="DU1658" s="21"/>
      <c r="DV1658" s="21"/>
      <c r="DW1658" s="21"/>
      <c r="DX1658" s="21"/>
      <c r="DY1658" s="21"/>
      <c r="DZ1658" s="21"/>
      <c r="EA1658" s="21"/>
      <c r="EB1658" s="21"/>
      <c r="EC1658" s="21"/>
      <c r="ED1658" s="21"/>
      <c r="EE1658" s="21"/>
      <c r="EF1658" s="21"/>
      <c r="EG1658" s="21"/>
      <c r="EH1658" s="21"/>
      <c r="EI1658" s="21"/>
      <c r="EJ1658" s="21"/>
      <c r="EK1658" s="21"/>
      <c r="EL1658" s="21"/>
      <c r="EM1658" s="21"/>
      <c r="EN1658" s="21"/>
      <c r="EO1658" s="21"/>
      <c r="EP1658" s="21"/>
      <c r="EQ1658" s="21"/>
      <c r="ER1658" s="21"/>
      <c r="ES1658" s="21"/>
      <c r="ET1658" s="21"/>
      <c r="EU1658" s="21"/>
      <c r="EV1658" s="21"/>
      <c r="EW1658" s="21"/>
      <c r="EX1658" s="21"/>
      <c r="EY1658" s="21"/>
      <c r="EZ1658" s="21"/>
    </row>
    <row r="1659" spans="1:156" x14ac:dyDescent="0.2">
      <c r="A1659" s="92"/>
      <c r="B1659" s="4"/>
      <c r="C1659" s="7"/>
      <c r="D1659" s="6"/>
      <c r="E1659" s="7"/>
      <c r="F1659" s="24"/>
      <c r="G1659" s="9"/>
      <c r="H1659" s="7"/>
      <c r="I1659" s="7"/>
      <c r="J1659" s="7"/>
      <c r="K1659" s="7"/>
      <c r="L1659" s="25"/>
      <c r="M1659" s="11"/>
      <c r="N1659" s="7"/>
      <c r="O1659" s="7"/>
      <c r="P1659" s="26"/>
      <c r="Q1659" s="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/>
      <c r="CK1659" s="21"/>
      <c r="CL1659" s="21"/>
      <c r="CM1659" s="21"/>
      <c r="CN1659" s="21"/>
      <c r="CO1659" s="21"/>
      <c r="CP1659" s="21"/>
      <c r="CQ1659" s="21"/>
      <c r="CR1659" s="21"/>
      <c r="CS1659" s="21"/>
      <c r="CT1659" s="21"/>
      <c r="CU1659" s="21"/>
      <c r="CV1659" s="21"/>
      <c r="CW1659" s="21"/>
      <c r="CX1659" s="21"/>
      <c r="CY1659" s="21"/>
      <c r="CZ1659" s="21"/>
      <c r="DA1659" s="21"/>
      <c r="DB1659" s="21"/>
      <c r="DC1659" s="21"/>
      <c r="DD1659" s="21"/>
      <c r="DE1659" s="21"/>
      <c r="DF1659" s="21"/>
      <c r="DG1659" s="21"/>
      <c r="DH1659" s="21"/>
      <c r="DI1659" s="21"/>
      <c r="DJ1659" s="21"/>
      <c r="DK1659" s="21"/>
      <c r="DL1659" s="21"/>
      <c r="DM1659" s="21"/>
      <c r="DN1659" s="21"/>
      <c r="DO1659" s="21"/>
      <c r="DP1659" s="21"/>
      <c r="DQ1659" s="21"/>
      <c r="DR1659" s="21"/>
      <c r="DS1659" s="21"/>
      <c r="DT1659" s="21"/>
      <c r="DU1659" s="21"/>
      <c r="DV1659" s="21"/>
      <c r="DW1659" s="21"/>
      <c r="DX1659" s="21"/>
      <c r="DY1659" s="21"/>
      <c r="DZ1659" s="21"/>
      <c r="EA1659" s="21"/>
      <c r="EB1659" s="21"/>
      <c r="EC1659" s="21"/>
      <c r="ED1659" s="21"/>
      <c r="EE1659" s="21"/>
      <c r="EF1659" s="21"/>
      <c r="EG1659" s="21"/>
      <c r="EH1659" s="21"/>
      <c r="EI1659" s="21"/>
      <c r="EJ1659" s="21"/>
      <c r="EK1659" s="21"/>
      <c r="EL1659" s="21"/>
      <c r="EM1659" s="21"/>
      <c r="EN1659" s="21"/>
      <c r="EO1659" s="21"/>
      <c r="EP1659" s="21"/>
      <c r="EQ1659" s="21"/>
      <c r="ER1659" s="21"/>
      <c r="ES1659" s="21"/>
      <c r="ET1659" s="21"/>
      <c r="EU1659" s="21"/>
      <c r="EV1659" s="21"/>
      <c r="EW1659" s="21"/>
      <c r="EX1659" s="21"/>
      <c r="EY1659" s="21"/>
      <c r="EZ1659" s="21"/>
    </row>
    <row r="1660" spans="1:156" x14ac:dyDescent="0.2">
      <c r="A1660" s="92"/>
      <c r="B1660" s="4"/>
      <c r="C1660" s="7"/>
      <c r="D1660" s="6"/>
      <c r="E1660" s="7"/>
      <c r="F1660" s="24"/>
      <c r="G1660" s="9"/>
      <c r="H1660" s="7"/>
      <c r="I1660" s="7"/>
      <c r="J1660" s="7"/>
      <c r="K1660" s="7"/>
      <c r="L1660" s="25"/>
      <c r="M1660" s="11"/>
      <c r="N1660" s="7"/>
      <c r="O1660" s="7"/>
      <c r="P1660" s="26"/>
      <c r="Q1660" s="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/>
      <c r="CK1660" s="21"/>
      <c r="CL1660" s="21"/>
      <c r="CM1660" s="21"/>
      <c r="CN1660" s="21"/>
      <c r="CO1660" s="21"/>
      <c r="CP1660" s="21"/>
      <c r="CQ1660" s="21"/>
      <c r="CR1660" s="21"/>
      <c r="CS1660" s="21"/>
      <c r="CT1660" s="21"/>
      <c r="CU1660" s="21"/>
      <c r="CV1660" s="21"/>
      <c r="CW1660" s="21"/>
      <c r="CX1660" s="21"/>
      <c r="CY1660" s="21"/>
      <c r="CZ1660" s="21"/>
      <c r="DA1660" s="21"/>
      <c r="DB1660" s="21"/>
      <c r="DC1660" s="21"/>
      <c r="DD1660" s="21"/>
      <c r="DE1660" s="21"/>
      <c r="DF1660" s="21"/>
      <c r="DG1660" s="21"/>
      <c r="DH1660" s="21"/>
      <c r="DI1660" s="21"/>
      <c r="DJ1660" s="21"/>
      <c r="DK1660" s="21"/>
      <c r="DL1660" s="21"/>
      <c r="DM1660" s="21"/>
      <c r="DN1660" s="21"/>
      <c r="DO1660" s="21"/>
      <c r="DP1660" s="21"/>
      <c r="DQ1660" s="21"/>
      <c r="DR1660" s="21"/>
      <c r="DS1660" s="21"/>
      <c r="DT1660" s="21"/>
      <c r="DU1660" s="21"/>
      <c r="DV1660" s="21"/>
      <c r="DW1660" s="21"/>
      <c r="DX1660" s="21"/>
      <c r="DY1660" s="21"/>
      <c r="DZ1660" s="21"/>
      <c r="EA1660" s="21"/>
      <c r="EB1660" s="21"/>
      <c r="EC1660" s="21"/>
      <c r="ED1660" s="21"/>
      <c r="EE1660" s="21"/>
      <c r="EF1660" s="21"/>
      <c r="EG1660" s="21"/>
      <c r="EH1660" s="21"/>
      <c r="EI1660" s="21"/>
      <c r="EJ1660" s="21"/>
      <c r="EK1660" s="21"/>
      <c r="EL1660" s="21"/>
      <c r="EM1660" s="21"/>
      <c r="EN1660" s="21"/>
      <c r="EO1660" s="21"/>
      <c r="EP1660" s="21"/>
      <c r="EQ1660" s="21"/>
      <c r="ER1660" s="21"/>
      <c r="ES1660" s="21"/>
      <c r="ET1660" s="21"/>
      <c r="EU1660" s="21"/>
      <c r="EV1660" s="21"/>
      <c r="EW1660" s="21"/>
      <c r="EX1660" s="21"/>
      <c r="EY1660" s="21"/>
      <c r="EZ1660" s="21"/>
    </row>
    <row r="1661" spans="1:156" x14ac:dyDescent="0.2">
      <c r="A1661" s="92"/>
      <c r="B1661" s="4"/>
      <c r="C1661" s="7"/>
      <c r="D1661" s="6"/>
      <c r="E1661" s="7"/>
      <c r="F1661" s="24"/>
      <c r="G1661" s="9"/>
      <c r="H1661" s="7"/>
      <c r="I1661" s="7"/>
      <c r="J1661" s="7"/>
      <c r="K1661" s="7"/>
      <c r="L1661" s="25"/>
      <c r="M1661" s="11"/>
      <c r="N1661" s="7"/>
      <c r="O1661" s="7"/>
      <c r="P1661" s="26"/>
      <c r="Q1661" s="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/>
      <c r="CK1661" s="21"/>
      <c r="CL1661" s="21"/>
      <c r="CM1661" s="21"/>
      <c r="CN1661" s="21"/>
      <c r="CO1661" s="21"/>
      <c r="CP1661" s="21"/>
      <c r="CQ1661" s="21"/>
      <c r="CR1661" s="21"/>
      <c r="CS1661" s="21"/>
      <c r="CT1661" s="21"/>
      <c r="CU1661" s="21"/>
      <c r="CV1661" s="21"/>
      <c r="CW1661" s="21"/>
      <c r="CX1661" s="21"/>
      <c r="CY1661" s="21"/>
      <c r="CZ1661" s="21"/>
      <c r="DA1661" s="21"/>
      <c r="DB1661" s="21"/>
      <c r="DC1661" s="21"/>
      <c r="DD1661" s="21"/>
      <c r="DE1661" s="21"/>
      <c r="DF1661" s="21"/>
      <c r="DG1661" s="21"/>
      <c r="DH1661" s="21"/>
      <c r="DI1661" s="21"/>
      <c r="DJ1661" s="21"/>
      <c r="DK1661" s="21"/>
      <c r="DL1661" s="21"/>
      <c r="DM1661" s="21"/>
      <c r="DN1661" s="21"/>
      <c r="DO1661" s="21"/>
      <c r="DP1661" s="21"/>
      <c r="DQ1661" s="21"/>
      <c r="DR1661" s="21"/>
      <c r="DS1661" s="21"/>
      <c r="DT1661" s="21"/>
      <c r="DU1661" s="21"/>
      <c r="DV1661" s="21"/>
      <c r="DW1661" s="21"/>
      <c r="DX1661" s="21"/>
      <c r="DY1661" s="21"/>
      <c r="DZ1661" s="21"/>
      <c r="EA1661" s="21"/>
      <c r="EB1661" s="21"/>
      <c r="EC1661" s="21"/>
      <c r="ED1661" s="21"/>
      <c r="EE1661" s="21"/>
      <c r="EF1661" s="21"/>
      <c r="EG1661" s="21"/>
      <c r="EH1661" s="21"/>
      <c r="EI1661" s="21"/>
      <c r="EJ1661" s="21"/>
      <c r="EK1661" s="21"/>
      <c r="EL1661" s="21"/>
      <c r="EM1661" s="21"/>
      <c r="EN1661" s="21"/>
      <c r="EO1661" s="21"/>
      <c r="EP1661" s="21"/>
      <c r="EQ1661" s="21"/>
      <c r="ER1661" s="21"/>
      <c r="ES1661" s="21"/>
      <c r="ET1661" s="21"/>
      <c r="EU1661" s="21"/>
      <c r="EV1661" s="21"/>
      <c r="EW1661" s="21"/>
      <c r="EX1661" s="21"/>
      <c r="EY1661" s="21"/>
      <c r="EZ1661" s="21"/>
    </row>
    <row r="1662" spans="1:156" x14ac:dyDescent="0.2">
      <c r="A1662" s="92"/>
      <c r="B1662" s="4"/>
      <c r="C1662" s="7"/>
      <c r="D1662" s="6"/>
      <c r="E1662" s="7"/>
      <c r="F1662" s="24"/>
      <c r="G1662" s="9"/>
      <c r="H1662" s="7"/>
      <c r="I1662" s="7"/>
      <c r="J1662" s="7"/>
      <c r="K1662" s="7"/>
      <c r="L1662" s="25"/>
      <c r="M1662" s="11"/>
      <c r="N1662" s="7"/>
      <c r="O1662" s="7"/>
      <c r="P1662" s="26"/>
      <c r="Q1662" s="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1"/>
      <c r="CY1662" s="21"/>
      <c r="CZ1662" s="21"/>
      <c r="DA1662" s="21"/>
      <c r="DB1662" s="21"/>
      <c r="DC1662" s="21"/>
      <c r="DD1662" s="21"/>
      <c r="DE1662" s="21"/>
      <c r="DF1662" s="21"/>
      <c r="DG1662" s="21"/>
      <c r="DH1662" s="21"/>
      <c r="DI1662" s="21"/>
      <c r="DJ1662" s="21"/>
      <c r="DK1662" s="21"/>
      <c r="DL1662" s="21"/>
      <c r="DM1662" s="21"/>
      <c r="DN1662" s="21"/>
      <c r="DO1662" s="21"/>
      <c r="DP1662" s="21"/>
      <c r="DQ1662" s="21"/>
      <c r="DR1662" s="21"/>
      <c r="DS1662" s="21"/>
      <c r="DT1662" s="21"/>
      <c r="DU1662" s="21"/>
      <c r="DV1662" s="21"/>
      <c r="DW1662" s="21"/>
      <c r="DX1662" s="21"/>
      <c r="DY1662" s="21"/>
      <c r="DZ1662" s="21"/>
      <c r="EA1662" s="21"/>
      <c r="EB1662" s="21"/>
      <c r="EC1662" s="21"/>
      <c r="ED1662" s="21"/>
      <c r="EE1662" s="21"/>
      <c r="EF1662" s="21"/>
      <c r="EG1662" s="21"/>
      <c r="EH1662" s="21"/>
      <c r="EI1662" s="21"/>
      <c r="EJ1662" s="21"/>
      <c r="EK1662" s="21"/>
      <c r="EL1662" s="21"/>
      <c r="EM1662" s="21"/>
      <c r="EN1662" s="21"/>
      <c r="EO1662" s="21"/>
      <c r="EP1662" s="21"/>
      <c r="EQ1662" s="21"/>
      <c r="ER1662" s="21"/>
      <c r="ES1662" s="21"/>
      <c r="ET1662" s="21"/>
      <c r="EU1662" s="21"/>
      <c r="EV1662" s="21"/>
      <c r="EW1662" s="21"/>
      <c r="EX1662" s="21"/>
      <c r="EY1662" s="21"/>
      <c r="EZ1662" s="21"/>
    </row>
    <row r="1663" spans="1:156" x14ac:dyDescent="0.2">
      <c r="A1663" s="92"/>
      <c r="B1663" s="4"/>
      <c r="C1663" s="7"/>
      <c r="D1663" s="6"/>
      <c r="E1663" s="7"/>
      <c r="F1663" s="24"/>
      <c r="G1663" s="9"/>
      <c r="H1663" s="7"/>
      <c r="I1663" s="7"/>
      <c r="J1663" s="7"/>
      <c r="K1663" s="7"/>
      <c r="L1663" s="25"/>
      <c r="M1663" s="11"/>
      <c r="N1663" s="7"/>
      <c r="O1663" s="7"/>
      <c r="P1663" s="26"/>
      <c r="Q1663" s="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/>
      <c r="CK1663" s="21"/>
      <c r="CL1663" s="21"/>
      <c r="CM1663" s="21"/>
      <c r="CN1663" s="21"/>
      <c r="CO1663" s="21"/>
      <c r="CP1663" s="21"/>
      <c r="CQ1663" s="21"/>
      <c r="CR1663" s="21"/>
      <c r="CS1663" s="21"/>
      <c r="CT1663" s="21"/>
      <c r="CU1663" s="21"/>
      <c r="CV1663" s="21"/>
      <c r="CW1663" s="21"/>
      <c r="CX1663" s="21"/>
      <c r="CY1663" s="21"/>
      <c r="CZ1663" s="21"/>
      <c r="DA1663" s="21"/>
      <c r="DB1663" s="21"/>
      <c r="DC1663" s="21"/>
      <c r="DD1663" s="21"/>
      <c r="DE1663" s="21"/>
      <c r="DF1663" s="21"/>
      <c r="DG1663" s="21"/>
      <c r="DH1663" s="21"/>
      <c r="DI1663" s="21"/>
      <c r="DJ1663" s="21"/>
      <c r="DK1663" s="21"/>
      <c r="DL1663" s="21"/>
      <c r="DM1663" s="21"/>
      <c r="DN1663" s="21"/>
      <c r="DO1663" s="21"/>
      <c r="DP1663" s="21"/>
      <c r="DQ1663" s="21"/>
      <c r="DR1663" s="21"/>
      <c r="DS1663" s="21"/>
      <c r="DT1663" s="21"/>
      <c r="DU1663" s="21"/>
      <c r="DV1663" s="21"/>
      <c r="DW1663" s="21"/>
      <c r="DX1663" s="21"/>
      <c r="DY1663" s="21"/>
      <c r="DZ1663" s="21"/>
      <c r="EA1663" s="21"/>
      <c r="EB1663" s="21"/>
      <c r="EC1663" s="21"/>
      <c r="ED1663" s="21"/>
      <c r="EE1663" s="21"/>
      <c r="EF1663" s="21"/>
      <c r="EG1663" s="21"/>
      <c r="EH1663" s="21"/>
      <c r="EI1663" s="21"/>
      <c r="EJ1663" s="21"/>
      <c r="EK1663" s="21"/>
      <c r="EL1663" s="21"/>
      <c r="EM1663" s="21"/>
      <c r="EN1663" s="21"/>
      <c r="EO1663" s="21"/>
      <c r="EP1663" s="21"/>
      <c r="EQ1663" s="21"/>
      <c r="ER1663" s="21"/>
      <c r="ES1663" s="21"/>
      <c r="ET1663" s="21"/>
      <c r="EU1663" s="21"/>
      <c r="EV1663" s="21"/>
      <c r="EW1663" s="21"/>
      <c r="EX1663" s="21"/>
      <c r="EY1663" s="21"/>
      <c r="EZ1663" s="21"/>
    </row>
    <row r="1664" spans="1:156" x14ac:dyDescent="0.2">
      <c r="A1664" s="92"/>
      <c r="B1664" s="4"/>
      <c r="C1664" s="7"/>
      <c r="D1664" s="6"/>
      <c r="E1664" s="7"/>
      <c r="F1664" s="24"/>
      <c r="G1664" s="9"/>
      <c r="H1664" s="7"/>
      <c r="I1664" s="7"/>
      <c r="J1664" s="7"/>
      <c r="K1664" s="7"/>
      <c r="L1664" s="25"/>
      <c r="M1664" s="11"/>
      <c r="N1664" s="7"/>
      <c r="O1664" s="7"/>
      <c r="P1664" s="26"/>
      <c r="Q1664" s="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21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/>
      <c r="BU1664" s="21"/>
      <c r="BV1664" s="21"/>
      <c r="BW1664" s="21"/>
      <c r="BX1664" s="21"/>
      <c r="BY1664" s="21"/>
      <c r="BZ1664" s="21"/>
      <c r="CA1664" s="21"/>
      <c r="CB1664" s="21"/>
      <c r="CC1664" s="21"/>
      <c r="CD1664" s="21"/>
      <c r="CE1664" s="21"/>
      <c r="CF1664" s="21"/>
      <c r="CG1664" s="21"/>
      <c r="CH1664" s="21"/>
      <c r="CI1664" s="21"/>
      <c r="CJ1664" s="21"/>
      <c r="CK1664" s="21"/>
      <c r="CL1664" s="21"/>
      <c r="CM1664" s="21"/>
      <c r="CN1664" s="21"/>
      <c r="CO1664" s="21"/>
      <c r="CP1664" s="21"/>
      <c r="CQ1664" s="21"/>
      <c r="CR1664" s="21"/>
      <c r="CS1664" s="21"/>
      <c r="CT1664" s="21"/>
      <c r="CU1664" s="21"/>
      <c r="CV1664" s="21"/>
      <c r="CW1664" s="21"/>
      <c r="CX1664" s="21"/>
      <c r="CY1664" s="21"/>
      <c r="CZ1664" s="21"/>
      <c r="DA1664" s="21"/>
      <c r="DB1664" s="21"/>
      <c r="DC1664" s="21"/>
      <c r="DD1664" s="21"/>
      <c r="DE1664" s="21"/>
      <c r="DF1664" s="21"/>
      <c r="DG1664" s="21"/>
      <c r="DH1664" s="21"/>
      <c r="DI1664" s="21"/>
      <c r="DJ1664" s="21"/>
      <c r="DK1664" s="21"/>
      <c r="DL1664" s="21"/>
      <c r="DM1664" s="21"/>
      <c r="DN1664" s="21"/>
      <c r="DO1664" s="21"/>
      <c r="DP1664" s="21"/>
      <c r="DQ1664" s="21"/>
      <c r="DR1664" s="21"/>
      <c r="DS1664" s="21"/>
      <c r="DT1664" s="21"/>
      <c r="DU1664" s="21"/>
      <c r="DV1664" s="21"/>
      <c r="DW1664" s="21"/>
      <c r="DX1664" s="21"/>
      <c r="DY1664" s="21"/>
      <c r="DZ1664" s="21"/>
      <c r="EA1664" s="21"/>
      <c r="EB1664" s="21"/>
      <c r="EC1664" s="21"/>
      <c r="ED1664" s="21"/>
      <c r="EE1664" s="21"/>
      <c r="EF1664" s="21"/>
      <c r="EG1664" s="21"/>
      <c r="EH1664" s="21"/>
      <c r="EI1664" s="21"/>
      <c r="EJ1664" s="21"/>
      <c r="EK1664" s="21"/>
      <c r="EL1664" s="21"/>
      <c r="EM1664" s="21"/>
      <c r="EN1664" s="21"/>
      <c r="EO1664" s="21"/>
      <c r="EP1664" s="21"/>
      <c r="EQ1664" s="21"/>
      <c r="ER1664" s="21"/>
      <c r="ES1664" s="21"/>
      <c r="ET1664" s="21"/>
      <c r="EU1664" s="21"/>
      <c r="EV1664" s="21"/>
      <c r="EW1664" s="21"/>
      <c r="EX1664" s="21"/>
      <c r="EY1664" s="21"/>
      <c r="EZ1664" s="21"/>
    </row>
    <row r="1665" spans="1:156" x14ac:dyDescent="0.2">
      <c r="A1665" s="92"/>
      <c r="B1665" s="4"/>
      <c r="C1665" s="7"/>
      <c r="D1665" s="6"/>
      <c r="E1665" s="7"/>
      <c r="F1665" s="24"/>
      <c r="G1665" s="9"/>
      <c r="H1665" s="7"/>
      <c r="I1665" s="7"/>
      <c r="J1665" s="7"/>
      <c r="K1665" s="7"/>
      <c r="L1665" s="25"/>
      <c r="M1665" s="11"/>
      <c r="N1665" s="7"/>
      <c r="O1665" s="7"/>
      <c r="P1665" s="26"/>
      <c r="Q1665" s="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1"/>
      <c r="BY1665" s="21"/>
      <c r="BZ1665" s="21"/>
      <c r="CA1665" s="21"/>
      <c r="CB1665" s="21"/>
      <c r="CC1665" s="21"/>
      <c r="CD1665" s="21"/>
      <c r="CE1665" s="21"/>
      <c r="CF1665" s="21"/>
      <c r="CG1665" s="21"/>
      <c r="CH1665" s="21"/>
      <c r="CI1665" s="21"/>
      <c r="CJ1665" s="21"/>
      <c r="CK1665" s="21"/>
      <c r="CL1665" s="21"/>
      <c r="CM1665" s="21"/>
      <c r="CN1665" s="21"/>
      <c r="CO1665" s="21"/>
      <c r="CP1665" s="21"/>
      <c r="CQ1665" s="21"/>
      <c r="CR1665" s="21"/>
      <c r="CS1665" s="21"/>
      <c r="CT1665" s="21"/>
      <c r="CU1665" s="21"/>
      <c r="CV1665" s="21"/>
      <c r="CW1665" s="21"/>
      <c r="CX1665" s="21"/>
      <c r="CY1665" s="21"/>
      <c r="CZ1665" s="21"/>
      <c r="DA1665" s="21"/>
      <c r="DB1665" s="21"/>
      <c r="DC1665" s="21"/>
      <c r="DD1665" s="21"/>
      <c r="DE1665" s="21"/>
      <c r="DF1665" s="21"/>
      <c r="DG1665" s="21"/>
      <c r="DH1665" s="21"/>
      <c r="DI1665" s="21"/>
      <c r="DJ1665" s="21"/>
      <c r="DK1665" s="21"/>
      <c r="DL1665" s="21"/>
      <c r="DM1665" s="21"/>
      <c r="DN1665" s="21"/>
      <c r="DO1665" s="21"/>
      <c r="DP1665" s="21"/>
      <c r="DQ1665" s="21"/>
      <c r="DR1665" s="21"/>
      <c r="DS1665" s="21"/>
      <c r="DT1665" s="21"/>
      <c r="DU1665" s="21"/>
      <c r="DV1665" s="21"/>
      <c r="DW1665" s="21"/>
      <c r="DX1665" s="21"/>
      <c r="DY1665" s="21"/>
      <c r="DZ1665" s="21"/>
      <c r="EA1665" s="21"/>
      <c r="EB1665" s="21"/>
      <c r="EC1665" s="21"/>
      <c r="ED1665" s="21"/>
      <c r="EE1665" s="21"/>
      <c r="EF1665" s="21"/>
      <c r="EG1665" s="21"/>
      <c r="EH1665" s="21"/>
      <c r="EI1665" s="21"/>
      <c r="EJ1665" s="21"/>
      <c r="EK1665" s="21"/>
      <c r="EL1665" s="21"/>
      <c r="EM1665" s="21"/>
      <c r="EN1665" s="21"/>
      <c r="EO1665" s="21"/>
      <c r="EP1665" s="21"/>
      <c r="EQ1665" s="21"/>
      <c r="ER1665" s="21"/>
      <c r="ES1665" s="21"/>
      <c r="ET1665" s="21"/>
      <c r="EU1665" s="21"/>
      <c r="EV1665" s="21"/>
      <c r="EW1665" s="21"/>
      <c r="EX1665" s="21"/>
      <c r="EY1665" s="21"/>
      <c r="EZ1665" s="21"/>
    </row>
    <row r="1666" spans="1:156" x14ac:dyDescent="0.2">
      <c r="A1666" s="92"/>
      <c r="B1666" s="4"/>
      <c r="C1666" s="7"/>
      <c r="D1666" s="6"/>
      <c r="E1666" s="7"/>
      <c r="F1666" s="24"/>
      <c r="G1666" s="9"/>
      <c r="H1666" s="7"/>
      <c r="I1666" s="7"/>
      <c r="J1666" s="7"/>
      <c r="K1666" s="7"/>
      <c r="L1666" s="25"/>
      <c r="M1666" s="11"/>
      <c r="N1666" s="7"/>
      <c r="O1666" s="7"/>
      <c r="P1666" s="26"/>
      <c r="Q1666" s="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  <c r="BL1666" s="21"/>
      <c r="BM1666" s="21"/>
      <c r="BN1666" s="21"/>
      <c r="BO1666" s="21"/>
      <c r="BP1666" s="21"/>
      <c r="BQ1666" s="21"/>
      <c r="BR1666" s="21"/>
      <c r="BS1666" s="21"/>
      <c r="BT1666" s="21"/>
      <c r="BU1666" s="21"/>
      <c r="BV1666" s="21"/>
      <c r="BW1666" s="21"/>
      <c r="BX1666" s="21"/>
      <c r="BY1666" s="21"/>
      <c r="BZ1666" s="21"/>
      <c r="CA1666" s="21"/>
      <c r="CB1666" s="21"/>
      <c r="CC1666" s="21"/>
      <c r="CD1666" s="21"/>
      <c r="CE1666" s="21"/>
      <c r="CF1666" s="21"/>
      <c r="CG1666" s="21"/>
      <c r="CH1666" s="21"/>
      <c r="CI1666" s="21"/>
      <c r="CJ1666" s="21"/>
      <c r="CK1666" s="21"/>
      <c r="CL1666" s="21"/>
      <c r="CM1666" s="21"/>
      <c r="CN1666" s="21"/>
      <c r="CO1666" s="21"/>
      <c r="CP1666" s="21"/>
      <c r="CQ1666" s="21"/>
      <c r="CR1666" s="21"/>
      <c r="CS1666" s="21"/>
      <c r="CT1666" s="21"/>
      <c r="CU1666" s="21"/>
      <c r="CV1666" s="21"/>
      <c r="CW1666" s="21"/>
      <c r="CX1666" s="21"/>
      <c r="CY1666" s="21"/>
      <c r="CZ1666" s="21"/>
      <c r="DA1666" s="21"/>
      <c r="DB1666" s="21"/>
      <c r="DC1666" s="21"/>
      <c r="DD1666" s="21"/>
      <c r="DE1666" s="21"/>
      <c r="DF1666" s="21"/>
      <c r="DG1666" s="21"/>
      <c r="DH1666" s="21"/>
      <c r="DI1666" s="21"/>
      <c r="DJ1666" s="21"/>
      <c r="DK1666" s="21"/>
      <c r="DL1666" s="21"/>
      <c r="DM1666" s="21"/>
      <c r="DN1666" s="21"/>
      <c r="DO1666" s="21"/>
      <c r="DP1666" s="21"/>
      <c r="DQ1666" s="21"/>
      <c r="DR1666" s="21"/>
      <c r="DS1666" s="21"/>
      <c r="DT1666" s="21"/>
      <c r="DU1666" s="21"/>
      <c r="DV1666" s="21"/>
      <c r="DW1666" s="21"/>
      <c r="DX1666" s="21"/>
      <c r="DY1666" s="21"/>
      <c r="DZ1666" s="21"/>
      <c r="EA1666" s="21"/>
      <c r="EB1666" s="21"/>
      <c r="EC1666" s="21"/>
      <c r="ED1666" s="21"/>
      <c r="EE1666" s="21"/>
      <c r="EF1666" s="21"/>
      <c r="EG1666" s="21"/>
      <c r="EH1666" s="21"/>
      <c r="EI1666" s="21"/>
      <c r="EJ1666" s="21"/>
      <c r="EK1666" s="21"/>
      <c r="EL1666" s="21"/>
      <c r="EM1666" s="21"/>
      <c r="EN1666" s="21"/>
      <c r="EO1666" s="21"/>
      <c r="EP1666" s="21"/>
      <c r="EQ1666" s="21"/>
      <c r="ER1666" s="21"/>
      <c r="ES1666" s="21"/>
      <c r="ET1666" s="21"/>
      <c r="EU1666" s="21"/>
      <c r="EV1666" s="21"/>
      <c r="EW1666" s="21"/>
      <c r="EX1666" s="21"/>
      <c r="EY1666" s="21"/>
      <c r="EZ1666" s="21"/>
    </row>
    <row r="1667" spans="1:156" x14ac:dyDescent="0.2">
      <c r="A1667" s="92"/>
      <c r="B1667" s="4"/>
      <c r="C1667" s="7"/>
      <c r="D1667" s="6"/>
      <c r="E1667" s="7"/>
      <c r="F1667" s="24"/>
      <c r="G1667" s="9"/>
      <c r="H1667" s="7"/>
      <c r="I1667" s="7"/>
      <c r="J1667" s="7"/>
      <c r="K1667" s="7"/>
      <c r="L1667" s="25"/>
      <c r="M1667" s="11"/>
      <c r="N1667" s="7"/>
      <c r="O1667" s="7"/>
      <c r="P1667" s="26"/>
      <c r="Q1667" s="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  <c r="BL1667" s="21"/>
      <c r="BM1667" s="21"/>
      <c r="BN1667" s="21"/>
      <c r="BO1667" s="21"/>
      <c r="BP1667" s="21"/>
      <c r="BQ1667" s="21"/>
      <c r="BR1667" s="21"/>
      <c r="BS1667" s="21"/>
      <c r="BT1667" s="21"/>
      <c r="BU1667" s="21"/>
      <c r="BV1667" s="21"/>
      <c r="BW1667" s="21"/>
      <c r="BX1667" s="21"/>
      <c r="BY1667" s="21"/>
      <c r="BZ1667" s="21"/>
      <c r="CA1667" s="21"/>
      <c r="CB1667" s="21"/>
      <c r="CC1667" s="21"/>
      <c r="CD1667" s="21"/>
      <c r="CE1667" s="21"/>
      <c r="CF1667" s="21"/>
      <c r="CG1667" s="21"/>
      <c r="CH1667" s="21"/>
      <c r="CI1667" s="21"/>
      <c r="CJ1667" s="21"/>
      <c r="CK1667" s="21"/>
      <c r="CL1667" s="21"/>
      <c r="CM1667" s="21"/>
      <c r="CN1667" s="21"/>
      <c r="CO1667" s="21"/>
      <c r="CP1667" s="21"/>
      <c r="CQ1667" s="21"/>
      <c r="CR1667" s="21"/>
      <c r="CS1667" s="21"/>
      <c r="CT1667" s="21"/>
      <c r="CU1667" s="21"/>
      <c r="CV1667" s="21"/>
      <c r="CW1667" s="21"/>
      <c r="CX1667" s="21"/>
      <c r="CY1667" s="21"/>
      <c r="CZ1667" s="21"/>
      <c r="DA1667" s="21"/>
      <c r="DB1667" s="21"/>
      <c r="DC1667" s="21"/>
      <c r="DD1667" s="21"/>
      <c r="DE1667" s="21"/>
      <c r="DF1667" s="21"/>
      <c r="DG1667" s="21"/>
      <c r="DH1667" s="21"/>
      <c r="DI1667" s="21"/>
      <c r="DJ1667" s="21"/>
      <c r="DK1667" s="21"/>
      <c r="DL1667" s="21"/>
      <c r="DM1667" s="21"/>
      <c r="DN1667" s="21"/>
      <c r="DO1667" s="21"/>
      <c r="DP1667" s="21"/>
      <c r="DQ1667" s="21"/>
      <c r="DR1667" s="21"/>
      <c r="DS1667" s="21"/>
      <c r="DT1667" s="21"/>
      <c r="DU1667" s="21"/>
      <c r="DV1667" s="21"/>
      <c r="DW1667" s="21"/>
      <c r="DX1667" s="21"/>
      <c r="DY1667" s="21"/>
      <c r="DZ1667" s="21"/>
      <c r="EA1667" s="21"/>
      <c r="EB1667" s="21"/>
      <c r="EC1667" s="21"/>
      <c r="ED1667" s="21"/>
      <c r="EE1667" s="21"/>
      <c r="EF1667" s="21"/>
      <c r="EG1667" s="21"/>
      <c r="EH1667" s="21"/>
      <c r="EI1667" s="21"/>
      <c r="EJ1667" s="21"/>
      <c r="EK1667" s="21"/>
      <c r="EL1667" s="21"/>
      <c r="EM1667" s="21"/>
      <c r="EN1667" s="21"/>
      <c r="EO1667" s="21"/>
      <c r="EP1667" s="21"/>
      <c r="EQ1667" s="21"/>
      <c r="ER1667" s="21"/>
      <c r="ES1667" s="21"/>
      <c r="ET1667" s="21"/>
      <c r="EU1667" s="21"/>
      <c r="EV1667" s="21"/>
      <c r="EW1667" s="21"/>
      <c r="EX1667" s="21"/>
      <c r="EY1667" s="21"/>
      <c r="EZ1667" s="21"/>
    </row>
    <row r="1668" spans="1:156" x14ac:dyDescent="0.2">
      <c r="A1668" s="92"/>
      <c r="B1668" s="4"/>
      <c r="C1668" s="7"/>
      <c r="D1668" s="6"/>
      <c r="E1668" s="7"/>
      <c r="F1668" s="24"/>
      <c r="G1668" s="9"/>
      <c r="H1668" s="7"/>
      <c r="I1668" s="7"/>
      <c r="J1668" s="7"/>
      <c r="K1668" s="7"/>
      <c r="L1668" s="25"/>
      <c r="M1668" s="11"/>
      <c r="N1668" s="7"/>
      <c r="O1668" s="7"/>
      <c r="P1668" s="26"/>
      <c r="Q1668" s="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1"/>
      <c r="BY1668" s="21"/>
      <c r="BZ1668" s="21"/>
      <c r="CA1668" s="21"/>
      <c r="CB1668" s="21"/>
      <c r="CC1668" s="21"/>
      <c r="CD1668" s="21"/>
      <c r="CE1668" s="21"/>
      <c r="CF1668" s="21"/>
      <c r="CG1668" s="21"/>
      <c r="CH1668" s="21"/>
      <c r="CI1668" s="21"/>
      <c r="CJ1668" s="21"/>
      <c r="CK1668" s="21"/>
      <c r="CL1668" s="21"/>
      <c r="CM1668" s="21"/>
      <c r="CN1668" s="21"/>
      <c r="CO1668" s="21"/>
      <c r="CP1668" s="21"/>
      <c r="CQ1668" s="21"/>
      <c r="CR1668" s="21"/>
      <c r="CS1668" s="21"/>
      <c r="CT1668" s="21"/>
      <c r="CU1668" s="21"/>
      <c r="CV1668" s="21"/>
      <c r="CW1668" s="21"/>
      <c r="CX1668" s="21"/>
      <c r="CY1668" s="21"/>
      <c r="CZ1668" s="21"/>
      <c r="DA1668" s="21"/>
      <c r="DB1668" s="21"/>
      <c r="DC1668" s="21"/>
      <c r="DD1668" s="21"/>
      <c r="DE1668" s="21"/>
      <c r="DF1668" s="21"/>
      <c r="DG1668" s="21"/>
      <c r="DH1668" s="21"/>
      <c r="DI1668" s="21"/>
      <c r="DJ1668" s="21"/>
      <c r="DK1668" s="21"/>
      <c r="DL1668" s="21"/>
      <c r="DM1668" s="21"/>
      <c r="DN1668" s="21"/>
      <c r="DO1668" s="21"/>
      <c r="DP1668" s="21"/>
      <c r="DQ1668" s="21"/>
      <c r="DR1668" s="21"/>
      <c r="DS1668" s="21"/>
      <c r="DT1668" s="21"/>
      <c r="DU1668" s="21"/>
      <c r="DV1668" s="21"/>
      <c r="DW1668" s="21"/>
      <c r="DX1668" s="21"/>
      <c r="DY1668" s="21"/>
      <c r="DZ1668" s="21"/>
      <c r="EA1668" s="21"/>
      <c r="EB1668" s="21"/>
      <c r="EC1668" s="21"/>
      <c r="ED1668" s="21"/>
      <c r="EE1668" s="21"/>
      <c r="EF1668" s="21"/>
      <c r="EG1668" s="21"/>
      <c r="EH1668" s="21"/>
      <c r="EI1668" s="21"/>
      <c r="EJ1668" s="21"/>
      <c r="EK1668" s="21"/>
      <c r="EL1668" s="21"/>
      <c r="EM1668" s="21"/>
      <c r="EN1668" s="21"/>
      <c r="EO1668" s="21"/>
      <c r="EP1668" s="21"/>
      <c r="EQ1668" s="21"/>
      <c r="ER1668" s="21"/>
      <c r="ES1668" s="21"/>
      <c r="ET1668" s="21"/>
      <c r="EU1668" s="21"/>
      <c r="EV1668" s="21"/>
      <c r="EW1668" s="21"/>
      <c r="EX1668" s="21"/>
      <c r="EY1668" s="21"/>
      <c r="EZ1668" s="21"/>
    </row>
    <row r="1669" spans="1:156" x14ac:dyDescent="0.2">
      <c r="A1669" s="92"/>
      <c r="B1669" s="4"/>
      <c r="C1669" s="7"/>
      <c r="D1669" s="6"/>
      <c r="E1669" s="7"/>
      <c r="F1669" s="24"/>
      <c r="G1669" s="9"/>
      <c r="H1669" s="7"/>
      <c r="I1669" s="7"/>
      <c r="J1669" s="7"/>
      <c r="K1669" s="7"/>
      <c r="L1669" s="25"/>
      <c r="M1669" s="11"/>
      <c r="N1669" s="7"/>
      <c r="O1669" s="7"/>
      <c r="P1669" s="26"/>
      <c r="Q1669" s="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  <c r="BL1669" s="21"/>
      <c r="BM1669" s="21"/>
      <c r="BN1669" s="21"/>
      <c r="BO1669" s="21"/>
      <c r="BP1669" s="21"/>
      <c r="BQ1669" s="21"/>
      <c r="BR1669" s="21"/>
      <c r="BS1669" s="21"/>
      <c r="BT1669" s="21"/>
      <c r="BU1669" s="21"/>
      <c r="BV1669" s="21"/>
      <c r="BW1669" s="21"/>
      <c r="BX1669" s="21"/>
      <c r="BY1669" s="21"/>
      <c r="BZ1669" s="21"/>
      <c r="CA1669" s="21"/>
      <c r="CB1669" s="21"/>
      <c r="CC1669" s="21"/>
      <c r="CD1669" s="21"/>
      <c r="CE1669" s="21"/>
      <c r="CF1669" s="21"/>
      <c r="CG1669" s="21"/>
      <c r="CH1669" s="21"/>
      <c r="CI1669" s="21"/>
      <c r="CJ1669" s="21"/>
      <c r="CK1669" s="21"/>
      <c r="CL1669" s="21"/>
      <c r="CM1669" s="21"/>
      <c r="CN1669" s="21"/>
      <c r="CO1669" s="21"/>
      <c r="CP1669" s="21"/>
      <c r="CQ1669" s="21"/>
      <c r="CR1669" s="21"/>
      <c r="CS1669" s="21"/>
      <c r="CT1669" s="21"/>
      <c r="CU1669" s="21"/>
      <c r="CV1669" s="21"/>
      <c r="CW1669" s="21"/>
      <c r="CX1669" s="21"/>
      <c r="CY1669" s="21"/>
      <c r="CZ1669" s="21"/>
      <c r="DA1669" s="21"/>
      <c r="DB1669" s="21"/>
      <c r="DC1669" s="21"/>
      <c r="DD1669" s="21"/>
      <c r="DE1669" s="21"/>
      <c r="DF1669" s="21"/>
      <c r="DG1669" s="21"/>
      <c r="DH1669" s="21"/>
      <c r="DI1669" s="21"/>
      <c r="DJ1669" s="21"/>
      <c r="DK1669" s="21"/>
      <c r="DL1669" s="21"/>
      <c r="DM1669" s="21"/>
      <c r="DN1669" s="21"/>
      <c r="DO1669" s="21"/>
      <c r="DP1669" s="21"/>
      <c r="DQ1669" s="21"/>
      <c r="DR1669" s="21"/>
      <c r="DS1669" s="21"/>
      <c r="DT1669" s="21"/>
      <c r="DU1669" s="21"/>
      <c r="DV1669" s="21"/>
      <c r="DW1669" s="21"/>
      <c r="DX1669" s="21"/>
      <c r="DY1669" s="21"/>
      <c r="DZ1669" s="21"/>
      <c r="EA1669" s="21"/>
      <c r="EB1669" s="21"/>
      <c r="EC1669" s="21"/>
      <c r="ED1669" s="21"/>
      <c r="EE1669" s="21"/>
      <c r="EF1669" s="21"/>
      <c r="EG1669" s="21"/>
      <c r="EH1669" s="21"/>
      <c r="EI1669" s="21"/>
      <c r="EJ1669" s="21"/>
      <c r="EK1669" s="21"/>
      <c r="EL1669" s="21"/>
      <c r="EM1669" s="21"/>
      <c r="EN1669" s="21"/>
      <c r="EO1669" s="21"/>
      <c r="EP1669" s="21"/>
      <c r="EQ1669" s="21"/>
      <c r="ER1669" s="21"/>
      <c r="ES1669" s="21"/>
      <c r="ET1669" s="21"/>
      <c r="EU1669" s="21"/>
      <c r="EV1669" s="21"/>
      <c r="EW1669" s="21"/>
      <c r="EX1669" s="21"/>
      <c r="EY1669" s="21"/>
      <c r="EZ1669" s="21"/>
    </row>
    <row r="1670" spans="1:156" x14ac:dyDescent="0.2">
      <c r="A1670" s="92"/>
      <c r="B1670" s="4"/>
      <c r="C1670" s="7"/>
      <c r="D1670" s="6"/>
      <c r="E1670" s="7"/>
      <c r="F1670" s="24"/>
      <c r="G1670" s="9"/>
      <c r="H1670" s="7"/>
      <c r="I1670" s="7"/>
      <c r="J1670" s="7"/>
      <c r="K1670" s="7"/>
      <c r="L1670" s="25"/>
      <c r="M1670" s="11"/>
      <c r="N1670" s="7"/>
      <c r="O1670" s="7"/>
      <c r="P1670" s="26"/>
      <c r="Q1670" s="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1"/>
      <c r="BY1670" s="21"/>
      <c r="BZ1670" s="21"/>
      <c r="CA1670" s="21"/>
      <c r="CB1670" s="21"/>
      <c r="CC1670" s="21"/>
      <c r="CD1670" s="21"/>
      <c r="CE1670" s="21"/>
      <c r="CF1670" s="21"/>
      <c r="CG1670" s="21"/>
      <c r="CH1670" s="21"/>
      <c r="CI1670" s="21"/>
      <c r="CJ1670" s="21"/>
      <c r="CK1670" s="21"/>
      <c r="CL1670" s="21"/>
      <c r="CM1670" s="21"/>
      <c r="CN1670" s="21"/>
      <c r="CO1670" s="21"/>
      <c r="CP1670" s="21"/>
      <c r="CQ1670" s="21"/>
      <c r="CR1670" s="21"/>
      <c r="CS1670" s="21"/>
      <c r="CT1670" s="21"/>
      <c r="CU1670" s="21"/>
      <c r="CV1670" s="21"/>
      <c r="CW1670" s="21"/>
      <c r="CX1670" s="21"/>
      <c r="CY1670" s="21"/>
      <c r="CZ1670" s="21"/>
      <c r="DA1670" s="21"/>
      <c r="DB1670" s="21"/>
      <c r="DC1670" s="21"/>
      <c r="DD1670" s="21"/>
      <c r="DE1670" s="21"/>
      <c r="DF1670" s="21"/>
      <c r="DG1670" s="21"/>
      <c r="DH1670" s="21"/>
      <c r="DI1670" s="21"/>
      <c r="DJ1670" s="21"/>
      <c r="DK1670" s="21"/>
      <c r="DL1670" s="21"/>
      <c r="DM1670" s="21"/>
      <c r="DN1670" s="21"/>
      <c r="DO1670" s="21"/>
      <c r="DP1670" s="21"/>
      <c r="DQ1670" s="21"/>
      <c r="DR1670" s="21"/>
      <c r="DS1670" s="21"/>
      <c r="DT1670" s="21"/>
      <c r="DU1670" s="21"/>
      <c r="DV1670" s="21"/>
      <c r="DW1670" s="21"/>
      <c r="DX1670" s="21"/>
      <c r="DY1670" s="21"/>
      <c r="DZ1670" s="21"/>
      <c r="EA1670" s="21"/>
      <c r="EB1670" s="21"/>
      <c r="EC1670" s="21"/>
      <c r="ED1670" s="21"/>
      <c r="EE1670" s="21"/>
      <c r="EF1670" s="21"/>
      <c r="EG1670" s="21"/>
      <c r="EH1670" s="21"/>
      <c r="EI1670" s="21"/>
      <c r="EJ1670" s="21"/>
      <c r="EK1670" s="21"/>
      <c r="EL1670" s="21"/>
      <c r="EM1670" s="21"/>
      <c r="EN1670" s="21"/>
      <c r="EO1670" s="21"/>
      <c r="EP1670" s="21"/>
      <c r="EQ1670" s="21"/>
      <c r="ER1670" s="21"/>
      <c r="ES1670" s="21"/>
      <c r="ET1670" s="21"/>
      <c r="EU1670" s="21"/>
      <c r="EV1670" s="21"/>
      <c r="EW1670" s="21"/>
      <c r="EX1670" s="21"/>
      <c r="EY1670" s="21"/>
      <c r="EZ1670" s="21"/>
    </row>
    <row r="1671" spans="1:156" x14ac:dyDescent="0.2">
      <c r="A1671" s="92"/>
      <c r="B1671" s="4"/>
      <c r="C1671" s="7"/>
      <c r="D1671" s="6"/>
      <c r="E1671" s="7"/>
      <c r="F1671" s="24"/>
      <c r="G1671" s="9"/>
      <c r="H1671" s="7"/>
      <c r="I1671" s="7"/>
      <c r="J1671" s="7"/>
      <c r="K1671" s="7"/>
      <c r="L1671" s="25"/>
      <c r="M1671" s="11"/>
      <c r="N1671" s="7"/>
      <c r="O1671" s="7"/>
      <c r="P1671" s="26"/>
      <c r="Q1671" s="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  <c r="BL1671" s="21"/>
      <c r="BM1671" s="21"/>
      <c r="BN1671" s="21"/>
      <c r="BO1671" s="21"/>
      <c r="BP1671" s="21"/>
      <c r="BQ1671" s="21"/>
      <c r="BR1671" s="21"/>
      <c r="BS1671" s="21"/>
      <c r="BT1671" s="21"/>
      <c r="BU1671" s="21"/>
      <c r="BV1671" s="21"/>
      <c r="BW1671" s="21"/>
      <c r="BX1671" s="21"/>
      <c r="BY1671" s="21"/>
      <c r="BZ1671" s="21"/>
      <c r="CA1671" s="21"/>
      <c r="CB1671" s="21"/>
      <c r="CC1671" s="21"/>
      <c r="CD1671" s="21"/>
      <c r="CE1671" s="21"/>
      <c r="CF1671" s="21"/>
      <c r="CG1671" s="21"/>
      <c r="CH1671" s="21"/>
      <c r="CI1671" s="21"/>
      <c r="CJ1671" s="21"/>
      <c r="CK1671" s="21"/>
      <c r="CL1671" s="21"/>
      <c r="CM1671" s="21"/>
      <c r="CN1671" s="21"/>
      <c r="CO1671" s="21"/>
      <c r="CP1671" s="21"/>
      <c r="CQ1671" s="21"/>
      <c r="CR1671" s="21"/>
      <c r="CS1671" s="21"/>
      <c r="CT1671" s="21"/>
      <c r="CU1671" s="21"/>
      <c r="CV1671" s="21"/>
      <c r="CW1671" s="21"/>
      <c r="CX1671" s="21"/>
      <c r="CY1671" s="21"/>
      <c r="CZ1671" s="21"/>
      <c r="DA1671" s="21"/>
      <c r="DB1671" s="21"/>
      <c r="DC1671" s="21"/>
      <c r="DD1671" s="21"/>
      <c r="DE1671" s="21"/>
      <c r="DF1671" s="21"/>
      <c r="DG1671" s="21"/>
      <c r="DH1671" s="21"/>
      <c r="DI1671" s="21"/>
      <c r="DJ1671" s="21"/>
      <c r="DK1671" s="21"/>
      <c r="DL1671" s="21"/>
      <c r="DM1671" s="21"/>
      <c r="DN1671" s="21"/>
      <c r="DO1671" s="21"/>
      <c r="DP1671" s="21"/>
      <c r="DQ1671" s="21"/>
      <c r="DR1671" s="21"/>
      <c r="DS1671" s="21"/>
      <c r="DT1671" s="21"/>
      <c r="DU1671" s="21"/>
      <c r="DV1671" s="21"/>
      <c r="DW1671" s="21"/>
      <c r="DX1671" s="21"/>
      <c r="DY1671" s="21"/>
      <c r="DZ1671" s="21"/>
      <c r="EA1671" s="21"/>
      <c r="EB1671" s="21"/>
      <c r="EC1671" s="21"/>
      <c r="ED1671" s="21"/>
      <c r="EE1671" s="21"/>
      <c r="EF1671" s="21"/>
      <c r="EG1671" s="21"/>
      <c r="EH1671" s="21"/>
      <c r="EI1671" s="21"/>
      <c r="EJ1671" s="21"/>
      <c r="EK1671" s="21"/>
      <c r="EL1671" s="21"/>
      <c r="EM1671" s="21"/>
      <c r="EN1671" s="21"/>
      <c r="EO1671" s="21"/>
      <c r="EP1671" s="21"/>
      <c r="EQ1671" s="21"/>
      <c r="ER1671" s="21"/>
      <c r="ES1671" s="21"/>
      <c r="ET1671" s="21"/>
      <c r="EU1671" s="21"/>
      <c r="EV1671" s="21"/>
      <c r="EW1671" s="21"/>
      <c r="EX1671" s="21"/>
      <c r="EY1671" s="21"/>
      <c r="EZ1671" s="21"/>
    </row>
    <row r="1672" spans="1:156" x14ac:dyDescent="0.2">
      <c r="A1672" s="92"/>
      <c r="B1672" s="4"/>
      <c r="C1672" s="7"/>
      <c r="D1672" s="6"/>
      <c r="E1672" s="7"/>
      <c r="F1672" s="24"/>
      <c r="G1672" s="9"/>
      <c r="H1672" s="7"/>
      <c r="I1672" s="7"/>
      <c r="J1672" s="7"/>
      <c r="K1672" s="7"/>
      <c r="L1672" s="25"/>
      <c r="M1672" s="11"/>
      <c r="N1672" s="7"/>
      <c r="O1672" s="7"/>
      <c r="P1672" s="26"/>
      <c r="Q1672" s="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21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/>
      <c r="BU1672" s="21"/>
      <c r="BV1672" s="21"/>
      <c r="BW1672" s="21"/>
      <c r="BX1672" s="21"/>
      <c r="BY1672" s="21"/>
      <c r="BZ1672" s="21"/>
      <c r="CA1672" s="21"/>
      <c r="CB1672" s="21"/>
      <c r="CC1672" s="21"/>
      <c r="CD1672" s="21"/>
      <c r="CE1672" s="21"/>
      <c r="CF1672" s="21"/>
      <c r="CG1672" s="21"/>
      <c r="CH1672" s="21"/>
      <c r="CI1672" s="21"/>
      <c r="CJ1672" s="21"/>
      <c r="CK1672" s="21"/>
      <c r="CL1672" s="21"/>
      <c r="CM1672" s="21"/>
      <c r="CN1672" s="21"/>
      <c r="CO1672" s="21"/>
      <c r="CP1672" s="21"/>
      <c r="CQ1672" s="21"/>
      <c r="CR1672" s="21"/>
      <c r="CS1672" s="21"/>
      <c r="CT1672" s="21"/>
      <c r="CU1672" s="21"/>
      <c r="CV1672" s="21"/>
      <c r="CW1672" s="21"/>
      <c r="CX1672" s="21"/>
      <c r="CY1672" s="21"/>
      <c r="CZ1672" s="21"/>
      <c r="DA1672" s="21"/>
      <c r="DB1672" s="21"/>
      <c r="DC1672" s="21"/>
      <c r="DD1672" s="21"/>
      <c r="DE1672" s="21"/>
      <c r="DF1672" s="21"/>
      <c r="DG1672" s="21"/>
      <c r="DH1672" s="21"/>
      <c r="DI1672" s="21"/>
      <c r="DJ1672" s="21"/>
      <c r="DK1672" s="21"/>
      <c r="DL1672" s="21"/>
      <c r="DM1672" s="21"/>
      <c r="DN1672" s="21"/>
      <c r="DO1672" s="21"/>
      <c r="DP1672" s="21"/>
      <c r="DQ1672" s="21"/>
      <c r="DR1672" s="21"/>
      <c r="DS1672" s="21"/>
      <c r="DT1672" s="21"/>
      <c r="DU1672" s="21"/>
      <c r="DV1672" s="21"/>
      <c r="DW1672" s="21"/>
      <c r="DX1672" s="21"/>
      <c r="DY1672" s="21"/>
      <c r="DZ1672" s="21"/>
      <c r="EA1672" s="21"/>
      <c r="EB1672" s="21"/>
      <c r="EC1672" s="21"/>
      <c r="ED1672" s="21"/>
      <c r="EE1672" s="21"/>
      <c r="EF1672" s="21"/>
      <c r="EG1672" s="21"/>
      <c r="EH1672" s="21"/>
      <c r="EI1672" s="21"/>
      <c r="EJ1672" s="21"/>
      <c r="EK1672" s="21"/>
      <c r="EL1672" s="21"/>
      <c r="EM1672" s="21"/>
      <c r="EN1672" s="21"/>
      <c r="EO1672" s="21"/>
      <c r="EP1672" s="21"/>
      <c r="EQ1672" s="21"/>
      <c r="ER1672" s="21"/>
      <c r="ES1672" s="21"/>
      <c r="ET1672" s="21"/>
      <c r="EU1672" s="21"/>
      <c r="EV1672" s="21"/>
      <c r="EW1672" s="21"/>
      <c r="EX1672" s="21"/>
      <c r="EY1672" s="21"/>
      <c r="EZ1672" s="21"/>
    </row>
    <row r="1673" spans="1:156" x14ac:dyDescent="0.2">
      <c r="A1673" s="92"/>
      <c r="B1673" s="4"/>
      <c r="C1673" s="7"/>
      <c r="D1673" s="6"/>
      <c r="E1673" s="7"/>
      <c r="F1673" s="24"/>
      <c r="G1673" s="9"/>
      <c r="H1673" s="7"/>
      <c r="I1673" s="7"/>
      <c r="J1673" s="7"/>
      <c r="K1673" s="7"/>
      <c r="L1673" s="25"/>
      <c r="M1673" s="11"/>
      <c r="N1673" s="7"/>
      <c r="O1673" s="7"/>
      <c r="P1673" s="26"/>
      <c r="Q1673" s="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21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/>
      <c r="BU1673" s="21"/>
      <c r="BV1673" s="21"/>
      <c r="BW1673" s="21"/>
      <c r="BX1673" s="21"/>
      <c r="BY1673" s="21"/>
      <c r="BZ1673" s="21"/>
      <c r="CA1673" s="21"/>
      <c r="CB1673" s="21"/>
      <c r="CC1673" s="21"/>
      <c r="CD1673" s="21"/>
      <c r="CE1673" s="21"/>
      <c r="CF1673" s="21"/>
      <c r="CG1673" s="21"/>
      <c r="CH1673" s="21"/>
      <c r="CI1673" s="21"/>
      <c r="CJ1673" s="21"/>
      <c r="CK1673" s="21"/>
      <c r="CL1673" s="21"/>
      <c r="CM1673" s="21"/>
      <c r="CN1673" s="21"/>
      <c r="CO1673" s="21"/>
      <c r="CP1673" s="21"/>
      <c r="CQ1673" s="21"/>
      <c r="CR1673" s="21"/>
      <c r="CS1673" s="21"/>
      <c r="CT1673" s="21"/>
      <c r="CU1673" s="21"/>
      <c r="CV1673" s="21"/>
      <c r="CW1673" s="21"/>
      <c r="CX1673" s="21"/>
      <c r="CY1673" s="21"/>
      <c r="CZ1673" s="21"/>
      <c r="DA1673" s="21"/>
      <c r="DB1673" s="21"/>
      <c r="DC1673" s="21"/>
      <c r="DD1673" s="21"/>
      <c r="DE1673" s="21"/>
      <c r="DF1673" s="21"/>
      <c r="DG1673" s="21"/>
      <c r="DH1673" s="21"/>
      <c r="DI1673" s="21"/>
      <c r="DJ1673" s="21"/>
      <c r="DK1673" s="21"/>
      <c r="DL1673" s="21"/>
      <c r="DM1673" s="21"/>
      <c r="DN1673" s="21"/>
      <c r="DO1673" s="21"/>
      <c r="DP1673" s="21"/>
      <c r="DQ1673" s="21"/>
      <c r="DR1673" s="21"/>
      <c r="DS1673" s="21"/>
      <c r="DT1673" s="21"/>
      <c r="DU1673" s="21"/>
      <c r="DV1673" s="21"/>
      <c r="DW1673" s="21"/>
      <c r="DX1673" s="21"/>
      <c r="DY1673" s="21"/>
      <c r="DZ1673" s="21"/>
      <c r="EA1673" s="21"/>
      <c r="EB1673" s="21"/>
      <c r="EC1673" s="21"/>
      <c r="ED1673" s="21"/>
      <c r="EE1673" s="21"/>
      <c r="EF1673" s="21"/>
      <c r="EG1673" s="21"/>
      <c r="EH1673" s="21"/>
      <c r="EI1673" s="21"/>
      <c r="EJ1673" s="21"/>
      <c r="EK1673" s="21"/>
      <c r="EL1673" s="21"/>
      <c r="EM1673" s="21"/>
      <c r="EN1673" s="21"/>
      <c r="EO1673" s="21"/>
      <c r="EP1673" s="21"/>
      <c r="EQ1673" s="21"/>
      <c r="ER1673" s="21"/>
      <c r="ES1673" s="21"/>
      <c r="ET1673" s="21"/>
      <c r="EU1673" s="21"/>
      <c r="EV1673" s="21"/>
      <c r="EW1673" s="21"/>
      <c r="EX1673" s="21"/>
      <c r="EY1673" s="21"/>
      <c r="EZ1673" s="21"/>
    </row>
    <row r="1674" spans="1:156" x14ac:dyDescent="0.2">
      <c r="A1674" s="92"/>
      <c r="B1674" s="4"/>
      <c r="C1674" s="7"/>
      <c r="D1674" s="6"/>
      <c r="E1674" s="7"/>
      <c r="F1674" s="24"/>
      <c r="G1674" s="9"/>
      <c r="H1674" s="7"/>
      <c r="I1674" s="7"/>
      <c r="J1674" s="7"/>
      <c r="K1674" s="7"/>
      <c r="L1674" s="25"/>
      <c r="M1674" s="11"/>
      <c r="N1674" s="7"/>
      <c r="O1674" s="7"/>
      <c r="P1674" s="26"/>
      <c r="Q1674" s="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21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/>
      <c r="BU1674" s="21"/>
      <c r="BV1674" s="21"/>
      <c r="BW1674" s="21"/>
      <c r="BX1674" s="21"/>
      <c r="BY1674" s="21"/>
      <c r="BZ1674" s="21"/>
      <c r="CA1674" s="21"/>
      <c r="CB1674" s="21"/>
      <c r="CC1674" s="21"/>
      <c r="CD1674" s="21"/>
      <c r="CE1674" s="21"/>
      <c r="CF1674" s="21"/>
      <c r="CG1674" s="21"/>
      <c r="CH1674" s="21"/>
      <c r="CI1674" s="21"/>
      <c r="CJ1674" s="21"/>
      <c r="CK1674" s="21"/>
      <c r="CL1674" s="21"/>
      <c r="CM1674" s="21"/>
      <c r="CN1674" s="21"/>
      <c r="CO1674" s="21"/>
      <c r="CP1674" s="21"/>
      <c r="CQ1674" s="21"/>
      <c r="CR1674" s="21"/>
      <c r="CS1674" s="21"/>
      <c r="CT1674" s="21"/>
      <c r="CU1674" s="21"/>
      <c r="CV1674" s="21"/>
      <c r="CW1674" s="21"/>
      <c r="CX1674" s="21"/>
      <c r="CY1674" s="21"/>
      <c r="CZ1674" s="21"/>
      <c r="DA1674" s="21"/>
      <c r="DB1674" s="21"/>
      <c r="DC1674" s="21"/>
      <c r="DD1674" s="21"/>
      <c r="DE1674" s="21"/>
      <c r="DF1674" s="21"/>
      <c r="DG1674" s="21"/>
      <c r="DH1674" s="21"/>
      <c r="DI1674" s="21"/>
      <c r="DJ1674" s="21"/>
      <c r="DK1674" s="21"/>
      <c r="DL1674" s="21"/>
      <c r="DM1674" s="21"/>
      <c r="DN1674" s="21"/>
      <c r="DO1674" s="21"/>
      <c r="DP1674" s="21"/>
      <c r="DQ1674" s="21"/>
      <c r="DR1674" s="21"/>
      <c r="DS1674" s="21"/>
      <c r="DT1674" s="21"/>
      <c r="DU1674" s="21"/>
      <c r="DV1674" s="21"/>
      <c r="DW1674" s="21"/>
      <c r="DX1674" s="21"/>
      <c r="DY1674" s="21"/>
      <c r="DZ1674" s="21"/>
      <c r="EA1674" s="21"/>
      <c r="EB1674" s="21"/>
      <c r="EC1674" s="21"/>
      <c r="ED1674" s="21"/>
      <c r="EE1674" s="21"/>
      <c r="EF1674" s="21"/>
      <c r="EG1674" s="21"/>
      <c r="EH1674" s="21"/>
      <c r="EI1674" s="21"/>
      <c r="EJ1674" s="21"/>
      <c r="EK1674" s="21"/>
      <c r="EL1674" s="21"/>
      <c r="EM1674" s="21"/>
      <c r="EN1674" s="21"/>
      <c r="EO1674" s="21"/>
      <c r="EP1674" s="21"/>
      <c r="EQ1674" s="21"/>
      <c r="ER1674" s="21"/>
      <c r="ES1674" s="21"/>
      <c r="ET1674" s="21"/>
      <c r="EU1674" s="21"/>
      <c r="EV1674" s="21"/>
      <c r="EW1674" s="21"/>
      <c r="EX1674" s="21"/>
      <c r="EY1674" s="21"/>
      <c r="EZ1674" s="21"/>
    </row>
    <row r="1675" spans="1:156" x14ac:dyDescent="0.2">
      <c r="A1675" s="92"/>
      <c r="B1675" s="4"/>
      <c r="C1675" s="7"/>
      <c r="D1675" s="6"/>
      <c r="E1675" s="7"/>
      <c r="F1675" s="24"/>
      <c r="G1675" s="9"/>
      <c r="H1675" s="7"/>
      <c r="I1675" s="7"/>
      <c r="J1675" s="7"/>
      <c r="K1675" s="7"/>
      <c r="L1675" s="25"/>
      <c r="M1675" s="11"/>
      <c r="N1675" s="7"/>
      <c r="O1675" s="7"/>
      <c r="P1675" s="26"/>
      <c r="Q1675" s="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21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21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21"/>
      <c r="BY1675" s="21"/>
      <c r="BZ1675" s="21"/>
      <c r="CA1675" s="21"/>
      <c r="CB1675" s="21"/>
      <c r="CC1675" s="21"/>
      <c r="CD1675" s="21"/>
      <c r="CE1675" s="21"/>
      <c r="CF1675" s="21"/>
      <c r="CG1675" s="21"/>
      <c r="CH1675" s="21"/>
      <c r="CI1675" s="21"/>
      <c r="CJ1675" s="21"/>
      <c r="CK1675" s="21"/>
      <c r="CL1675" s="21"/>
      <c r="CM1675" s="21"/>
      <c r="CN1675" s="21"/>
      <c r="CO1675" s="21"/>
      <c r="CP1675" s="21"/>
      <c r="CQ1675" s="21"/>
      <c r="CR1675" s="21"/>
      <c r="CS1675" s="21"/>
      <c r="CT1675" s="21"/>
      <c r="CU1675" s="21"/>
      <c r="CV1675" s="21"/>
      <c r="CW1675" s="21"/>
      <c r="CX1675" s="21"/>
      <c r="CY1675" s="21"/>
      <c r="CZ1675" s="21"/>
      <c r="DA1675" s="21"/>
      <c r="DB1675" s="21"/>
      <c r="DC1675" s="21"/>
      <c r="DD1675" s="21"/>
      <c r="DE1675" s="21"/>
      <c r="DF1675" s="21"/>
      <c r="DG1675" s="21"/>
      <c r="DH1675" s="21"/>
      <c r="DI1675" s="21"/>
      <c r="DJ1675" s="21"/>
      <c r="DK1675" s="21"/>
      <c r="DL1675" s="21"/>
      <c r="DM1675" s="21"/>
      <c r="DN1675" s="21"/>
      <c r="DO1675" s="21"/>
      <c r="DP1675" s="21"/>
      <c r="DQ1675" s="21"/>
      <c r="DR1675" s="21"/>
      <c r="DS1675" s="21"/>
      <c r="DT1675" s="21"/>
      <c r="DU1675" s="21"/>
      <c r="DV1675" s="21"/>
      <c r="DW1675" s="21"/>
      <c r="DX1675" s="21"/>
      <c r="DY1675" s="21"/>
      <c r="DZ1675" s="21"/>
      <c r="EA1675" s="21"/>
      <c r="EB1675" s="21"/>
      <c r="EC1675" s="21"/>
      <c r="ED1675" s="21"/>
      <c r="EE1675" s="21"/>
      <c r="EF1675" s="21"/>
      <c r="EG1675" s="21"/>
      <c r="EH1675" s="21"/>
      <c r="EI1675" s="21"/>
      <c r="EJ1675" s="21"/>
      <c r="EK1675" s="21"/>
      <c r="EL1675" s="21"/>
      <c r="EM1675" s="21"/>
      <c r="EN1675" s="21"/>
      <c r="EO1675" s="21"/>
      <c r="EP1675" s="21"/>
      <c r="EQ1675" s="21"/>
      <c r="ER1675" s="21"/>
      <c r="ES1675" s="21"/>
      <c r="ET1675" s="21"/>
      <c r="EU1675" s="21"/>
      <c r="EV1675" s="21"/>
      <c r="EW1675" s="21"/>
      <c r="EX1675" s="21"/>
      <c r="EY1675" s="21"/>
      <c r="EZ1675" s="21"/>
    </row>
    <row r="1676" spans="1:156" x14ac:dyDescent="0.2">
      <c r="A1676" s="92"/>
      <c r="B1676" s="4"/>
      <c r="C1676" s="7"/>
      <c r="D1676" s="6"/>
      <c r="E1676" s="7"/>
      <c r="F1676" s="24"/>
      <c r="G1676" s="9"/>
      <c r="H1676" s="7"/>
      <c r="I1676" s="7"/>
      <c r="J1676" s="7"/>
      <c r="K1676" s="7"/>
      <c r="L1676" s="25"/>
      <c r="M1676" s="11"/>
      <c r="N1676" s="7"/>
      <c r="O1676" s="7"/>
      <c r="P1676" s="26"/>
      <c r="Q1676" s="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21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21"/>
      <c r="BO1676" s="21"/>
      <c r="BP1676" s="21"/>
      <c r="BQ1676" s="21"/>
      <c r="BR1676" s="21"/>
      <c r="BS1676" s="21"/>
      <c r="BT1676" s="21"/>
      <c r="BU1676" s="21"/>
      <c r="BV1676" s="21"/>
      <c r="BW1676" s="21"/>
      <c r="BX1676" s="21"/>
      <c r="BY1676" s="21"/>
      <c r="BZ1676" s="21"/>
      <c r="CA1676" s="21"/>
      <c r="CB1676" s="21"/>
      <c r="CC1676" s="21"/>
      <c r="CD1676" s="21"/>
      <c r="CE1676" s="21"/>
      <c r="CF1676" s="21"/>
      <c r="CG1676" s="21"/>
      <c r="CH1676" s="21"/>
      <c r="CI1676" s="21"/>
      <c r="CJ1676" s="21"/>
      <c r="CK1676" s="21"/>
      <c r="CL1676" s="21"/>
      <c r="CM1676" s="21"/>
      <c r="CN1676" s="21"/>
      <c r="CO1676" s="21"/>
      <c r="CP1676" s="21"/>
      <c r="CQ1676" s="21"/>
      <c r="CR1676" s="21"/>
      <c r="CS1676" s="21"/>
      <c r="CT1676" s="21"/>
      <c r="CU1676" s="21"/>
      <c r="CV1676" s="21"/>
      <c r="CW1676" s="21"/>
      <c r="CX1676" s="21"/>
      <c r="CY1676" s="21"/>
      <c r="CZ1676" s="21"/>
      <c r="DA1676" s="21"/>
      <c r="DB1676" s="21"/>
      <c r="DC1676" s="21"/>
      <c r="DD1676" s="21"/>
      <c r="DE1676" s="21"/>
      <c r="DF1676" s="21"/>
      <c r="DG1676" s="21"/>
      <c r="DH1676" s="21"/>
      <c r="DI1676" s="21"/>
      <c r="DJ1676" s="21"/>
      <c r="DK1676" s="21"/>
      <c r="DL1676" s="21"/>
      <c r="DM1676" s="21"/>
      <c r="DN1676" s="21"/>
      <c r="DO1676" s="21"/>
      <c r="DP1676" s="21"/>
      <c r="DQ1676" s="21"/>
      <c r="DR1676" s="21"/>
      <c r="DS1676" s="21"/>
      <c r="DT1676" s="21"/>
      <c r="DU1676" s="21"/>
      <c r="DV1676" s="21"/>
      <c r="DW1676" s="21"/>
      <c r="DX1676" s="21"/>
      <c r="DY1676" s="21"/>
      <c r="DZ1676" s="21"/>
      <c r="EA1676" s="21"/>
      <c r="EB1676" s="21"/>
      <c r="EC1676" s="21"/>
      <c r="ED1676" s="21"/>
      <c r="EE1676" s="21"/>
      <c r="EF1676" s="21"/>
      <c r="EG1676" s="21"/>
      <c r="EH1676" s="21"/>
      <c r="EI1676" s="21"/>
      <c r="EJ1676" s="21"/>
      <c r="EK1676" s="21"/>
      <c r="EL1676" s="21"/>
      <c r="EM1676" s="21"/>
      <c r="EN1676" s="21"/>
      <c r="EO1676" s="21"/>
      <c r="EP1676" s="21"/>
      <c r="EQ1676" s="21"/>
      <c r="ER1676" s="21"/>
      <c r="ES1676" s="21"/>
      <c r="ET1676" s="21"/>
      <c r="EU1676" s="21"/>
      <c r="EV1676" s="21"/>
      <c r="EW1676" s="21"/>
      <c r="EX1676" s="21"/>
      <c r="EY1676" s="21"/>
      <c r="EZ1676" s="21"/>
    </row>
    <row r="1677" spans="1:156" x14ac:dyDescent="0.2">
      <c r="A1677" s="92"/>
      <c r="B1677" s="4"/>
      <c r="C1677" s="7"/>
      <c r="D1677" s="6"/>
      <c r="E1677" s="7"/>
      <c r="F1677" s="24"/>
      <c r="G1677" s="9"/>
      <c r="H1677" s="7"/>
      <c r="I1677" s="7"/>
      <c r="J1677" s="7"/>
      <c r="K1677" s="7"/>
      <c r="L1677" s="25"/>
      <c r="M1677" s="11"/>
      <c r="N1677" s="7"/>
      <c r="O1677" s="7"/>
      <c r="P1677" s="26"/>
      <c r="Q1677" s="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21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  <c r="BL1677" s="21"/>
      <c r="BM1677" s="21"/>
      <c r="BN1677" s="21"/>
      <c r="BO1677" s="21"/>
      <c r="BP1677" s="21"/>
      <c r="BQ1677" s="21"/>
      <c r="BR1677" s="21"/>
      <c r="BS1677" s="21"/>
      <c r="BT1677" s="21"/>
      <c r="BU1677" s="21"/>
      <c r="BV1677" s="21"/>
      <c r="BW1677" s="21"/>
      <c r="BX1677" s="21"/>
      <c r="BY1677" s="21"/>
      <c r="BZ1677" s="21"/>
      <c r="CA1677" s="21"/>
      <c r="CB1677" s="21"/>
      <c r="CC1677" s="21"/>
      <c r="CD1677" s="21"/>
      <c r="CE1677" s="21"/>
      <c r="CF1677" s="21"/>
      <c r="CG1677" s="21"/>
      <c r="CH1677" s="21"/>
      <c r="CI1677" s="21"/>
      <c r="CJ1677" s="21"/>
      <c r="CK1677" s="21"/>
      <c r="CL1677" s="21"/>
      <c r="CM1677" s="21"/>
      <c r="CN1677" s="21"/>
      <c r="CO1677" s="21"/>
      <c r="CP1677" s="21"/>
      <c r="CQ1677" s="21"/>
      <c r="CR1677" s="21"/>
      <c r="CS1677" s="21"/>
      <c r="CT1677" s="21"/>
      <c r="CU1677" s="21"/>
      <c r="CV1677" s="21"/>
      <c r="CW1677" s="21"/>
      <c r="CX1677" s="21"/>
      <c r="CY1677" s="21"/>
      <c r="CZ1677" s="21"/>
      <c r="DA1677" s="21"/>
      <c r="DB1677" s="21"/>
      <c r="DC1677" s="21"/>
      <c r="DD1677" s="21"/>
      <c r="DE1677" s="21"/>
      <c r="DF1677" s="21"/>
      <c r="DG1677" s="21"/>
      <c r="DH1677" s="21"/>
      <c r="DI1677" s="21"/>
      <c r="DJ1677" s="21"/>
      <c r="DK1677" s="21"/>
      <c r="DL1677" s="21"/>
      <c r="DM1677" s="21"/>
      <c r="DN1677" s="21"/>
      <c r="DO1677" s="21"/>
      <c r="DP1677" s="21"/>
      <c r="DQ1677" s="21"/>
      <c r="DR1677" s="21"/>
      <c r="DS1677" s="21"/>
      <c r="DT1677" s="21"/>
      <c r="DU1677" s="21"/>
      <c r="DV1677" s="21"/>
      <c r="DW1677" s="21"/>
      <c r="DX1677" s="21"/>
      <c r="DY1677" s="21"/>
      <c r="DZ1677" s="21"/>
      <c r="EA1677" s="21"/>
      <c r="EB1677" s="21"/>
      <c r="EC1677" s="21"/>
      <c r="ED1677" s="21"/>
      <c r="EE1677" s="21"/>
      <c r="EF1677" s="21"/>
      <c r="EG1677" s="21"/>
      <c r="EH1677" s="21"/>
      <c r="EI1677" s="21"/>
      <c r="EJ1677" s="21"/>
      <c r="EK1677" s="21"/>
      <c r="EL1677" s="21"/>
      <c r="EM1677" s="21"/>
      <c r="EN1677" s="21"/>
      <c r="EO1677" s="21"/>
      <c r="EP1677" s="21"/>
      <c r="EQ1677" s="21"/>
      <c r="ER1677" s="21"/>
      <c r="ES1677" s="21"/>
      <c r="ET1677" s="21"/>
      <c r="EU1677" s="21"/>
      <c r="EV1677" s="21"/>
      <c r="EW1677" s="21"/>
      <c r="EX1677" s="21"/>
      <c r="EY1677" s="21"/>
      <c r="EZ1677" s="21"/>
    </row>
    <row r="1678" spans="1:156" x14ac:dyDescent="0.2">
      <c r="A1678" s="92"/>
      <c r="B1678" s="4"/>
      <c r="C1678" s="7"/>
      <c r="D1678" s="6"/>
      <c r="E1678" s="7"/>
      <c r="F1678" s="24"/>
      <c r="G1678" s="9"/>
      <c r="H1678" s="7"/>
      <c r="I1678" s="7"/>
      <c r="J1678" s="7"/>
      <c r="K1678" s="7"/>
      <c r="L1678" s="25"/>
      <c r="M1678" s="11"/>
      <c r="N1678" s="7"/>
      <c r="O1678" s="7"/>
      <c r="P1678" s="26"/>
      <c r="Q1678" s="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  <c r="BL1678" s="21"/>
      <c r="BM1678" s="21"/>
      <c r="BN1678" s="21"/>
      <c r="BO1678" s="21"/>
      <c r="BP1678" s="21"/>
      <c r="BQ1678" s="21"/>
      <c r="BR1678" s="21"/>
      <c r="BS1678" s="21"/>
      <c r="BT1678" s="21"/>
      <c r="BU1678" s="21"/>
      <c r="BV1678" s="21"/>
      <c r="BW1678" s="21"/>
      <c r="BX1678" s="21"/>
      <c r="BY1678" s="21"/>
      <c r="BZ1678" s="21"/>
      <c r="CA1678" s="21"/>
      <c r="CB1678" s="21"/>
      <c r="CC1678" s="21"/>
      <c r="CD1678" s="21"/>
      <c r="CE1678" s="21"/>
      <c r="CF1678" s="21"/>
      <c r="CG1678" s="21"/>
      <c r="CH1678" s="21"/>
      <c r="CI1678" s="21"/>
      <c r="CJ1678" s="21"/>
      <c r="CK1678" s="21"/>
      <c r="CL1678" s="21"/>
      <c r="CM1678" s="21"/>
      <c r="CN1678" s="21"/>
      <c r="CO1678" s="21"/>
      <c r="CP1678" s="21"/>
      <c r="CQ1678" s="21"/>
      <c r="CR1678" s="21"/>
      <c r="CS1678" s="21"/>
      <c r="CT1678" s="21"/>
      <c r="CU1678" s="21"/>
      <c r="CV1678" s="21"/>
      <c r="CW1678" s="21"/>
      <c r="CX1678" s="21"/>
      <c r="CY1678" s="21"/>
      <c r="CZ1678" s="21"/>
      <c r="DA1678" s="21"/>
      <c r="DB1678" s="21"/>
      <c r="DC1678" s="21"/>
      <c r="DD1678" s="21"/>
      <c r="DE1678" s="21"/>
      <c r="DF1678" s="21"/>
      <c r="DG1678" s="21"/>
      <c r="DH1678" s="21"/>
      <c r="DI1678" s="21"/>
      <c r="DJ1678" s="21"/>
      <c r="DK1678" s="21"/>
      <c r="DL1678" s="21"/>
      <c r="DM1678" s="21"/>
      <c r="DN1678" s="21"/>
      <c r="DO1678" s="21"/>
      <c r="DP1678" s="21"/>
      <c r="DQ1678" s="21"/>
      <c r="DR1678" s="21"/>
      <c r="DS1678" s="21"/>
      <c r="DT1678" s="21"/>
      <c r="DU1678" s="21"/>
      <c r="DV1678" s="21"/>
      <c r="DW1678" s="21"/>
      <c r="DX1678" s="21"/>
      <c r="DY1678" s="21"/>
      <c r="DZ1678" s="21"/>
      <c r="EA1678" s="21"/>
      <c r="EB1678" s="21"/>
      <c r="EC1678" s="21"/>
      <c r="ED1678" s="21"/>
      <c r="EE1678" s="21"/>
      <c r="EF1678" s="21"/>
      <c r="EG1678" s="21"/>
      <c r="EH1678" s="21"/>
      <c r="EI1678" s="21"/>
      <c r="EJ1678" s="21"/>
      <c r="EK1678" s="21"/>
      <c r="EL1678" s="21"/>
      <c r="EM1678" s="21"/>
      <c r="EN1678" s="21"/>
      <c r="EO1678" s="21"/>
      <c r="EP1678" s="21"/>
      <c r="EQ1678" s="21"/>
      <c r="ER1678" s="21"/>
      <c r="ES1678" s="21"/>
      <c r="ET1678" s="21"/>
      <c r="EU1678" s="21"/>
      <c r="EV1678" s="21"/>
      <c r="EW1678" s="21"/>
      <c r="EX1678" s="21"/>
      <c r="EY1678" s="21"/>
      <c r="EZ1678" s="21"/>
    </row>
    <row r="1679" spans="1:156" x14ac:dyDescent="0.2">
      <c r="A1679" s="92"/>
      <c r="B1679" s="4"/>
      <c r="C1679" s="7"/>
      <c r="D1679" s="6"/>
      <c r="E1679" s="7"/>
      <c r="F1679" s="24"/>
      <c r="G1679" s="9"/>
      <c r="H1679" s="7"/>
      <c r="I1679" s="7"/>
      <c r="J1679" s="7"/>
      <c r="K1679" s="7"/>
      <c r="L1679" s="25"/>
      <c r="M1679" s="11"/>
      <c r="N1679" s="7"/>
      <c r="O1679" s="7"/>
      <c r="P1679" s="26"/>
      <c r="Q1679" s="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  <c r="BL1679" s="21"/>
      <c r="BM1679" s="21"/>
      <c r="BN1679" s="21"/>
      <c r="BO1679" s="21"/>
      <c r="BP1679" s="21"/>
      <c r="BQ1679" s="21"/>
      <c r="BR1679" s="21"/>
      <c r="BS1679" s="21"/>
      <c r="BT1679" s="21"/>
      <c r="BU1679" s="21"/>
      <c r="BV1679" s="21"/>
      <c r="BW1679" s="21"/>
      <c r="BX1679" s="21"/>
      <c r="BY1679" s="21"/>
      <c r="BZ1679" s="21"/>
      <c r="CA1679" s="21"/>
      <c r="CB1679" s="21"/>
      <c r="CC1679" s="21"/>
      <c r="CD1679" s="21"/>
      <c r="CE1679" s="21"/>
      <c r="CF1679" s="21"/>
      <c r="CG1679" s="21"/>
      <c r="CH1679" s="21"/>
      <c r="CI1679" s="21"/>
      <c r="CJ1679" s="21"/>
      <c r="CK1679" s="21"/>
      <c r="CL1679" s="21"/>
      <c r="CM1679" s="21"/>
      <c r="CN1679" s="21"/>
      <c r="CO1679" s="21"/>
      <c r="CP1679" s="21"/>
      <c r="CQ1679" s="21"/>
      <c r="CR1679" s="21"/>
      <c r="CS1679" s="21"/>
      <c r="CT1679" s="21"/>
      <c r="CU1679" s="21"/>
      <c r="CV1679" s="21"/>
      <c r="CW1679" s="21"/>
      <c r="CX1679" s="21"/>
      <c r="CY1679" s="21"/>
      <c r="CZ1679" s="21"/>
      <c r="DA1679" s="21"/>
      <c r="DB1679" s="21"/>
      <c r="DC1679" s="21"/>
      <c r="DD1679" s="21"/>
      <c r="DE1679" s="21"/>
      <c r="DF1679" s="21"/>
      <c r="DG1679" s="21"/>
      <c r="DH1679" s="21"/>
      <c r="DI1679" s="21"/>
      <c r="DJ1679" s="21"/>
      <c r="DK1679" s="21"/>
      <c r="DL1679" s="21"/>
      <c r="DM1679" s="21"/>
      <c r="DN1679" s="21"/>
      <c r="DO1679" s="21"/>
      <c r="DP1679" s="21"/>
      <c r="DQ1679" s="21"/>
      <c r="DR1679" s="21"/>
      <c r="DS1679" s="21"/>
      <c r="DT1679" s="21"/>
      <c r="DU1679" s="21"/>
      <c r="DV1679" s="21"/>
      <c r="DW1679" s="21"/>
      <c r="DX1679" s="21"/>
      <c r="DY1679" s="21"/>
      <c r="DZ1679" s="21"/>
      <c r="EA1679" s="21"/>
      <c r="EB1679" s="21"/>
      <c r="EC1679" s="21"/>
      <c r="ED1679" s="21"/>
      <c r="EE1679" s="21"/>
      <c r="EF1679" s="21"/>
      <c r="EG1679" s="21"/>
      <c r="EH1679" s="21"/>
      <c r="EI1679" s="21"/>
      <c r="EJ1679" s="21"/>
      <c r="EK1679" s="21"/>
      <c r="EL1679" s="21"/>
      <c r="EM1679" s="21"/>
      <c r="EN1679" s="21"/>
      <c r="EO1679" s="21"/>
      <c r="EP1679" s="21"/>
      <c r="EQ1679" s="21"/>
      <c r="ER1679" s="21"/>
      <c r="ES1679" s="21"/>
      <c r="ET1679" s="21"/>
      <c r="EU1679" s="21"/>
      <c r="EV1679" s="21"/>
      <c r="EW1679" s="21"/>
      <c r="EX1679" s="21"/>
      <c r="EY1679" s="21"/>
      <c r="EZ1679" s="21"/>
    </row>
    <row r="1680" spans="1:156" x14ac:dyDescent="0.2">
      <c r="A1680" s="92"/>
      <c r="B1680" s="4"/>
      <c r="C1680" s="7"/>
      <c r="D1680" s="6"/>
      <c r="E1680" s="7"/>
      <c r="F1680" s="24"/>
      <c r="G1680" s="9"/>
      <c r="H1680" s="7"/>
      <c r="I1680" s="7"/>
      <c r="J1680" s="7"/>
      <c r="K1680" s="7"/>
      <c r="L1680" s="25"/>
      <c r="M1680" s="11"/>
      <c r="N1680" s="7"/>
      <c r="O1680" s="7"/>
      <c r="P1680" s="26"/>
      <c r="Q1680" s="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  <c r="BL1680" s="21"/>
      <c r="BM1680" s="21"/>
      <c r="BN1680" s="21"/>
      <c r="BO1680" s="21"/>
      <c r="BP1680" s="21"/>
      <c r="BQ1680" s="21"/>
      <c r="BR1680" s="21"/>
      <c r="BS1680" s="21"/>
      <c r="BT1680" s="21"/>
      <c r="BU1680" s="21"/>
      <c r="BV1680" s="21"/>
      <c r="BW1680" s="21"/>
      <c r="BX1680" s="21"/>
      <c r="BY1680" s="21"/>
      <c r="BZ1680" s="21"/>
      <c r="CA1680" s="21"/>
      <c r="CB1680" s="21"/>
      <c r="CC1680" s="21"/>
      <c r="CD1680" s="21"/>
      <c r="CE1680" s="21"/>
      <c r="CF1680" s="21"/>
      <c r="CG1680" s="21"/>
      <c r="CH1680" s="21"/>
      <c r="CI1680" s="21"/>
      <c r="CJ1680" s="21"/>
      <c r="CK1680" s="21"/>
      <c r="CL1680" s="21"/>
      <c r="CM1680" s="21"/>
      <c r="CN1680" s="21"/>
      <c r="CO1680" s="21"/>
      <c r="CP1680" s="21"/>
      <c r="CQ1680" s="21"/>
      <c r="CR1680" s="21"/>
      <c r="CS1680" s="21"/>
      <c r="CT1680" s="21"/>
      <c r="CU1680" s="21"/>
      <c r="CV1680" s="21"/>
      <c r="CW1680" s="21"/>
      <c r="CX1680" s="21"/>
      <c r="CY1680" s="21"/>
      <c r="CZ1680" s="21"/>
      <c r="DA1680" s="21"/>
      <c r="DB1680" s="21"/>
      <c r="DC1680" s="21"/>
      <c r="DD1680" s="21"/>
      <c r="DE1680" s="21"/>
      <c r="DF1680" s="21"/>
      <c r="DG1680" s="21"/>
      <c r="DH1680" s="21"/>
      <c r="DI1680" s="21"/>
      <c r="DJ1680" s="21"/>
      <c r="DK1680" s="21"/>
      <c r="DL1680" s="21"/>
      <c r="DM1680" s="21"/>
      <c r="DN1680" s="21"/>
      <c r="DO1680" s="21"/>
      <c r="DP1680" s="21"/>
      <c r="DQ1680" s="21"/>
      <c r="DR1680" s="21"/>
      <c r="DS1680" s="21"/>
      <c r="DT1680" s="21"/>
      <c r="DU1680" s="21"/>
      <c r="DV1680" s="21"/>
      <c r="DW1680" s="21"/>
      <c r="DX1680" s="21"/>
      <c r="DY1680" s="21"/>
      <c r="DZ1680" s="21"/>
      <c r="EA1680" s="21"/>
      <c r="EB1680" s="21"/>
      <c r="EC1680" s="21"/>
      <c r="ED1680" s="21"/>
      <c r="EE1680" s="21"/>
      <c r="EF1680" s="21"/>
      <c r="EG1680" s="21"/>
      <c r="EH1680" s="21"/>
      <c r="EI1680" s="21"/>
      <c r="EJ1680" s="21"/>
      <c r="EK1680" s="21"/>
      <c r="EL1680" s="21"/>
      <c r="EM1680" s="21"/>
      <c r="EN1680" s="21"/>
      <c r="EO1680" s="21"/>
      <c r="EP1680" s="21"/>
      <c r="EQ1680" s="21"/>
      <c r="ER1680" s="21"/>
      <c r="ES1680" s="21"/>
      <c r="ET1680" s="21"/>
      <c r="EU1680" s="21"/>
      <c r="EV1680" s="21"/>
      <c r="EW1680" s="21"/>
      <c r="EX1680" s="21"/>
      <c r="EY1680" s="21"/>
      <c r="EZ1680" s="21"/>
    </row>
    <row r="1681" spans="1:156" x14ac:dyDescent="0.2">
      <c r="A1681" s="92"/>
      <c r="B1681" s="4"/>
      <c r="C1681" s="7"/>
      <c r="D1681" s="6"/>
      <c r="E1681" s="7"/>
      <c r="F1681" s="24"/>
      <c r="G1681" s="9"/>
      <c r="H1681" s="7"/>
      <c r="I1681" s="7"/>
      <c r="J1681" s="7"/>
      <c r="K1681" s="7"/>
      <c r="L1681" s="25"/>
      <c r="M1681" s="11"/>
      <c r="N1681" s="7"/>
      <c r="O1681" s="7"/>
      <c r="P1681" s="26"/>
      <c r="Q1681" s="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21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  <c r="BL1681" s="21"/>
      <c r="BM1681" s="21"/>
      <c r="BN1681" s="21"/>
      <c r="BO1681" s="21"/>
      <c r="BP1681" s="21"/>
      <c r="BQ1681" s="21"/>
      <c r="BR1681" s="21"/>
      <c r="BS1681" s="21"/>
      <c r="BT1681" s="21"/>
      <c r="BU1681" s="21"/>
      <c r="BV1681" s="21"/>
      <c r="BW1681" s="21"/>
      <c r="BX1681" s="21"/>
      <c r="BY1681" s="21"/>
      <c r="BZ1681" s="21"/>
      <c r="CA1681" s="21"/>
      <c r="CB1681" s="21"/>
      <c r="CC1681" s="21"/>
      <c r="CD1681" s="21"/>
      <c r="CE1681" s="21"/>
      <c r="CF1681" s="21"/>
      <c r="CG1681" s="21"/>
      <c r="CH1681" s="21"/>
      <c r="CI1681" s="21"/>
      <c r="CJ1681" s="21"/>
      <c r="CK1681" s="21"/>
      <c r="CL1681" s="21"/>
      <c r="CM1681" s="21"/>
      <c r="CN1681" s="21"/>
      <c r="CO1681" s="21"/>
      <c r="CP1681" s="21"/>
      <c r="CQ1681" s="21"/>
      <c r="CR1681" s="21"/>
      <c r="CS1681" s="21"/>
      <c r="CT1681" s="21"/>
      <c r="CU1681" s="21"/>
      <c r="CV1681" s="21"/>
      <c r="CW1681" s="21"/>
      <c r="CX1681" s="21"/>
      <c r="CY1681" s="21"/>
      <c r="CZ1681" s="21"/>
      <c r="DA1681" s="21"/>
      <c r="DB1681" s="21"/>
      <c r="DC1681" s="21"/>
      <c r="DD1681" s="21"/>
      <c r="DE1681" s="21"/>
      <c r="DF1681" s="21"/>
      <c r="DG1681" s="21"/>
      <c r="DH1681" s="21"/>
      <c r="DI1681" s="21"/>
      <c r="DJ1681" s="21"/>
      <c r="DK1681" s="21"/>
      <c r="DL1681" s="21"/>
      <c r="DM1681" s="21"/>
      <c r="DN1681" s="21"/>
      <c r="DO1681" s="21"/>
      <c r="DP1681" s="21"/>
      <c r="DQ1681" s="21"/>
      <c r="DR1681" s="21"/>
      <c r="DS1681" s="21"/>
      <c r="DT1681" s="21"/>
      <c r="DU1681" s="21"/>
      <c r="DV1681" s="21"/>
      <c r="DW1681" s="21"/>
      <c r="DX1681" s="21"/>
      <c r="DY1681" s="21"/>
      <c r="DZ1681" s="21"/>
      <c r="EA1681" s="21"/>
      <c r="EB1681" s="21"/>
      <c r="EC1681" s="21"/>
      <c r="ED1681" s="21"/>
      <c r="EE1681" s="21"/>
      <c r="EF1681" s="21"/>
      <c r="EG1681" s="21"/>
      <c r="EH1681" s="21"/>
      <c r="EI1681" s="21"/>
      <c r="EJ1681" s="21"/>
      <c r="EK1681" s="21"/>
      <c r="EL1681" s="21"/>
      <c r="EM1681" s="21"/>
      <c r="EN1681" s="21"/>
      <c r="EO1681" s="21"/>
      <c r="EP1681" s="21"/>
      <c r="EQ1681" s="21"/>
      <c r="ER1681" s="21"/>
      <c r="ES1681" s="21"/>
      <c r="ET1681" s="21"/>
      <c r="EU1681" s="21"/>
      <c r="EV1681" s="21"/>
      <c r="EW1681" s="21"/>
      <c r="EX1681" s="21"/>
      <c r="EY1681" s="21"/>
      <c r="EZ1681" s="21"/>
    </row>
    <row r="1682" spans="1:156" x14ac:dyDescent="0.2">
      <c r="A1682" s="92"/>
      <c r="B1682" s="4"/>
      <c r="C1682" s="7"/>
      <c r="D1682" s="6"/>
      <c r="E1682" s="7"/>
      <c r="F1682" s="24"/>
      <c r="G1682" s="9"/>
      <c r="H1682" s="7"/>
      <c r="I1682" s="7"/>
      <c r="J1682" s="7"/>
      <c r="K1682" s="7"/>
      <c r="L1682" s="25"/>
      <c r="M1682" s="11"/>
      <c r="N1682" s="7"/>
      <c r="O1682" s="7"/>
      <c r="P1682" s="26"/>
      <c r="Q1682" s="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/>
      <c r="BU1682" s="21"/>
      <c r="BV1682" s="21"/>
      <c r="BW1682" s="21"/>
      <c r="BX1682" s="21"/>
      <c r="BY1682" s="21"/>
      <c r="BZ1682" s="21"/>
      <c r="CA1682" s="21"/>
      <c r="CB1682" s="21"/>
      <c r="CC1682" s="21"/>
      <c r="CD1682" s="21"/>
      <c r="CE1682" s="21"/>
      <c r="CF1682" s="21"/>
      <c r="CG1682" s="21"/>
      <c r="CH1682" s="21"/>
      <c r="CI1682" s="21"/>
      <c r="CJ1682" s="21"/>
      <c r="CK1682" s="21"/>
      <c r="CL1682" s="21"/>
      <c r="CM1682" s="21"/>
      <c r="CN1682" s="21"/>
      <c r="CO1682" s="21"/>
      <c r="CP1682" s="21"/>
      <c r="CQ1682" s="21"/>
      <c r="CR1682" s="21"/>
      <c r="CS1682" s="21"/>
      <c r="CT1682" s="21"/>
      <c r="CU1682" s="21"/>
      <c r="CV1682" s="21"/>
      <c r="CW1682" s="21"/>
      <c r="CX1682" s="21"/>
      <c r="CY1682" s="21"/>
      <c r="CZ1682" s="21"/>
      <c r="DA1682" s="21"/>
      <c r="DB1682" s="21"/>
      <c r="DC1682" s="21"/>
      <c r="DD1682" s="21"/>
      <c r="DE1682" s="21"/>
      <c r="DF1682" s="21"/>
      <c r="DG1682" s="21"/>
      <c r="DH1682" s="21"/>
      <c r="DI1682" s="21"/>
      <c r="DJ1682" s="21"/>
      <c r="DK1682" s="21"/>
      <c r="DL1682" s="21"/>
      <c r="DM1682" s="21"/>
      <c r="DN1682" s="21"/>
      <c r="DO1682" s="21"/>
      <c r="DP1682" s="21"/>
      <c r="DQ1682" s="21"/>
      <c r="DR1682" s="21"/>
      <c r="DS1682" s="21"/>
      <c r="DT1682" s="21"/>
      <c r="DU1682" s="21"/>
      <c r="DV1682" s="21"/>
      <c r="DW1682" s="21"/>
      <c r="DX1682" s="21"/>
      <c r="DY1682" s="21"/>
      <c r="DZ1682" s="21"/>
      <c r="EA1682" s="21"/>
      <c r="EB1682" s="21"/>
      <c r="EC1682" s="21"/>
      <c r="ED1682" s="21"/>
      <c r="EE1682" s="21"/>
      <c r="EF1682" s="21"/>
      <c r="EG1682" s="21"/>
      <c r="EH1682" s="21"/>
      <c r="EI1682" s="21"/>
      <c r="EJ1682" s="21"/>
      <c r="EK1682" s="21"/>
      <c r="EL1682" s="21"/>
      <c r="EM1682" s="21"/>
      <c r="EN1682" s="21"/>
      <c r="EO1682" s="21"/>
      <c r="EP1682" s="21"/>
      <c r="EQ1682" s="21"/>
      <c r="ER1682" s="21"/>
      <c r="ES1682" s="21"/>
      <c r="ET1682" s="21"/>
      <c r="EU1682" s="21"/>
      <c r="EV1682" s="21"/>
      <c r="EW1682" s="21"/>
      <c r="EX1682" s="21"/>
      <c r="EY1682" s="21"/>
      <c r="EZ1682" s="21"/>
    </row>
    <row r="1683" spans="1:156" x14ac:dyDescent="0.2">
      <c r="A1683" s="92"/>
      <c r="B1683" s="4"/>
      <c r="C1683" s="7"/>
      <c r="D1683" s="6"/>
      <c r="E1683" s="7"/>
      <c r="F1683" s="24"/>
      <c r="G1683" s="9"/>
      <c r="H1683" s="7"/>
      <c r="I1683" s="7"/>
      <c r="J1683" s="7"/>
      <c r="K1683" s="7"/>
      <c r="L1683" s="25"/>
      <c r="M1683" s="11"/>
      <c r="N1683" s="7"/>
      <c r="O1683" s="7"/>
      <c r="P1683" s="26"/>
      <c r="Q1683" s="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/>
      <c r="BU1683" s="21"/>
      <c r="BV1683" s="21"/>
      <c r="BW1683" s="21"/>
      <c r="BX1683" s="21"/>
      <c r="BY1683" s="21"/>
      <c r="BZ1683" s="21"/>
      <c r="CA1683" s="21"/>
      <c r="CB1683" s="21"/>
      <c r="CC1683" s="21"/>
      <c r="CD1683" s="21"/>
      <c r="CE1683" s="21"/>
      <c r="CF1683" s="21"/>
      <c r="CG1683" s="21"/>
      <c r="CH1683" s="21"/>
      <c r="CI1683" s="21"/>
      <c r="CJ1683" s="21"/>
      <c r="CK1683" s="21"/>
      <c r="CL1683" s="21"/>
      <c r="CM1683" s="21"/>
      <c r="CN1683" s="21"/>
      <c r="CO1683" s="21"/>
      <c r="CP1683" s="21"/>
      <c r="CQ1683" s="21"/>
      <c r="CR1683" s="21"/>
      <c r="CS1683" s="21"/>
      <c r="CT1683" s="21"/>
      <c r="CU1683" s="21"/>
      <c r="CV1683" s="21"/>
      <c r="CW1683" s="21"/>
      <c r="CX1683" s="21"/>
      <c r="CY1683" s="21"/>
      <c r="CZ1683" s="21"/>
      <c r="DA1683" s="21"/>
      <c r="DB1683" s="21"/>
      <c r="DC1683" s="21"/>
      <c r="DD1683" s="21"/>
      <c r="DE1683" s="21"/>
      <c r="DF1683" s="21"/>
      <c r="DG1683" s="21"/>
      <c r="DH1683" s="21"/>
      <c r="DI1683" s="21"/>
      <c r="DJ1683" s="21"/>
      <c r="DK1683" s="21"/>
      <c r="DL1683" s="21"/>
      <c r="DM1683" s="21"/>
      <c r="DN1683" s="21"/>
      <c r="DO1683" s="21"/>
      <c r="DP1683" s="21"/>
      <c r="DQ1683" s="21"/>
      <c r="DR1683" s="21"/>
      <c r="DS1683" s="21"/>
      <c r="DT1683" s="21"/>
      <c r="DU1683" s="21"/>
      <c r="DV1683" s="21"/>
      <c r="DW1683" s="21"/>
      <c r="DX1683" s="21"/>
      <c r="DY1683" s="21"/>
      <c r="DZ1683" s="21"/>
      <c r="EA1683" s="21"/>
      <c r="EB1683" s="21"/>
      <c r="EC1683" s="21"/>
      <c r="ED1683" s="21"/>
      <c r="EE1683" s="21"/>
      <c r="EF1683" s="21"/>
      <c r="EG1683" s="21"/>
      <c r="EH1683" s="21"/>
      <c r="EI1683" s="21"/>
      <c r="EJ1683" s="21"/>
      <c r="EK1683" s="21"/>
      <c r="EL1683" s="21"/>
      <c r="EM1683" s="21"/>
      <c r="EN1683" s="21"/>
      <c r="EO1683" s="21"/>
      <c r="EP1683" s="21"/>
      <c r="EQ1683" s="21"/>
      <c r="ER1683" s="21"/>
      <c r="ES1683" s="21"/>
      <c r="ET1683" s="21"/>
      <c r="EU1683" s="21"/>
      <c r="EV1683" s="21"/>
      <c r="EW1683" s="21"/>
      <c r="EX1683" s="21"/>
      <c r="EY1683" s="21"/>
      <c r="EZ1683" s="21"/>
    </row>
    <row r="1684" spans="1:156" x14ac:dyDescent="0.2">
      <c r="A1684" s="92"/>
      <c r="B1684" s="4"/>
      <c r="C1684" s="7"/>
      <c r="D1684" s="6"/>
      <c r="E1684" s="7"/>
      <c r="F1684" s="24"/>
      <c r="G1684" s="9"/>
      <c r="H1684" s="7"/>
      <c r="I1684" s="7"/>
      <c r="J1684" s="7"/>
      <c r="K1684" s="7"/>
      <c r="L1684" s="25"/>
      <c r="M1684" s="11"/>
      <c r="N1684" s="7"/>
      <c r="O1684" s="7"/>
      <c r="P1684" s="26"/>
      <c r="Q1684" s="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/>
      <c r="BU1684" s="21"/>
      <c r="BV1684" s="21"/>
      <c r="BW1684" s="21"/>
      <c r="BX1684" s="21"/>
      <c r="BY1684" s="21"/>
      <c r="BZ1684" s="21"/>
      <c r="CA1684" s="21"/>
      <c r="CB1684" s="21"/>
      <c r="CC1684" s="21"/>
      <c r="CD1684" s="21"/>
      <c r="CE1684" s="21"/>
      <c r="CF1684" s="21"/>
      <c r="CG1684" s="21"/>
      <c r="CH1684" s="21"/>
      <c r="CI1684" s="21"/>
      <c r="CJ1684" s="21"/>
      <c r="CK1684" s="21"/>
      <c r="CL1684" s="21"/>
      <c r="CM1684" s="21"/>
      <c r="CN1684" s="21"/>
      <c r="CO1684" s="21"/>
      <c r="CP1684" s="21"/>
      <c r="CQ1684" s="21"/>
      <c r="CR1684" s="21"/>
      <c r="CS1684" s="21"/>
      <c r="CT1684" s="21"/>
      <c r="CU1684" s="21"/>
      <c r="CV1684" s="21"/>
      <c r="CW1684" s="21"/>
      <c r="CX1684" s="21"/>
      <c r="CY1684" s="21"/>
      <c r="CZ1684" s="21"/>
      <c r="DA1684" s="21"/>
      <c r="DB1684" s="21"/>
      <c r="DC1684" s="21"/>
      <c r="DD1684" s="21"/>
      <c r="DE1684" s="21"/>
      <c r="DF1684" s="21"/>
      <c r="DG1684" s="21"/>
      <c r="DH1684" s="21"/>
      <c r="DI1684" s="21"/>
      <c r="DJ1684" s="21"/>
      <c r="DK1684" s="21"/>
      <c r="DL1684" s="21"/>
      <c r="DM1684" s="21"/>
      <c r="DN1684" s="21"/>
      <c r="DO1684" s="21"/>
      <c r="DP1684" s="21"/>
      <c r="DQ1684" s="21"/>
      <c r="DR1684" s="21"/>
      <c r="DS1684" s="21"/>
      <c r="DT1684" s="21"/>
      <c r="DU1684" s="21"/>
      <c r="DV1684" s="21"/>
      <c r="DW1684" s="21"/>
      <c r="DX1684" s="21"/>
      <c r="DY1684" s="21"/>
      <c r="DZ1684" s="21"/>
      <c r="EA1684" s="21"/>
      <c r="EB1684" s="21"/>
      <c r="EC1684" s="21"/>
      <c r="ED1684" s="21"/>
      <c r="EE1684" s="21"/>
      <c r="EF1684" s="21"/>
      <c r="EG1684" s="21"/>
      <c r="EH1684" s="21"/>
      <c r="EI1684" s="21"/>
      <c r="EJ1684" s="21"/>
      <c r="EK1684" s="21"/>
      <c r="EL1684" s="21"/>
      <c r="EM1684" s="21"/>
      <c r="EN1684" s="21"/>
      <c r="EO1684" s="21"/>
      <c r="EP1684" s="21"/>
      <c r="EQ1684" s="21"/>
      <c r="ER1684" s="21"/>
      <c r="ES1684" s="21"/>
      <c r="ET1684" s="21"/>
      <c r="EU1684" s="21"/>
      <c r="EV1684" s="21"/>
      <c r="EW1684" s="21"/>
      <c r="EX1684" s="21"/>
      <c r="EY1684" s="21"/>
      <c r="EZ1684" s="21"/>
    </row>
    <row r="1685" spans="1:156" x14ac:dyDescent="0.2">
      <c r="A1685" s="92"/>
      <c r="B1685" s="4"/>
      <c r="C1685" s="7"/>
      <c r="D1685" s="6"/>
      <c r="E1685" s="7"/>
      <c r="F1685" s="24"/>
      <c r="G1685" s="9"/>
      <c r="H1685" s="7"/>
      <c r="I1685" s="7"/>
      <c r="J1685" s="7"/>
      <c r="K1685" s="7"/>
      <c r="L1685" s="25"/>
      <c r="M1685" s="11"/>
      <c r="N1685" s="7"/>
      <c r="O1685" s="7"/>
      <c r="P1685" s="26"/>
      <c r="Q1685" s="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/>
      <c r="BU1685" s="21"/>
      <c r="BV1685" s="21"/>
      <c r="BW1685" s="21"/>
      <c r="BX1685" s="21"/>
      <c r="BY1685" s="21"/>
      <c r="BZ1685" s="21"/>
      <c r="CA1685" s="21"/>
      <c r="CB1685" s="21"/>
      <c r="CC1685" s="21"/>
      <c r="CD1685" s="21"/>
      <c r="CE1685" s="21"/>
      <c r="CF1685" s="21"/>
      <c r="CG1685" s="21"/>
      <c r="CH1685" s="21"/>
      <c r="CI1685" s="21"/>
      <c r="CJ1685" s="21"/>
      <c r="CK1685" s="21"/>
      <c r="CL1685" s="21"/>
      <c r="CM1685" s="21"/>
      <c r="CN1685" s="21"/>
      <c r="CO1685" s="21"/>
      <c r="CP1685" s="21"/>
      <c r="CQ1685" s="21"/>
      <c r="CR1685" s="21"/>
      <c r="CS1685" s="21"/>
      <c r="CT1685" s="21"/>
      <c r="CU1685" s="21"/>
      <c r="CV1685" s="21"/>
      <c r="CW1685" s="21"/>
      <c r="CX1685" s="21"/>
      <c r="CY1685" s="21"/>
      <c r="CZ1685" s="21"/>
      <c r="DA1685" s="21"/>
      <c r="DB1685" s="21"/>
      <c r="DC1685" s="21"/>
      <c r="DD1685" s="21"/>
      <c r="DE1685" s="21"/>
      <c r="DF1685" s="21"/>
      <c r="DG1685" s="21"/>
      <c r="DH1685" s="21"/>
      <c r="DI1685" s="21"/>
      <c r="DJ1685" s="21"/>
      <c r="DK1685" s="21"/>
      <c r="DL1685" s="21"/>
      <c r="DM1685" s="21"/>
      <c r="DN1685" s="21"/>
      <c r="DO1685" s="21"/>
      <c r="DP1685" s="21"/>
      <c r="DQ1685" s="21"/>
      <c r="DR1685" s="21"/>
      <c r="DS1685" s="21"/>
      <c r="DT1685" s="21"/>
      <c r="DU1685" s="21"/>
      <c r="DV1685" s="21"/>
      <c r="DW1685" s="21"/>
      <c r="DX1685" s="21"/>
      <c r="DY1685" s="21"/>
      <c r="DZ1685" s="21"/>
      <c r="EA1685" s="21"/>
      <c r="EB1685" s="21"/>
      <c r="EC1685" s="21"/>
      <c r="ED1685" s="21"/>
      <c r="EE1685" s="21"/>
      <c r="EF1685" s="21"/>
      <c r="EG1685" s="21"/>
      <c r="EH1685" s="21"/>
      <c r="EI1685" s="21"/>
      <c r="EJ1685" s="21"/>
      <c r="EK1685" s="21"/>
      <c r="EL1685" s="21"/>
      <c r="EM1685" s="21"/>
      <c r="EN1685" s="21"/>
      <c r="EO1685" s="21"/>
      <c r="EP1685" s="21"/>
      <c r="EQ1685" s="21"/>
      <c r="ER1685" s="21"/>
      <c r="ES1685" s="21"/>
      <c r="ET1685" s="21"/>
      <c r="EU1685" s="21"/>
      <c r="EV1685" s="21"/>
      <c r="EW1685" s="21"/>
      <c r="EX1685" s="21"/>
      <c r="EY1685" s="21"/>
      <c r="EZ1685" s="21"/>
    </row>
    <row r="1686" spans="1:156" x14ac:dyDescent="0.2">
      <c r="A1686" s="92"/>
      <c r="B1686" s="4"/>
      <c r="C1686" s="7"/>
      <c r="D1686" s="6"/>
      <c r="E1686" s="7"/>
      <c r="F1686" s="24"/>
      <c r="G1686" s="9"/>
      <c r="H1686" s="7"/>
      <c r="I1686" s="7"/>
      <c r="J1686" s="7"/>
      <c r="K1686" s="7"/>
      <c r="L1686" s="25"/>
      <c r="M1686" s="11"/>
      <c r="N1686" s="7"/>
      <c r="O1686" s="7"/>
      <c r="P1686" s="26"/>
      <c r="Q1686" s="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  <c r="BL1686" s="21"/>
      <c r="BM1686" s="21"/>
      <c r="BN1686" s="21"/>
      <c r="BO1686" s="21"/>
      <c r="BP1686" s="21"/>
      <c r="BQ1686" s="21"/>
      <c r="BR1686" s="21"/>
      <c r="BS1686" s="21"/>
      <c r="BT1686" s="21"/>
      <c r="BU1686" s="21"/>
      <c r="BV1686" s="21"/>
      <c r="BW1686" s="21"/>
      <c r="BX1686" s="21"/>
      <c r="BY1686" s="21"/>
      <c r="BZ1686" s="21"/>
      <c r="CA1686" s="21"/>
      <c r="CB1686" s="21"/>
      <c r="CC1686" s="21"/>
      <c r="CD1686" s="21"/>
      <c r="CE1686" s="21"/>
      <c r="CF1686" s="21"/>
      <c r="CG1686" s="21"/>
      <c r="CH1686" s="21"/>
      <c r="CI1686" s="21"/>
      <c r="CJ1686" s="21"/>
      <c r="CK1686" s="21"/>
      <c r="CL1686" s="21"/>
      <c r="CM1686" s="21"/>
      <c r="CN1686" s="21"/>
      <c r="CO1686" s="21"/>
      <c r="CP1686" s="21"/>
      <c r="CQ1686" s="21"/>
      <c r="CR1686" s="21"/>
      <c r="CS1686" s="21"/>
      <c r="CT1686" s="21"/>
      <c r="CU1686" s="21"/>
      <c r="CV1686" s="21"/>
      <c r="CW1686" s="21"/>
      <c r="CX1686" s="21"/>
      <c r="CY1686" s="21"/>
      <c r="CZ1686" s="21"/>
      <c r="DA1686" s="21"/>
      <c r="DB1686" s="21"/>
      <c r="DC1686" s="21"/>
      <c r="DD1686" s="21"/>
      <c r="DE1686" s="21"/>
      <c r="DF1686" s="21"/>
      <c r="DG1686" s="21"/>
      <c r="DH1686" s="21"/>
      <c r="DI1686" s="21"/>
      <c r="DJ1686" s="21"/>
      <c r="DK1686" s="21"/>
      <c r="DL1686" s="21"/>
      <c r="DM1686" s="21"/>
      <c r="DN1686" s="21"/>
      <c r="DO1686" s="21"/>
      <c r="DP1686" s="21"/>
      <c r="DQ1686" s="21"/>
      <c r="DR1686" s="21"/>
      <c r="DS1686" s="21"/>
      <c r="DT1686" s="21"/>
      <c r="DU1686" s="21"/>
      <c r="DV1686" s="21"/>
      <c r="DW1686" s="21"/>
      <c r="DX1686" s="21"/>
      <c r="DY1686" s="21"/>
      <c r="DZ1686" s="21"/>
      <c r="EA1686" s="21"/>
      <c r="EB1686" s="21"/>
      <c r="EC1686" s="21"/>
      <c r="ED1686" s="21"/>
      <c r="EE1686" s="21"/>
      <c r="EF1686" s="21"/>
      <c r="EG1686" s="21"/>
      <c r="EH1686" s="21"/>
      <c r="EI1686" s="21"/>
      <c r="EJ1686" s="21"/>
      <c r="EK1686" s="21"/>
      <c r="EL1686" s="21"/>
      <c r="EM1686" s="21"/>
      <c r="EN1686" s="21"/>
      <c r="EO1686" s="21"/>
      <c r="EP1686" s="21"/>
      <c r="EQ1686" s="21"/>
      <c r="ER1686" s="21"/>
      <c r="ES1686" s="21"/>
      <c r="ET1686" s="21"/>
      <c r="EU1686" s="21"/>
      <c r="EV1686" s="21"/>
      <c r="EW1686" s="21"/>
      <c r="EX1686" s="21"/>
      <c r="EY1686" s="21"/>
      <c r="EZ1686" s="21"/>
    </row>
    <row r="1687" spans="1:156" x14ac:dyDescent="0.2">
      <c r="A1687" s="92"/>
      <c r="B1687" s="4"/>
      <c r="C1687" s="7"/>
      <c r="D1687" s="6"/>
      <c r="E1687" s="7"/>
      <c r="F1687" s="24"/>
      <c r="G1687" s="9"/>
      <c r="H1687" s="7"/>
      <c r="I1687" s="7"/>
      <c r="J1687" s="7"/>
      <c r="K1687" s="7"/>
      <c r="L1687" s="25"/>
      <c r="M1687" s="11"/>
      <c r="N1687" s="7"/>
      <c r="O1687" s="7"/>
      <c r="P1687" s="26"/>
      <c r="Q1687" s="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  <c r="BL1687" s="21"/>
      <c r="BM1687" s="21"/>
      <c r="BN1687" s="21"/>
      <c r="BO1687" s="21"/>
      <c r="BP1687" s="21"/>
      <c r="BQ1687" s="21"/>
      <c r="BR1687" s="21"/>
      <c r="BS1687" s="21"/>
      <c r="BT1687" s="21"/>
      <c r="BU1687" s="21"/>
      <c r="BV1687" s="21"/>
      <c r="BW1687" s="21"/>
      <c r="BX1687" s="21"/>
      <c r="BY1687" s="21"/>
      <c r="BZ1687" s="21"/>
      <c r="CA1687" s="21"/>
      <c r="CB1687" s="21"/>
      <c r="CC1687" s="21"/>
      <c r="CD1687" s="21"/>
      <c r="CE1687" s="21"/>
      <c r="CF1687" s="21"/>
      <c r="CG1687" s="21"/>
      <c r="CH1687" s="21"/>
      <c r="CI1687" s="21"/>
      <c r="CJ1687" s="21"/>
      <c r="CK1687" s="21"/>
      <c r="CL1687" s="21"/>
      <c r="CM1687" s="21"/>
      <c r="CN1687" s="21"/>
      <c r="CO1687" s="21"/>
      <c r="CP1687" s="21"/>
      <c r="CQ1687" s="21"/>
      <c r="CR1687" s="21"/>
      <c r="CS1687" s="21"/>
      <c r="CT1687" s="21"/>
      <c r="CU1687" s="21"/>
      <c r="CV1687" s="21"/>
      <c r="CW1687" s="21"/>
      <c r="CX1687" s="21"/>
      <c r="CY1687" s="21"/>
      <c r="CZ1687" s="21"/>
      <c r="DA1687" s="21"/>
      <c r="DB1687" s="21"/>
      <c r="DC1687" s="21"/>
      <c r="DD1687" s="21"/>
      <c r="DE1687" s="21"/>
      <c r="DF1687" s="21"/>
      <c r="DG1687" s="21"/>
      <c r="DH1687" s="21"/>
      <c r="DI1687" s="21"/>
      <c r="DJ1687" s="21"/>
      <c r="DK1687" s="21"/>
      <c r="DL1687" s="21"/>
      <c r="DM1687" s="21"/>
      <c r="DN1687" s="21"/>
      <c r="DO1687" s="21"/>
      <c r="DP1687" s="21"/>
      <c r="DQ1687" s="21"/>
      <c r="DR1687" s="21"/>
      <c r="DS1687" s="21"/>
      <c r="DT1687" s="21"/>
      <c r="DU1687" s="21"/>
      <c r="DV1687" s="21"/>
      <c r="DW1687" s="21"/>
      <c r="DX1687" s="21"/>
      <c r="DY1687" s="21"/>
      <c r="DZ1687" s="21"/>
      <c r="EA1687" s="21"/>
      <c r="EB1687" s="21"/>
      <c r="EC1687" s="21"/>
      <c r="ED1687" s="21"/>
      <c r="EE1687" s="21"/>
      <c r="EF1687" s="21"/>
      <c r="EG1687" s="21"/>
      <c r="EH1687" s="21"/>
      <c r="EI1687" s="21"/>
      <c r="EJ1687" s="21"/>
      <c r="EK1687" s="21"/>
      <c r="EL1687" s="21"/>
      <c r="EM1687" s="21"/>
      <c r="EN1687" s="21"/>
      <c r="EO1687" s="21"/>
      <c r="EP1687" s="21"/>
      <c r="EQ1687" s="21"/>
      <c r="ER1687" s="21"/>
      <c r="ES1687" s="21"/>
      <c r="ET1687" s="21"/>
      <c r="EU1687" s="21"/>
      <c r="EV1687" s="21"/>
      <c r="EW1687" s="21"/>
      <c r="EX1687" s="21"/>
      <c r="EY1687" s="21"/>
      <c r="EZ1687" s="21"/>
    </row>
    <row r="1688" spans="1:156" x14ac:dyDescent="0.2">
      <c r="A1688" s="92"/>
      <c r="B1688" s="4"/>
      <c r="C1688" s="7"/>
      <c r="D1688" s="6"/>
      <c r="E1688" s="7"/>
      <c r="F1688" s="24"/>
      <c r="G1688" s="9"/>
      <c r="H1688" s="7"/>
      <c r="I1688" s="7"/>
      <c r="J1688" s="7"/>
      <c r="K1688" s="7"/>
      <c r="L1688" s="25"/>
      <c r="M1688" s="11"/>
      <c r="N1688" s="7"/>
      <c r="O1688" s="7"/>
      <c r="P1688" s="26"/>
      <c r="Q1688" s="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21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  <c r="BL1688" s="21"/>
      <c r="BM1688" s="21"/>
      <c r="BN1688" s="21"/>
      <c r="BO1688" s="21"/>
      <c r="BP1688" s="21"/>
      <c r="BQ1688" s="21"/>
      <c r="BR1688" s="21"/>
      <c r="BS1688" s="21"/>
      <c r="BT1688" s="21"/>
      <c r="BU1688" s="21"/>
      <c r="BV1688" s="21"/>
      <c r="BW1688" s="21"/>
      <c r="BX1688" s="21"/>
      <c r="BY1688" s="21"/>
      <c r="BZ1688" s="21"/>
      <c r="CA1688" s="21"/>
      <c r="CB1688" s="21"/>
      <c r="CC1688" s="21"/>
      <c r="CD1688" s="21"/>
      <c r="CE1688" s="21"/>
      <c r="CF1688" s="21"/>
      <c r="CG1688" s="21"/>
      <c r="CH1688" s="21"/>
      <c r="CI1688" s="21"/>
      <c r="CJ1688" s="21"/>
      <c r="CK1688" s="21"/>
      <c r="CL1688" s="21"/>
      <c r="CM1688" s="21"/>
      <c r="CN1688" s="21"/>
      <c r="CO1688" s="21"/>
      <c r="CP1688" s="21"/>
      <c r="CQ1688" s="21"/>
      <c r="CR1688" s="21"/>
      <c r="CS1688" s="21"/>
      <c r="CT1688" s="21"/>
      <c r="CU1688" s="21"/>
      <c r="CV1688" s="21"/>
      <c r="CW1688" s="21"/>
      <c r="CX1688" s="21"/>
      <c r="CY1688" s="21"/>
      <c r="CZ1688" s="21"/>
      <c r="DA1688" s="21"/>
      <c r="DB1688" s="21"/>
      <c r="DC1688" s="21"/>
      <c r="DD1688" s="21"/>
      <c r="DE1688" s="21"/>
      <c r="DF1688" s="21"/>
      <c r="DG1688" s="21"/>
      <c r="DH1688" s="21"/>
      <c r="DI1688" s="21"/>
      <c r="DJ1688" s="21"/>
      <c r="DK1688" s="21"/>
      <c r="DL1688" s="21"/>
      <c r="DM1688" s="21"/>
      <c r="DN1688" s="21"/>
      <c r="DO1688" s="21"/>
      <c r="DP1688" s="21"/>
      <c r="DQ1688" s="21"/>
      <c r="DR1688" s="21"/>
      <c r="DS1688" s="21"/>
      <c r="DT1688" s="21"/>
      <c r="DU1688" s="21"/>
      <c r="DV1688" s="21"/>
      <c r="DW1688" s="21"/>
      <c r="DX1688" s="21"/>
      <c r="DY1688" s="21"/>
      <c r="DZ1688" s="21"/>
      <c r="EA1688" s="21"/>
      <c r="EB1688" s="21"/>
      <c r="EC1688" s="21"/>
      <c r="ED1688" s="21"/>
      <c r="EE1688" s="21"/>
      <c r="EF1688" s="21"/>
      <c r="EG1688" s="21"/>
      <c r="EH1688" s="21"/>
      <c r="EI1688" s="21"/>
      <c r="EJ1688" s="21"/>
      <c r="EK1688" s="21"/>
      <c r="EL1688" s="21"/>
      <c r="EM1688" s="21"/>
      <c r="EN1688" s="21"/>
      <c r="EO1688" s="21"/>
      <c r="EP1688" s="21"/>
      <c r="EQ1688" s="21"/>
      <c r="ER1688" s="21"/>
      <c r="ES1688" s="21"/>
      <c r="ET1688" s="21"/>
      <c r="EU1688" s="21"/>
      <c r="EV1688" s="21"/>
      <c r="EW1688" s="21"/>
      <c r="EX1688" s="21"/>
      <c r="EY1688" s="21"/>
      <c r="EZ1688" s="21"/>
    </row>
    <row r="1689" spans="1:156" x14ac:dyDescent="0.2">
      <c r="A1689" s="92"/>
      <c r="B1689" s="4"/>
      <c r="C1689" s="7"/>
      <c r="D1689" s="6"/>
      <c r="E1689" s="7"/>
      <c r="F1689" s="24"/>
      <c r="G1689" s="9"/>
      <c r="H1689" s="7"/>
      <c r="I1689" s="7"/>
      <c r="J1689" s="7"/>
      <c r="K1689" s="7"/>
      <c r="L1689" s="25"/>
      <c r="M1689" s="11"/>
      <c r="N1689" s="7"/>
      <c r="O1689" s="7"/>
      <c r="P1689" s="26"/>
      <c r="Q1689" s="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21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  <c r="BL1689" s="21"/>
      <c r="BM1689" s="21"/>
      <c r="BN1689" s="21"/>
      <c r="BO1689" s="21"/>
      <c r="BP1689" s="21"/>
      <c r="BQ1689" s="21"/>
      <c r="BR1689" s="21"/>
      <c r="BS1689" s="21"/>
      <c r="BT1689" s="21"/>
      <c r="BU1689" s="21"/>
      <c r="BV1689" s="21"/>
      <c r="BW1689" s="21"/>
      <c r="BX1689" s="21"/>
      <c r="BY1689" s="21"/>
      <c r="BZ1689" s="21"/>
      <c r="CA1689" s="21"/>
      <c r="CB1689" s="21"/>
      <c r="CC1689" s="21"/>
      <c r="CD1689" s="21"/>
      <c r="CE1689" s="21"/>
      <c r="CF1689" s="21"/>
      <c r="CG1689" s="21"/>
      <c r="CH1689" s="21"/>
      <c r="CI1689" s="21"/>
      <c r="CJ1689" s="21"/>
      <c r="CK1689" s="21"/>
      <c r="CL1689" s="21"/>
      <c r="CM1689" s="21"/>
      <c r="CN1689" s="21"/>
      <c r="CO1689" s="21"/>
      <c r="CP1689" s="21"/>
      <c r="CQ1689" s="21"/>
      <c r="CR1689" s="21"/>
      <c r="CS1689" s="21"/>
      <c r="CT1689" s="21"/>
      <c r="CU1689" s="21"/>
      <c r="CV1689" s="21"/>
      <c r="CW1689" s="21"/>
      <c r="CX1689" s="21"/>
      <c r="CY1689" s="21"/>
      <c r="CZ1689" s="21"/>
      <c r="DA1689" s="21"/>
      <c r="DB1689" s="21"/>
      <c r="DC1689" s="21"/>
      <c r="DD1689" s="21"/>
      <c r="DE1689" s="21"/>
      <c r="DF1689" s="21"/>
      <c r="DG1689" s="21"/>
      <c r="DH1689" s="21"/>
      <c r="DI1689" s="21"/>
      <c r="DJ1689" s="21"/>
      <c r="DK1689" s="21"/>
      <c r="DL1689" s="21"/>
      <c r="DM1689" s="21"/>
      <c r="DN1689" s="21"/>
      <c r="DO1689" s="21"/>
      <c r="DP1689" s="21"/>
      <c r="DQ1689" s="21"/>
      <c r="DR1689" s="21"/>
      <c r="DS1689" s="21"/>
      <c r="DT1689" s="21"/>
      <c r="DU1689" s="21"/>
      <c r="DV1689" s="21"/>
      <c r="DW1689" s="21"/>
      <c r="DX1689" s="21"/>
      <c r="DY1689" s="21"/>
      <c r="DZ1689" s="21"/>
      <c r="EA1689" s="21"/>
      <c r="EB1689" s="21"/>
      <c r="EC1689" s="21"/>
      <c r="ED1689" s="21"/>
      <c r="EE1689" s="21"/>
      <c r="EF1689" s="21"/>
      <c r="EG1689" s="21"/>
      <c r="EH1689" s="21"/>
      <c r="EI1689" s="21"/>
      <c r="EJ1689" s="21"/>
      <c r="EK1689" s="21"/>
      <c r="EL1689" s="21"/>
      <c r="EM1689" s="21"/>
      <c r="EN1689" s="21"/>
      <c r="EO1689" s="21"/>
      <c r="EP1689" s="21"/>
      <c r="EQ1689" s="21"/>
      <c r="ER1689" s="21"/>
      <c r="ES1689" s="21"/>
      <c r="ET1689" s="21"/>
      <c r="EU1689" s="21"/>
      <c r="EV1689" s="21"/>
      <c r="EW1689" s="21"/>
      <c r="EX1689" s="21"/>
      <c r="EY1689" s="21"/>
      <c r="EZ1689" s="21"/>
    </row>
    <row r="1690" spans="1:156" x14ac:dyDescent="0.2">
      <c r="A1690" s="92"/>
      <c r="B1690" s="4"/>
      <c r="C1690" s="7"/>
      <c r="D1690" s="6"/>
      <c r="E1690" s="7"/>
      <c r="F1690" s="24"/>
      <c r="G1690" s="9"/>
      <c r="H1690" s="7"/>
      <c r="I1690" s="7"/>
      <c r="J1690" s="7"/>
      <c r="K1690" s="7"/>
      <c r="L1690" s="25"/>
      <c r="M1690" s="11"/>
      <c r="N1690" s="7"/>
      <c r="O1690" s="7"/>
      <c r="P1690" s="26"/>
      <c r="Q1690" s="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21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  <c r="BL1690" s="21"/>
      <c r="BM1690" s="21"/>
      <c r="BN1690" s="21"/>
      <c r="BO1690" s="21"/>
      <c r="BP1690" s="21"/>
      <c r="BQ1690" s="21"/>
      <c r="BR1690" s="21"/>
      <c r="BS1690" s="21"/>
      <c r="BT1690" s="21"/>
      <c r="BU1690" s="21"/>
      <c r="BV1690" s="21"/>
      <c r="BW1690" s="21"/>
      <c r="BX1690" s="21"/>
      <c r="BY1690" s="21"/>
      <c r="BZ1690" s="21"/>
      <c r="CA1690" s="21"/>
      <c r="CB1690" s="21"/>
      <c r="CC1690" s="21"/>
      <c r="CD1690" s="21"/>
      <c r="CE1690" s="21"/>
      <c r="CF1690" s="21"/>
      <c r="CG1690" s="21"/>
      <c r="CH1690" s="21"/>
      <c r="CI1690" s="21"/>
      <c r="CJ1690" s="21"/>
      <c r="CK1690" s="21"/>
      <c r="CL1690" s="21"/>
      <c r="CM1690" s="21"/>
      <c r="CN1690" s="21"/>
      <c r="CO1690" s="21"/>
      <c r="CP1690" s="21"/>
      <c r="CQ1690" s="21"/>
      <c r="CR1690" s="21"/>
      <c r="CS1690" s="21"/>
      <c r="CT1690" s="21"/>
      <c r="CU1690" s="21"/>
      <c r="CV1690" s="21"/>
      <c r="CW1690" s="21"/>
      <c r="CX1690" s="21"/>
      <c r="CY1690" s="21"/>
      <c r="CZ1690" s="21"/>
      <c r="DA1690" s="21"/>
      <c r="DB1690" s="21"/>
      <c r="DC1690" s="21"/>
      <c r="DD1690" s="21"/>
      <c r="DE1690" s="21"/>
      <c r="DF1690" s="21"/>
      <c r="DG1690" s="21"/>
      <c r="DH1690" s="21"/>
      <c r="DI1690" s="21"/>
      <c r="DJ1690" s="21"/>
      <c r="DK1690" s="21"/>
      <c r="DL1690" s="21"/>
      <c r="DM1690" s="21"/>
      <c r="DN1690" s="21"/>
      <c r="DO1690" s="21"/>
      <c r="DP1690" s="21"/>
      <c r="DQ1690" s="21"/>
      <c r="DR1690" s="21"/>
      <c r="DS1690" s="21"/>
      <c r="DT1690" s="21"/>
      <c r="DU1690" s="21"/>
      <c r="DV1690" s="21"/>
      <c r="DW1690" s="21"/>
      <c r="DX1690" s="21"/>
      <c r="DY1690" s="21"/>
      <c r="DZ1690" s="21"/>
      <c r="EA1690" s="21"/>
      <c r="EB1690" s="21"/>
      <c r="EC1690" s="21"/>
      <c r="ED1690" s="21"/>
      <c r="EE1690" s="21"/>
      <c r="EF1690" s="21"/>
      <c r="EG1690" s="21"/>
      <c r="EH1690" s="21"/>
      <c r="EI1690" s="21"/>
      <c r="EJ1690" s="21"/>
      <c r="EK1690" s="21"/>
      <c r="EL1690" s="21"/>
      <c r="EM1690" s="21"/>
      <c r="EN1690" s="21"/>
      <c r="EO1690" s="21"/>
      <c r="EP1690" s="21"/>
      <c r="EQ1690" s="21"/>
      <c r="ER1690" s="21"/>
      <c r="ES1690" s="21"/>
      <c r="ET1690" s="21"/>
      <c r="EU1690" s="21"/>
      <c r="EV1690" s="21"/>
      <c r="EW1690" s="21"/>
      <c r="EX1690" s="21"/>
      <c r="EY1690" s="21"/>
      <c r="EZ1690" s="21"/>
    </row>
    <row r="1691" spans="1:156" x14ac:dyDescent="0.2">
      <c r="A1691" s="92"/>
      <c r="B1691" s="4"/>
      <c r="C1691" s="7"/>
      <c r="D1691" s="6"/>
      <c r="E1691" s="7"/>
      <c r="F1691" s="24"/>
      <c r="G1691" s="9"/>
      <c r="H1691" s="7"/>
      <c r="I1691" s="7"/>
      <c r="J1691" s="7"/>
      <c r="K1691" s="7"/>
      <c r="L1691" s="25"/>
      <c r="M1691" s="11"/>
      <c r="N1691" s="7"/>
      <c r="O1691" s="7"/>
      <c r="P1691" s="26"/>
      <c r="Q1691" s="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  <c r="BL1691" s="21"/>
      <c r="BM1691" s="21"/>
      <c r="BN1691" s="21"/>
      <c r="BO1691" s="21"/>
      <c r="BP1691" s="21"/>
      <c r="BQ1691" s="21"/>
      <c r="BR1691" s="21"/>
      <c r="BS1691" s="21"/>
      <c r="BT1691" s="21"/>
      <c r="BU1691" s="21"/>
      <c r="BV1691" s="21"/>
      <c r="BW1691" s="21"/>
      <c r="BX1691" s="21"/>
      <c r="BY1691" s="21"/>
      <c r="BZ1691" s="21"/>
      <c r="CA1691" s="21"/>
      <c r="CB1691" s="21"/>
      <c r="CC1691" s="21"/>
      <c r="CD1691" s="21"/>
      <c r="CE1691" s="21"/>
      <c r="CF1691" s="21"/>
      <c r="CG1691" s="21"/>
      <c r="CH1691" s="21"/>
      <c r="CI1691" s="21"/>
      <c r="CJ1691" s="21"/>
      <c r="CK1691" s="21"/>
      <c r="CL1691" s="21"/>
      <c r="CM1691" s="21"/>
      <c r="CN1691" s="21"/>
      <c r="CO1691" s="21"/>
      <c r="CP1691" s="21"/>
      <c r="CQ1691" s="21"/>
      <c r="CR1691" s="21"/>
      <c r="CS1691" s="21"/>
      <c r="CT1691" s="21"/>
      <c r="CU1691" s="21"/>
      <c r="CV1691" s="21"/>
      <c r="CW1691" s="21"/>
      <c r="CX1691" s="21"/>
      <c r="CY1691" s="21"/>
      <c r="CZ1691" s="21"/>
      <c r="DA1691" s="21"/>
      <c r="DB1691" s="21"/>
      <c r="DC1691" s="21"/>
      <c r="DD1691" s="21"/>
      <c r="DE1691" s="21"/>
      <c r="DF1691" s="21"/>
      <c r="DG1691" s="21"/>
      <c r="DH1691" s="21"/>
      <c r="DI1691" s="21"/>
      <c r="DJ1691" s="21"/>
      <c r="DK1691" s="21"/>
      <c r="DL1691" s="21"/>
      <c r="DM1691" s="21"/>
      <c r="DN1691" s="21"/>
      <c r="DO1691" s="21"/>
      <c r="DP1691" s="21"/>
      <c r="DQ1691" s="21"/>
      <c r="DR1691" s="21"/>
      <c r="DS1691" s="21"/>
      <c r="DT1691" s="21"/>
      <c r="DU1691" s="21"/>
      <c r="DV1691" s="21"/>
      <c r="DW1691" s="21"/>
      <c r="DX1691" s="21"/>
      <c r="DY1691" s="21"/>
      <c r="DZ1691" s="21"/>
      <c r="EA1691" s="21"/>
      <c r="EB1691" s="21"/>
      <c r="EC1691" s="21"/>
      <c r="ED1691" s="21"/>
      <c r="EE1691" s="21"/>
      <c r="EF1691" s="21"/>
      <c r="EG1691" s="21"/>
      <c r="EH1691" s="21"/>
      <c r="EI1691" s="21"/>
      <c r="EJ1691" s="21"/>
      <c r="EK1691" s="21"/>
      <c r="EL1691" s="21"/>
      <c r="EM1691" s="21"/>
      <c r="EN1691" s="21"/>
      <c r="EO1691" s="21"/>
      <c r="EP1691" s="21"/>
      <c r="EQ1691" s="21"/>
      <c r="ER1691" s="21"/>
      <c r="ES1691" s="21"/>
      <c r="ET1691" s="21"/>
      <c r="EU1691" s="21"/>
      <c r="EV1691" s="21"/>
      <c r="EW1691" s="21"/>
      <c r="EX1691" s="21"/>
      <c r="EY1691" s="21"/>
      <c r="EZ1691" s="21"/>
    </row>
    <row r="1692" spans="1:156" x14ac:dyDescent="0.2">
      <c r="A1692" s="92"/>
      <c r="B1692" s="4"/>
      <c r="C1692" s="7"/>
      <c r="D1692" s="6"/>
      <c r="E1692" s="7"/>
      <c r="F1692" s="24"/>
      <c r="G1692" s="9"/>
      <c r="H1692" s="7"/>
      <c r="I1692" s="7"/>
      <c r="J1692" s="7"/>
      <c r="K1692" s="7"/>
      <c r="L1692" s="25"/>
      <c r="M1692" s="11"/>
      <c r="N1692" s="7"/>
      <c r="O1692" s="7"/>
      <c r="P1692" s="26"/>
      <c r="Q1692" s="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21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  <c r="BL1692" s="21"/>
      <c r="BM1692" s="21"/>
      <c r="BN1692" s="21"/>
      <c r="BO1692" s="21"/>
      <c r="BP1692" s="21"/>
      <c r="BQ1692" s="21"/>
      <c r="BR1692" s="21"/>
      <c r="BS1692" s="21"/>
      <c r="BT1692" s="21"/>
      <c r="BU1692" s="21"/>
      <c r="BV1692" s="21"/>
      <c r="BW1692" s="21"/>
      <c r="BX1692" s="21"/>
      <c r="BY1692" s="21"/>
      <c r="BZ1692" s="21"/>
      <c r="CA1692" s="21"/>
      <c r="CB1692" s="21"/>
      <c r="CC1692" s="21"/>
      <c r="CD1692" s="21"/>
      <c r="CE1692" s="21"/>
      <c r="CF1692" s="21"/>
      <c r="CG1692" s="21"/>
      <c r="CH1692" s="21"/>
      <c r="CI1692" s="21"/>
      <c r="CJ1692" s="21"/>
      <c r="CK1692" s="21"/>
      <c r="CL1692" s="21"/>
      <c r="CM1692" s="21"/>
      <c r="CN1692" s="21"/>
      <c r="CO1692" s="21"/>
      <c r="CP1692" s="21"/>
      <c r="CQ1692" s="21"/>
      <c r="CR1692" s="21"/>
      <c r="CS1692" s="21"/>
      <c r="CT1692" s="21"/>
      <c r="CU1692" s="21"/>
      <c r="CV1692" s="21"/>
      <c r="CW1692" s="21"/>
      <c r="CX1692" s="21"/>
      <c r="CY1692" s="21"/>
      <c r="CZ1692" s="21"/>
      <c r="DA1692" s="21"/>
      <c r="DB1692" s="21"/>
      <c r="DC1692" s="21"/>
      <c r="DD1692" s="21"/>
      <c r="DE1692" s="21"/>
      <c r="DF1692" s="21"/>
      <c r="DG1692" s="21"/>
      <c r="DH1692" s="21"/>
      <c r="DI1692" s="21"/>
      <c r="DJ1692" s="21"/>
      <c r="DK1692" s="21"/>
      <c r="DL1692" s="21"/>
      <c r="DM1692" s="21"/>
      <c r="DN1692" s="21"/>
      <c r="DO1692" s="21"/>
      <c r="DP1692" s="21"/>
      <c r="DQ1692" s="21"/>
      <c r="DR1692" s="21"/>
      <c r="DS1692" s="21"/>
      <c r="DT1692" s="21"/>
      <c r="DU1692" s="21"/>
      <c r="DV1692" s="21"/>
      <c r="DW1692" s="21"/>
      <c r="DX1692" s="21"/>
      <c r="DY1692" s="21"/>
      <c r="DZ1692" s="21"/>
      <c r="EA1692" s="21"/>
      <c r="EB1692" s="21"/>
      <c r="EC1692" s="21"/>
      <c r="ED1692" s="21"/>
      <c r="EE1692" s="21"/>
      <c r="EF1692" s="21"/>
      <c r="EG1692" s="21"/>
      <c r="EH1692" s="21"/>
      <c r="EI1692" s="21"/>
      <c r="EJ1692" s="21"/>
      <c r="EK1692" s="21"/>
      <c r="EL1692" s="21"/>
      <c r="EM1692" s="21"/>
      <c r="EN1692" s="21"/>
      <c r="EO1692" s="21"/>
      <c r="EP1692" s="21"/>
      <c r="EQ1692" s="21"/>
      <c r="ER1692" s="21"/>
      <c r="ES1692" s="21"/>
      <c r="ET1692" s="21"/>
      <c r="EU1692" s="21"/>
      <c r="EV1692" s="21"/>
      <c r="EW1692" s="21"/>
      <c r="EX1692" s="21"/>
      <c r="EY1692" s="21"/>
      <c r="EZ1692" s="21"/>
    </row>
    <row r="1693" spans="1:156" x14ac:dyDescent="0.2">
      <c r="A1693" s="92"/>
      <c r="B1693" s="4"/>
      <c r="C1693" s="7"/>
      <c r="D1693" s="6"/>
      <c r="E1693" s="7"/>
      <c r="F1693" s="24"/>
      <c r="G1693" s="9"/>
      <c r="H1693" s="7"/>
      <c r="I1693" s="7"/>
      <c r="J1693" s="7"/>
      <c r="K1693" s="7"/>
      <c r="L1693" s="25"/>
      <c r="M1693" s="11"/>
      <c r="N1693" s="7"/>
      <c r="O1693" s="7"/>
      <c r="P1693" s="26"/>
      <c r="Q1693" s="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  <c r="BL1693" s="21"/>
      <c r="BM1693" s="21"/>
      <c r="BN1693" s="21"/>
      <c r="BO1693" s="21"/>
      <c r="BP1693" s="21"/>
      <c r="BQ1693" s="21"/>
      <c r="BR1693" s="21"/>
      <c r="BS1693" s="21"/>
      <c r="BT1693" s="21"/>
      <c r="BU1693" s="21"/>
      <c r="BV1693" s="21"/>
      <c r="BW1693" s="21"/>
      <c r="BX1693" s="21"/>
      <c r="BY1693" s="21"/>
      <c r="BZ1693" s="21"/>
      <c r="CA1693" s="21"/>
      <c r="CB1693" s="21"/>
      <c r="CC1693" s="21"/>
      <c r="CD1693" s="21"/>
      <c r="CE1693" s="21"/>
      <c r="CF1693" s="21"/>
      <c r="CG1693" s="21"/>
      <c r="CH1693" s="21"/>
      <c r="CI1693" s="21"/>
      <c r="CJ1693" s="21"/>
      <c r="CK1693" s="21"/>
      <c r="CL1693" s="21"/>
      <c r="CM1693" s="21"/>
      <c r="CN1693" s="21"/>
      <c r="CO1693" s="21"/>
      <c r="CP1693" s="21"/>
      <c r="CQ1693" s="21"/>
      <c r="CR1693" s="21"/>
      <c r="CS1693" s="21"/>
      <c r="CT1693" s="21"/>
      <c r="CU1693" s="21"/>
      <c r="CV1693" s="21"/>
      <c r="CW1693" s="21"/>
      <c r="CX1693" s="21"/>
      <c r="CY1693" s="21"/>
      <c r="CZ1693" s="21"/>
      <c r="DA1693" s="21"/>
      <c r="DB1693" s="21"/>
      <c r="DC1693" s="21"/>
      <c r="DD1693" s="21"/>
      <c r="DE1693" s="21"/>
      <c r="DF1693" s="21"/>
      <c r="DG1693" s="21"/>
      <c r="DH1693" s="21"/>
      <c r="DI1693" s="21"/>
      <c r="DJ1693" s="21"/>
      <c r="DK1693" s="21"/>
      <c r="DL1693" s="21"/>
      <c r="DM1693" s="21"/>
      <c r="DN1693" s="21"/>
      <c r="DO1693" s="21"/>
      <c r="DP1693" s="21"/>
      <c r="DQ1693" s="21"/>
      <c r="DR1693" s="21"/>
      <c r="DS1693" s="21"/>
      <c r="DT1693" s="21"/>
      <c r="DU1693" s="21"/>
      <c r="DV1693" s="21"/>
      <c r="DW1693" s="21"/>
      <c r="DX1693" s="21"/>
      <c r="DY1693" s="21"/>
      <c r="DZ1693" s="21"/>
      <c r="EA1693" s="21"/>
      <c r="EB1693" s="21"/>
      <c r="EC1693" s="21"/>
      <c r="ED1693" s="21"/>
      <c r="EE1693" s="21"/>
      <c r="EF1693" s="21"/>
      <c r="EG1693" s="21"/>
      <c r="EH1693" s="21"/>
      <c r="EI1693" s="21"/>
      <c r="EJ1693" s="21"/>
      <c r="EK1693" s="21"/>
      <c r="EL1693" s="21"/>
      <c r="EM1693" s="21"/>
      <c r="EN1693" s="21"/>
      <c r="EO1693" s="21"/>
      <c r="EP1693" s="21"/>
      <c r="EQ1693" s="21"/>
      <c r="ER1693" s="21"/>
      <c r="ES1693" s="21"/>
      <c r="ET1693" s="21"/>
      <c r="EU1693" s="21"/>
      <c r="EV1693" s="21"/>
      <c r="EW1693" s="21"/>
      <c r="EX1693" s="21"/>
      <c r="EY1693" s="21"/>
      <c r="EZ1693" s="21"/>
    </row>
    <row r="1694" spans="1:156" x14ac:dyDescent="0.2">
      <c r="A1694" s="92"/>
      <c r="B1694" s="4"/>
      <c r="C1694" s="7"/>
      <c r="D1694" s="6"/>
      <c r="E1694" s="7"/>
      <c r="F1694" s="24"/>
      <c r="G1694" s="9"/>
      <c r="H1694" s="7"/>
      <c r="I1694" s="7"/>
      <c r="J1694" s="7"/>
      <c r="K1694" s="7"/>
      <c r="L1694" s="25"/>
      <c r="M1694" s="11"/>
      <c r="N1694" s="7"/>
      <c r="O1694" s="7"/>
      <c r="P1694" s="26"/>
      <c r="Q1694" s="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21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  <c r="BL1694" s="21"/>
      <c r="BM1694" s="21"/>
      <c r="BN1694" s="21"/>
      <c r="BO1694" s="21"/>
      <c r="BP1694" s="21"/>
      <c r="BQ1694" s="21"/>
      <c r="BR1694" s="21"/>
      <c r="BS1694" s="21"/>
      <c r="BT1694" s="21"/>
      <c r="BU1694" s="21"/>
      <c r="BV1694" s="21"/>
      <c r="BW1694" s="21"/>
      <c r="BX1694" s="21"/>
      <c r="BY1694" s="21"/>
      <c r="BZ1694" s="21"/>
      <c r="CA1694" s="21"/>
      <c r="CB1694" s="21"/>
      <c r="CC1694" s="21"/>
      <c r="CD1694" s="21"/>
      <c r="CE1694" s="21"/>
      <c r="CF1694" s="21"/>
      <c r="CG1694" s="21"/>
      <c r="CH1694" s="21"/>
      <c r="CI1694" s="21"/>
      <c r="CJ1694" s="21"/>
      <c r="CK1694" s="21"/>
      <c r="CL1694" s="21"/>
      <c r="CM1694" s="21"/>
      <c r="CN1694" s="21"/>
      <c r="CO1694" s="21"/>
      <c r="CP1694" s="21"/>
      <c r="CQ1694" s="21"/>
      <c r="CR1694" s="21"/>
      <c r="CS1694" s="21"/>
      <c r="CT1694" s="21"/>
      <c r="CU1694" s="21"/>
      <c r="CV1694" s="21"/>
      <c r="CW1694" s="21"/>
      <c r="CX1694" s="21"/>
      <c r="CY1694" s="21"/>
      <c r="CZ1694" s="21"/>
      <c r="DA1694" s="21"/>
      <c r="DB1694" s="21"/>
      <c r="DC1694" s="21"/>
      <c r="DD1694" s="21"/>
      <c r="DE1694" s="21"/>
      <c r="DF1694" s="21"/>
      <c r="DG1694" s="21"/>
      <c r="DH1694" s="21"/>
      <c r="DI1694" s="21"/>
      <c r="DJ1694" s="21"/>
      <c r="DK1694" s="21"/>
      <c r="DL1694" s="21"/>
      <c r="DM1694" s="21"/>
      <c r="DN1694" s="21"/>
      <c r="DO1694" s="21"/>
      <c r="DP1694" s="21"/>
      <c r="DQ1694" s="21"/>
      <c r="DR1694" s="21"/>
      <c r="DS1694" s="21"/>
      <c r="DT1694" s="21"/>
      <c r="DU1694" s="21"/>
      <c r="DV1694" s="21"/>
      <c r="DW1694" s="21"/>
      <c r="DX1694" s="21"/>
      <c r="DY1694" s="21"/>
      <c r="DZ1694" s="21"/>
      <c r="EA1694" s="21"/>
      <c r="EB1694" s="21"/>
      <c r="EC1694" s="21"/>
      <c r="ED1694" s="21"/>
      <c r="EE1694" s="21"/>
      <c r="EF1694" s="21"/>
      <c r="EG1694" s="21"/>
      <c r="EH1694" s="21"/>
      <c r="EI1694" s="21"/>
      <c r="EJ1694" s="21"/>
      <c r="EK1694" s="21"/>
      <c r="EL1694" s="21"/>
      <c r="EM1694" s="21"/>
      <c r="EN1694" s="21"/>
      <c r="EO1694" s="21"/>
      <c r="EP1694" s="21"/>
      <c r="EQ1694" s="21"/>
      <c r="ER1694" s="21"/>
      <c r="ES1694" s="21"/>
      <c r="ET1694" s="21"/>
      <c r="EU1694" s="21"/>
      <c r="EV1694" s="21"/>
      <c r="EW1694" s="21"/>
      <c r="EX1694" s="21"/>
      <c r="EY1694" s="21"/>
      <c r="EZ1694" s="21"/>
    </row>
    <row r="1695" spans="1:156" x14ac:dyDescent="0.2">
      <c r="A1695" s="92"/>
      <c r="B1695" s="4"/>
      <c r="C1695" s="7"/>
      <c r="D1695" s="6"/>
      <c r="E1695" s="7"/>
      <c r="F1695" s="24"/>
      <c r="G1695" s="9"/>
      <c r="H1695" s="7"/>
      <c r="I1695" s="7"/>
      <c r="J1695" s="7"/>
      <c r="K1695" s="7"/>
      <c r="L1695" s="25"/>
      <c r="M1695" s="11"/>
      <c r="N1695" s="7"/>
      <c r="O1695" s="7"/>
      <c r="P1695" s="26"/>
      <c r="Q1695" s="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/>
      <c r="BU1695" s="21"/>
      <c r="BV1695" s="21"/>
      <c r="BW1695" s="21"/>
      <c r="BX1695" s="21"/>
      <c r="BY1695" s="21"/>
      <c r="BZ1695" s="21"/>
      <c r="CA1695" s="21"/>
      <c r="CB1695" s="21"/>
      <c r="CC1695" s="21"/>
      <c r="CD1695" s="21"/>
      <c r="CE1695" s="21"/>
      <c r="CF1695" s="21"/>
      <c r="CG1695" s="21"/>
      <c r="CH1695" s="21"/>
      <c r="CI1695" s="21"/>
      <c r="CJ1695" s="21"/>
      <c r="CK1695" s="21"/>
      <c r="CL1695" s="21"/>
      <c r="CM1695" s="21"/>
      <c r="CN1695" s="21"/>
      <c r="CO1695" s="21"/>
      <c r="CP1695" s="21"/>
      <c r="CQ1695" s="21"/>
      <c r="CR1695" s="21"/>
      <c r="CS1695" s="21"/>
      <c r="CT1695" s="21"/>
      <c r="CU1695" s="21"/>
      <c r="CV1695" s="21"/>
      <c r="CW1695" s="21"/>
      <c r="CX1695" s="21"/>
      <c r="CY1695" s="21"/>
      <c r="CZ1695" s="21"/>
      <c r="DA1695" s="21"/>
      <c r="DB1695" s="21"/>
      <c r="DC1695" s="21"/>
      <c r="DD1695" s="21"/>
      <c r="DE1695" s="21"/>
      <c r="DF1695" s="21"/>
      <c r="DG1695" s="21"/>
      <c r="DH1695" s="21"/>
      <c r="DI1695" s="21"/>
      <c r="DJ1695" s="21"/>
      <c r="DK1695" s="21"/>
      <c r="DL1695" s="21"/>
      <c r="DM1695" s="21"/>
      <c r="DN1695" s="21"/>
      <c r="DO1695" s="21"/>
      <c r="DP1695" s="21"/>
      <c r="DQ1695" s="21"/>
      <c r="DR1695" s="21"/>
      <c r="DS1695" s="21"/>
      <c r="DT1695" s="21"/>
      <c r="DU1695" s="21"/>
      <c r="DV1695" s="21"/>
      <c r="DW1695" s="21"/>
      <c r="DX1695" s="21"/>
      <c r="DY1695" s="21"/>
      <c r="DZ1695" s="21"/>
      <c r="EA1695" s="21"/>
      <c r="EB1695" s="21"/>
      <c r="EC1695" s="21"/>
      <c r="ED1695" s="21"/>
      <c r="EE1695" s="21"/>
      <c r="EF1695" s="21"/>
      <c r="EG1695" s="21"/>
      <c r="EH1695" s="21"/>
      <c r="EI1695" s="21"/>
      <c r="EJ1695" s="21"/>
      <c r="EK1695" s="21"/>
      <c r="EL1695" s="21"/>
      <c r="EM1695" s="21"/>
      <c r="EN1695" s="21"/>
      <c r="EO1695" s="21"/>
      <c r="EP1695" s="21"/>
      <c r="EQ1695" s="21"/>
      <c r="ER1695" s="21"/>
      <c r="ES1695" s="21"/>
      <c r="ET1695" s="21"/>
      <c r="EU1695" s="21"/>
      <c r="EV1695" s="21"/>
      <c r="EW1695" s="21"/>
      <c r="EX1695" s="21"/>
      <c r="EY1695" s="21"/>
      <c r="EZ1695" s="21"/>
    </row>
    <row r="1696" spans="1:156" x14ac:dyDescent="0.2">
      <c r="A1696" s="92"/>
      <c r="B1696" s="4"/>
      <c r="C1696" s="7"/>
      <c r="D1696" s="6"/>
      <c r="E1696" s="7"/>
      <c r="F1696" s="24"/>
      <c r="G1696" s="9"/>
      <c r="H1696" s="7"/>
      <c r="I1696" s="7"/>
      <c r="J1696" s="7"/>
      <c r="K1696" s="7"/>
      <c r="L1696" s="25"/>
      <c r="M1696" s="11"/>
      <c r="N1696" s="7"/>
      <c r="O1696" s="7"/>
      <c r="P1696" s="26"/>
      <c r="Q1696" s="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/>
      <c r="BU1696" s="21"/>
      <c r="BV1696" s="21"/>
      <c r="BW1696" s="21"/>
      <c r="BX1696" s="21"/>
      <c r="BY1696" s="21"/>
      <c r="BZ1696" s="21"/>
      <c r="CA1696" s="21"/>
      <c r="CB1696" s="21"/>
      <c r="CC1696" s="21"/>
      <c r="CD1696" s="21"/>
      <c r="CE1696" s="21"/>
      <c r="CF1696" s="21"/>
      <c r="CG1696" s="21"/>
      <c r="CH1696" s="21"/>
      <c r="CI1696" s="21"/>
      <c r="CJ1696" s="21"/>
      <c r="CK1696" s="21"/>
      <c r="CL1696" s="21"/>
      <c r="CM1696" s="21"/>
      <c r="CN1696" s="21"/>
      <c r="CO1696" s="21"/>
      <c r="CP1696" s="21"/>
      <c r="CQ1696" s="21"/>
      <c r="CR1696" s="21"/>
      <c r="CS1696" s="21"/>
      <c r="CT1696" s="21"/>
      <c r="CU1696" s="21"/>
      <c r="CV1696" s="21"/>
      <c r="CW1696" s="21"/>
      <c r="CX1696" s="21"/>
      <c r="CY1696" s="21"/>
      <c r="CZ1696" s="21"/>
      <c r="DA1696" s="21"/>
      <c r="DB1696" s="21"/>
      <c r="DC1696" s="21"/>
      <c r="DD1696" s="21"/>
      <c r="DE1696" s="21"/>
      <c r="DF1696" s="21"/>
      <c r="DG1696" s="21"/>
      <c r="DH1696" s="21"/>
      <c r="DI1696" s="21"/>
      <c r="DJ1696" s="21"/>
      <c r="DK1696" s="21"/>
      <c r="DL1696" s="21"/>
      <c r="DM1696" s="21"/>
      <c r="DN1696" s="21"/>
      <c r="DO1696" s="21"/>
      <c r="DP1696" s="21"/>
      <c r="DQ1696" s="21"/>
      <c r="DR1696" s="21"/>
      <c r="DS1696" s="21"/>
      <c r="DT1696" s="21"/>
      <c r="DU1696" s="21"/>
      <c r="DV1696" s="21"/>
      <c r="DW1696" s="21"/>
      <c r="DX1696" s="21"/>
      <c r="DY1696" s="21"/>
      <c r="DZ1696" s="21"/>
      <c r="EA1696" s="21"/>
      <c r="EB1696" s="21"/>
      <c r="EC1696" s="21"/>
      <c r="ED1696" s="21"/>
      <c r="EE1696" s="21"/>
      <c r="EF1696" s="21"/>
      <c r="EG1696" s="21"/>
      <c r="EH1696" s="21"/>
      <c r="EI1696" s="21"/>
      <c r="EJ1696" s="21"/>
      <c r="EK1696" s="21"/>
      <c r="EL1696" s="21"/>
      <c r="EM1696" s="21"/>
      <c r="EN1696" s="21"/>
      <c r="EO1696" s="21"/>
      <c r="EP1696" s="21"/>
      <c r="EQ1696" s="21"/>
      <c r="ER1696" s="21"/>
      <c r="ES1696" s="21"/>
      <c r="ET1696" s="21"/>
      <c r="EU1696" s="21"/>
      <c r="EV1696" s="21"/>
      <c r="EW1696" s="21"/>
      <c r="EX1696" s="21"/>
      <c r="EY1696" s="21"/>
      <c r="EZ1696" s="21"/>
    </row>
    <row r="1697" spans="1:156" x14ac:dyDescent="0.2">
      <c r="A1697" s="92"/>
      <c r="B1697" s="4"/>
      <c r="C1697" s="7"/>
      <c r="D1697" s="6"/>
      <c r="E1697" s="7"/>
      <c r="F1697" s="24"/>
      <c r="G1697" s="9"/>
      <c r="H1697" s="7"/>
      <c r="I1697" s="7"/>
      <c r="J1697" s="7"/>
      <c r="K1697" s="7"/>
      <c r="L1697" s="25"/>
      <c r="M1697" s="11"/>
      <c r="N1697" s="7"/>
      <c r="O1697" s="7"/>
      <c r="P1697" s="26"/>
      <c r="Q1697" s="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21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  <c r="BL1697" s="21"/>
      <c r="BM1697" s="21"/>
      <c r="BN1697" s="21"/>
      <c r="BO1697" s="21"/>
      <c r="BP1697" s="21"/>
      <c r="BQ1697" s="21"/>
      <c r="BR1697" s="21"/>
      <c r="BS1697" s="21"/>
      <c r="BT1697" s="21"/>
      <c r="BU1697" s="21"/>
      <c r="BV1697" s="21"/>
      <c r="BW1697" s="21"/>
      <c r="BX1697" s="21"/>
      <c r="BY1697" s="21"/>
      <c r="BZ1697" s="21"/>
      <c r="CA1697" s="21"/>
      <c r="CB1697" s="21"/>
      <c r="CC1697" s="21"/>
      <c r="CD1697" s="21"/>
      <c r="CE1697" s="21"/>
      <c r="CF1697" s="21"/>
      <c r="CG1697" s="21"/>
      <c r="CH1697" s="21"/>
      <c r="CI1697" s="21"/>
      <c r="CJ1697" s="21"/>
      <c r="CK1697" s="21"/>
      <c r="CL1697" s="21"/>
      <c r="CM1697" s="21"/>
      <c r="CN1697" s="21"/>
      <c r="CO1697" s="21"/>
      <c r="CP1697" s="21"/>
      <c r="CQ1697" s="21"/>
      <c r="CR1697" s="21"/>
      <c r="CS1697" s="21"/>
      <c r="CT1697" s="21"/>
      <c r="CU1697" s="21"/>
      <c r="CV1697" s="21"/>
      <c r="CW1697" s="21"/>
      <c r="CX1697" s="21"/>
      <c r="CY1697" s="21"/>
      <c r="CZ1697" s="21"/>
      <c r="DA1697" s="21"/>
      <c r="DB1697" s="21"/>
      <c r="DC1697" s="21"/>
      <c r="DD1697" s="21"/>
      <c r="DE1697" s="21"/>
      <c r="DF1697" s="21"/>
      <c r="DG1697" s="21"/>
      <c r="DH1697" s="21"/>
      <c r="DI1697" s="21"/>
      <c r="DJ1697" s="21"/>
      <c r="DK1697" s="21"/>
      <c r="DL1697" s="21"/>
      <c r="DM1697" s="21"/>
      <c r="DN1697" s="21"/>
      <c r="DO1697" s="21"/>
      <c r="DP1697" s="21"/>
      <c r="DQ1697" s="21"/>
      <c r="DR1697" s="21"/>
      <c r="DS1697" s="21"/>
      <c r="DT1697" s="21"/>
      <c r="DU1697" s="21"/>
      <c r="DV1697" s="21"/>
      <c r="DW1697" s="21"/>
      <c r="DX1697" s="21"/>
      <c r="DY1697" s="21"/>
      <c r="DZ1697" s="21"/>
      <c r="EA1697" s="21"/>
      <c r="EB1697" s="21"/>
      <c r="EC1697" s="21"/>
      <c r="ED1697" s="21"/>
      <c r="EE1697" s="21"/>
      <c r="EF1697" s="21"/>
      <c r="EG1697" s="21"/>
      <c r="EH1697" s="21"/>
      <c r="EI1697" s="21"/>
      <c r="EJ1697" s="21"/>
      <c r="EK1697" s="21"/>
      <c r="EL1697" s="21"/>
      <c r="EM1697" s="21"/>
      <c r="EN1697" s="21"/>
      <c r="EO1697" s="21"/>
      <c r="EP1697" s="21"/>
      <c r="EQ1697" s="21"/>
      <c r="ER1697" s="21"/>
      <c r="ES1697" s="21"/>
      <c r="ET1697" s="21"/>
      <c r="EU1697" s="21"/>
      <c r="EV1697" s="21"/>
      <c r="EW1697" s="21"/>
      <c r="EX1697" s="21"/>
      <c r="EY1697" s="21"/>
      <c r="EZ1697" s="21"/>
    </row>
    <row r="1698" spans="1:156" x14ac:dyDescent="0.2">
      <c r="A1698" s="92"/>
      <c r="B1698" s="4"/>
      <c r="C1698" s="7"/>
      <c r="D1698" s="6"/>
      <c r="E1698" s="7"/>
      <c r="F1698" s="24"/>
      <c r="G1698" s="9"/>
      <c r="H1698" s="7"/>
      <c r="I1698" s="7"/>
      <c r="J1698" s="7"/>
      <c r="K1698" s="7"/>
      <c r="L1698" s="25"/>
      <c r="M1698" s="11"/>
      <c r="N1698" s="7"/>
      <c r="O1698" s="7"/>
      <c r="P1698" s="26"/>
      <c r="Q1698" s="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/>
      <c r="BU1698" s="21"/>
      <c r="BV1698" s="21"/>
      <c r="BW1698" s="21"/>
      <c r="BX1698" s="21"/>
      <c r="BY1698" s="21"/>
      <c r="BZ1698" s="21"/>
      <c r="CA1698" s="21"/>
      <c r="CB1698" s="21"/>
      <c r="CC1698" s="21"/>
      <c r="CD1698" s="21"/>
      <c r="CE1698" s="21"/>
      <c r="CF1698" s="21"/>
      <c r="CG1698" s="21"/>
      <c r="CH1698" s="21"/>
      <c r="CI1698" s="21"/>
      <c r="CJ1698" s="21"/>
      <c r="CK1698" s="21"/>
      <c r="CL1698" s="21"/>
      <c r="CM1698" s="21"/>
      <c r="CN1698" s="21"/>
      <c r="CO1698" s="21"/>
      <c r="CP1698" s="21"/>
      <c r="CQ1698" s="21"/>
      <c r="CR1698" s="21"/>
      <c r="CS1698" s="21"/>
      <c r="CT1698" s="21"/>
      <c r="CU1698" s="21"/>
      <c r="CV1698" s="21"/>
      <c r="CW1698" s="21"/>
      <c r="CX1698" s="21"/>
      <c r="CY1698" s="21"/>
      <c r="CZ1698" s="21"/>
      <c r="DA1698" s="21"/>
      <c r="DB1698" s="21"/>
      <c r="DC1698" s="21"/>
      <c r="DD1698" s="21"/>
      <c r="DE1698" s="21"/>
      <c r="DF1698" s="21"/>
      <c r="DG1698" s="21"/>
      <c r="DH1698" s="21"/>
      <c r="DI1698" s="21"/>
      <c r="DJ1698" s="21"/>
      <c r="DK1698" s="21"/>
      <c r="DL1698" s="21"/>
      <c r="DM1698" s="21"/>
      <c r="DN1698" s="21"/>
      <c r="DO1698" s="21"/>
      <c r="DP1698" s="21"/>
      <c r="DQ1698" s="21"/>
      <c r="DR1698" s="21"/>
      <c r="DS1698" s="21"/>
      <c r="DT1698" s="21"/>
      <c r="DU1698" s="21"/>
      <c r="DV1698" s="21"/>
      <c r="DW1698" s="21"/>
      <c r="DX1698" s="21"/>
      <c r="DY1698" s="21"/>
      <c r="DZ1698" s="21"/>
      <c r="EA1698" s="21"/>
      <c r="EB1698" s="21"/>
      <c r="EC1698" s="21"/>
      <c r="ED1698" s="21"/>
      <c r="EE1698" s="21"/>
      <c r="EF1698" s="21"/>
      <c r="EG1698" s="21"/>
      <c r="EH1698" s="21"/>
      <c r="EI1698" s="21"/>
      <c r="EJ1698" s="21"/>
      <c r="EK1698" s="21"/>
      <c r="EL1698" s="21"/>
      <c r="EM1698" s="21"/>
      <c r="EN1698" s="21"/>
      <c r="EO1698" s="21"/>
      <c r="EP1698" s="21"/>
      <c r="EQ1698" s="21"/>
      <c r="ER1698" s="21"/>
      <c r="ES1698" s="21"/>
      <c r="ET1698" s="21"/>
      <c r="EU1698" s="21"/>
      <c r="EV1698" s="21"/>
      <c r="EW1698" s="21"/>
      <c r="EX1698" s="21"/>
      <c r="EY1698" s="21"/>
      <c r="EZ1698" s="21"/>
    </row>
    <row r="1699" spans="1:156" x14ac:dyDescent="0.2">
      <c r="A1699" s="92"/>
      <c r="B1699" s="4"/>
      <c r="C1699" s="7"/>
      <c r="D1699" s="6"/>
      <c r="E1699" s="7"/>
      <c r="F1699" s="24"/>
      <c r="G1699" s="9"/>
      <c r="H1699" s="7"/>
      <c r="I1699" s="7"/>
      <c r="J1699" s="7"/>
      <c r="K1699" s="7"/>
      <c r="L1699" s="25"/>
      <c r="M1699" s="11"/>
      <c r="N1699" s="7"/>
      <c r="O1699" s="7"/>
      <c r="P1699" s="26"/>
      <c r="Q1699" s="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21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  <c r="BL1699" s="21"/>
      <c r="BM1699" s="21"/>
      <c r="BN1699" s="21"/>
      <c r="BO1699" s="21"/>
      <c r="BP1699" s="21"/>
      <c r="BQ1699" s="21"/>
      <c r="BR1699" s="21"/>
      <c r="BS1699" s="21"/>
      <c r="BT1699" s="21"/>
      <c r="BU1699" s="21"/>
      <c r="BV1699" s="21"/>
      <c r="BW1699" s="21"/>
      <c r="BX1699" s="21"/>
      <c r="BY1699" s="21"/>
      <c r="BZ1699" s="21"/>
      <c r="CA1699" s="21"/>
      <c r="CB1699" s="21"/>
      <c r="CC1699" s="21"/>
      <c r="CD1699" s="21"/>
      <c r="CE1699" s="21"/>
      <c r="CF1699" s="21"/>
      <c r="CG1699" s="21"/>
      <c r="CH1699" s="21"/>
      <c r="CI1699" s="21"/>
      <c r="CJ1699" s="21"/>
      <c r="CK1699" s="21"/>
      <c r="CL1699" s="21"/>
      <c r="CM1699" s="21"/>
      <c r="CN1699" s="21"/>
      <c r="CO1699" s="21"/>
      <c r="CP1699" s="21"/>
      <c r="CQ1699" s="21"/>
      <c r="CR1699" s="21"/>
      <c r="CS1699" s="21"/>
      <c r="CT1699" s="21"/>
      <c r="CU1699" s="21"/>
      <c r="CV1699" s="21"/>
      <c r="CW1699" s="21"/>
      <c r="CX1699" s="21"/>
      <c r="CY1699" s="21"/>
      <c r="CZ1699" s="21"/>
      <c r="DA1699" s="21"/>
      <c r="DB1699" s="21"/>
      <c r="DC1699" s="21"/>
      <c r="DD1699" s="21"/>
      <c r="DE1699" s="21"/>
      <c r="DF1699" s="21"/>
      <c r="DG1699" s="21"/>
      <c r="DH1699" s="21"/>
      <c r="DI1699" s="21"/>
      <c r="DJ1699" s="21"/>
      <c r="DK1699" s="21"/>
      <c r="DL1699" s="21"/>
      <c r="DM1699" s="21"/>
      <c r="DN1699" s="21"/>
      <c r="DO1699" s="21"/>
      <c r="DP1699" s="21"/>
      <c r="DQ1699" s="21"/>
      <c r="DR1699" s="21"/>
      <c r="DS1699" s="21"/>
      <c r="DT1699" s="21"/>
      <c r="DU1699" s="21"/>
      <c r="DV1699" s="21"/>
      <c r="DW1699" s="21"/>
      <c r="DX1699" s="21"/>
      <c r="DY1699" s="21"/>
      <c r="DZ1699" s="21"/>
      <c r="EA1699" s="21"/>
      <c r="EB1699" s="21"/>
      <c r="EC1699" s="21"/>
      <c r="ED1699" s="21"/>
      <c r="EE1699" s="21"/>
      <c r="EF1699" s="21"/>
      <c r="EG1699" s="21"/>
      <c r="EH1699" s="21"/>
      <c r="EI1699" s="21"/>
      <c r="EJ1699" s="21"/>
      <c r="EK1699" s="21"/>
      <c r="EL1699" s="21"/>
      <c r="EM1699" s="21"/>
      <c r="EN1699" s="21"/>
      <c r="EO1699" s="21"/>
      <c r="EP1699" s="21"/>
      <c r="EQ1699" s="21"/>
      <c r="ER1699" s="21"/>
      <c r="ES1699" s="21"/>
      <c r="ET1699" s="21"/>
      <c r="EU1699" s="21"/>
      <c r="EV1699" s="21"/>
      <c r="EW1699" s="21"/>
      <c r="EX1699" s="21"/>
      <c r="EY1699" s="21"/>
      <c r="EZ1699" s="21"/>
    </row>
    <row r="1700" spans="1:156" x14ac:dyDescent="0.2">
      <c r="A1700" s="92"/>
      <c r="B1700" s="4"/>
      <c r="C1700" s="7"/>
      <c r="D1700" s="6"/>
      <c r="E1700" s="7"/>
      <c r="F1700" s="24"/>
      <c r="G1700" s="9"/>
      <c r="H1700" s="7"/>
      <c r="I1700" s="7"/>
      <c r="J1700" s="7"/>
      <c r="K1700" s="7"/>
      <c r="L1700" s="25"/>
      <c r="M1700" s="11"/>
      <c r="N1700" s="7"/>
      <c r="O1700" s="7"/>
      <c r="P1700" s="26"/>
      <c r="Q1700" s="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21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  <c r="BL1700" s="21"/>
      <c r="BM1700" s="21"/>
      <c r="BN1700" s="21"/>
      <c r="BO1700" s="21"/>
      <c r="BP1700" s="21"/>
      <c r="BQ1700" s="21"/>
      <c r="BR1700" s="21"/>
      <c r="BS1700" s="21"/>
      <c r="BT1700" s="21"/>
      <c r="BU1700" s="21"/>
      <c r="BV1700" s="21"/>
      <c r="BW1700" s="21"/>
      <c r="BX1700" s="21"/>
      <c r="BY1700" s="21"/>
      <c r="BZ1700" s="21"/>
      <c r="CA1700" s="21"/>
      <c r="CB1700" s="21"/>
      <c r="CC1700" s="21"/>
      <c r="CD1700" s="21"/>
      <c r="CE1700" s="21"/>
      <c r="CF1700" s="21"/>
      <c r="CG1700" s="21"/>
      <c r="CH1700" s="21"/>
      <c r="CI1700" s="21"/>
      <c r="CJ1700" s="21"/>
      <c r="CK1700" s="21"/>
      <c r="CL1700" s="21"/>
      <c r="CM1700" s="21"/>
      <c r="CN1700" s="21"/>
      <c r="CO1700" s="21"/>
      <c r="CP1700" s="21"/>
      <c r="CQ1700" s="21"/>
      <c r="CR1700" s="21"/>
      <c r="CS1700" s="21"/>
      <c r="CT1700" s="21"/>
      <c r="CU1700" s="21"/>
      <c r="CV1700" s="21"/>
      <c r="CW1700" s="21"/>
      <c r="CX1700" s="21"/>
      <c r="CY1700" s="21"/>
      <c r="CZ1700" s="21"/>
      <c r="DA1700" s="21"/>
      <c r="DB1700" s="21"/>
      <c r="DC1700" s="21"/>
      <c r="DD1700" s="21"/>
      <c r="DE1700" s="21"/>
      <c r="DF1700" s="21"/>
      <c r="DG1700" s="21"/>
      <c r="DH1700" s="21"/>
      <c r="DI1700" s="21"/>
      <c r="DJ1700" s="21"/>
      <c r="DK1700" s="21"/>
      <c r="DL1700" s="21"/>
      <c r="DM1700" s="21"/>
      <c r="DN1700" s="21"/>
      <c r="DO1700" s="21"/>
      <c r="DP1700" s="21"/>
      <c r="DQ1700" s="21"/>
      <c r="DR1700" s="21"/>
      <c r="DS1700" s="21"/>
      <c r="DT1700" s="21"/>
      <c r="DU1700" s="21"/>
      <c r="DV1700" s="21"/>
      <c r="DW1700" s="21"/>
      <c r="DX1700" s="21"/>
      <c r="DY1700" s="21"/>
      <c r="DZ1700" s="21"/>
      <c r="EA1700" s="21"/>
      <c r="EB1700" s="21"/>
      <c r="EC1700" s="21"/>
      <c r="ED1700" s="21"/>
      <c r="EE1700" s="21"/>
      <c r="EF1700" s="21"/>
      <c r="EG1700" s="21"/>
      <c r="EH1700" s="21"/>
      <c r="EI1700" s="21"/>
      <c r="EJ1700" s="21"/>
      <c r="EK1700" s="21"/>
      <c r="EL1700" s="21"/>
      <c r="EM1700" s="21"/>
      <c r="EN1700" s="21"/>
      <c r="EO1700" s="21"/>
      <c r="EP1700" s="21"/>
      <c r="EQ1700" s="21"/>
      <c r="ER1700" s="21"/>
      <c r="ES1700" s="21"/>
      <c r="ET1700" s="21"/>
      <c r="EU1700" s="21"/>
      <c r="EV1700" s="21"/>
      <c r="EW1700" s="21"/>
      <c r="EX1700" s="21"/>
      <c r="EY1700" s="21"/>
      <c r="EZ1700" s="21"/>
    </row>
    <row r="1701" spans="1:156" x14ac:dyDescent="0.2">
      <c r="A1701" s="92"/>
      <c r="B1701" s="4"/>
      <c r="C1701" s="7"/>
      <c r="D1701" s="6"/>
      <c r="E1701" s="7"/>
      <c r="F1701" s="24"/>
      <c r="G1701" s="9"/>
      <c r="H1701" s="7"/>
      <c r="I1701" s="7"/>
      <c r="J1701" s="7"/>
      <c r="K1701" s="7"/>
      <c r="L1701" s="25"/>
      <c r="M1701" s="11"/>
      <c r="N1701" s="7"/>
      <c r="O1701" s="7"/>
      <c r="P1701" s="26"/>
      <c r="Q1701" s="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/>
      <c r="BU1701" s="21"/>
      <c r="BV1701" s="21"/>
      <c r="BW1701" s="21"/>
      <c r="BX1701" s="21"/>
      <c r="BY1701" s="21"/>
      <c r="BZ1701" s="21"/>
      <c r="CA1701" s="21"/>
      <c r="CB1701" s="21"/>
      <c r="CC1701" s="21"/>
      <c r="CD1701" s="21"/>
      <c r="CE1701" s="21"/>
      <c r="CF1701" s="21"/>
      <c r="CG1701" s="21"/>
      <c r="CH1701" s="21"/>
      <c r="CI1701" s="21"/>
      <c r="CJ1701" s="21"/>
      <c r="CK1701" s="21"/>
      <c r="CL1701" s="21"/>
      <c r="CM1701" s="21"/>
      <c r="CN1701" s="21"/>
      <c r="CO1701" s="21"/>
      <c r="CP1701" s="21"/>
      <c r="CQ1701" s="21"/>
      <c r="CR1701" s="21"/>
      <c r="CS1701" s="21"/>
      <c r="CT1701" s="21"/>
      <c r="CU1701" s="21"/>
      <c r="CV1701" s="21"/>
      <c r="CW1701" s="21"/>
      <c r="CX1701" s="21"/>
      <c r="CY1701" s="21"/>
      <c r="CZ1701" s="21"/>
      <c r="DA1701" s="21"/>
      <c r="DB1701" s="21"/>
      <c r="DC1701" s="21"/>
      <c r="DD1701" s="21"/>
      <c r="DE1701" s="21"/>
      <c r="DF1701" s="21"/>
      <c r="DG1701" s="21"/>
      <c r="DH1701" s="21"/>
      <c r="DI1701" s="21"/>
      <c r="DJ1701" s="21"/>
      <c r="DK1701" s="21"/>
      <c r="DL1701" s="21"/>
      <c r="DM1701" s="21"/>
      <c r="DN1701" s="21"/>
      <c r="DO1701" s="21"/>
      <c r="DP1701" s="21"/>
      <c r="DQ1701" s="21"/>
      <c r="DR1701" s="21"/>
      <c r="DS1701" s="21"/>
      <c r="DT1701" s="21"/>
      <c r="DU1701" s="21"/>
      <c r="DV1701" s="21"/>
      <c r="DW1701" s="21"/>
      <c r="DX1701" s="21"/>
      <c r="DY1701" s="21"/>
      <c r="DZ1701" s="21"/>
      <c r="EA1701" s="21"/>
      <c r="EB1701" s="21"/>
      <c r="EC1701" s="21"/>
      <c r="ED1701" s="21"/>
      <c r="EE1701" s="21"/>
      <c r="EF1701" s="21"/>
      <c r="EG1701" s="21"/>
      <c r="EH1701" s="21"/>
      <c r="EI1701" s="21"/>
      <c r="EJ1701" s="21"/>
      <c r="EK1701" s="21"/>
      <c r="EL1701" s="21"/>
      <c r="EM1701" s="21"/>
      <c r="EN1701" s="21"/>
      <c r="EO1701" s="21"/>
      <c r="EP1701" s="21"/>
      <c r="EQ1701" s="21"/>
      <c r="ER1701" s="21"/>
      <c r="ES1701" s="21"/>
      <c r="ET1701" s="21"/>
      <c r="EU1701" s="21"/>
      <c r="EV1701" s="21"/>
      <c r="EW1701" s="21"/>
      <c r="EX1701" s="21"/>
      <c r="EY1701" s="21"/>
      <c r="EZ1701" s="21"/>
    </row>
    <row r="1702" spans="1:156" x14ac:dyDescent="0.2">
      <c r="A1702" s="92"/>
      <c r="B1702" s="4"/>
      <c r="C1702" s="7"/>
      <c r="D1702" s="6"/>
      <c r="E1702" s="7"/>
      <c r="F1702" s="24"/>
      <c r="G1702" s="9"/>
      <c r="H1702" s="7"/>
      <c r="I1702" s="7"/>
      <c r="J1702" s="7"/>
      <c r="K1702" s="7"/>
      <c r="L1702" s="25"/>
      <c r="M1702" s="11"/>
      <c r="N1702" s="7"/>
      <c r="O1702" s="7"/>
      <c r="P1702" s="26"/>
      <c r="Q1702" s="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/>
      <c r="BU1702" s="21"/>
      <c r="BV1702" s="21"/>
      <c r="BW1702" s="21"/>
      <c r="BX1702" s="21"/>
      <c r="BY1702" s="21"/>
      <c r="BZ1702" s="21"/>
      <c r="CA1702" s="21"/>
      <c r="CB1702" s="21"/>
      <c r="CC1702" s="21"/>
      <c r="CD1702" s="21"/>
      <c r="CE1702" s="21"/>
      <c r="CF1702" s="21"/>
      <c r="CG1702" s="21"/>
      <c r="CH1702" s="21"/>
      <c r="CI1702" s="21"/>
      <c r="CJ1702" s="21"/>
      <c r="CK1702" s="21"/>
      <c r="CL1702" s="21"/>
      <c r="CM1702" s="21"/>
      <c r="CN1702" s="21"/>
      <c r="CO1702" s="21"/>
      <c r="CP1702" s="21"/>
      <c r="CQ1702" s="21"/>
      <c r="CR1702" s="21"/>
      <c r="CS1702" s="21"/>
      <c r="CT1702" s="21"/>
      <c r="CU1702" s="21"/>
      <c r="CV1702" s="21"/>
      <c r="CW1702" s="21"/>
      <c r="CX1702" s="21"/>
      <c r="CY1702" s="21"/>
      <c r="CZ1702" s="21"/>
      <c r="DA1702" s="21"/>
      <c r="DB1702" s="21"/>
      <c r="DC1702" s="21"/>
      <c r="DD1702" s="21"/>
      <c r="DE1702" s="21"/>
      <c r="DF1702" s="21"/>
      <c r="DG1702" s="21"/>
      <c r="DH1702" s="21"/>
      <c r="DI1702" s="21"/>
      <c r="DJ1702" s="21"/>
      <c r="DK1702" s="21"/>
      <c r="DL1702" s="21"/>
      <c r="DM1702" s="21"/>
      <c r="DN1702" s="21"/>
      <c r="DO1702" s="21"/>
      <c r="DP1702" s="21"/>
      <c r="DQ1702" s="21"/>
      <c r="DR1702" s="21"/>
      <c r="DS1702" s="21"/>
      <c r="DT1702" s="21"/>
      <c r="DU1702" s="21"/>
      <c r="DV1702" s="21"/>
      <c r="DW1702" s="21"/>
      <c r="DX1702" s="21"/>
      <c r="DY1702" s="21"/>
      <c r="DZ1702" s="21"/>
      <c r="EA1702" s="21"/>
      <c r="EB1702" s="21"/>
      <c r="EC1702" s="21"/>
      <c r="ED1702" s="21"/>
      <c r="EE1702" s="21"/>
      <c r="EF1702" s="21"/>
      <c r="EG1702" s="21"/>
      <c r="EH1702" s="21"/>
      <c r="EI1702" s="21"/>
      <c r="EJ1702" s="21"/>
      <c r="EK1702" s="21"/>
      <c r="EL1702" s="21"/>
      <c r="EM1702" s="21"/>
      <c r="EN1702" s="21"/>
      <c r="EO1702" s="21"/>
      <c r="EP1702" s="21"/>
      <c r="EQ1702" s="21"/>
      <c r="ER1702" s="21"/>
      <c r="ES1702" s="21"/>
      <c r="ET1702" s="21"/>
      <c r="EU1702" s="21"/>
      <c r="EV1702" s="21"/>
      <c r="EW1702" s="21"/>
      <c r="EX1702" s="21"/>
      <c r="EY1702" s="21"/>
      <c r="EZ1702" s="21"/>
    </row>
    <row r="1703" spans="1:156" x14ac:dyDescent="0.2">
      <c r="A1703" s="92"/>
      <c r="B1703" s="4"/>
      <c r="C1703" s="7"/>
      <c r="D1703" s="6"/>
      <c r="E1703" s="7"/>
      <c r="F1703" s="24"/>
      <c r="G1703" s="9"/>
      <c r="H1703" s="7"/>
      <c r="I1703" s="7"/>
      <c r="J1703" s="7"/>
      <c r="K1703" s="7"/>
      <c r="L1703" s="25"/>
      <c r="M1703" s="11"/>
      <c r="N1703" s="7"/>
      <c r="O1703" s="7"/>
      <c r="P1703" s="26"/>
      <c r="Q1703" s="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21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  <c r="BL1703" s="21"/>
      <c r="BM1703" s="21"/>
      <c r="BN1703" s="21"/>
      <c r="BO1703" s="21"/>
      <c r="BP1703" s="21"/>
      <c r="BQ1703" s="21"/>
      <c r="BR1703" s="21"/>
      <c r="BS1703" s="21"/>
      <c r="BT1703" s="21"/>
      <c r="BU1703" s="21"/>
      <c r="BV1703" s="21"/>
      <c r="BW1703" s="21"/>
      <c r="BX1703" s="21"/>
      <c r="BY1703" s="21"/>
      <c r="BZ1703" s="21"/>
      <c r="CA1703" s="21"/>
      <c r="CB1703" s="21"/>
      <c r="CC1703" s="21"/>
      <c r="CD1703" s="21"/>
      <c r="CE1703" s="21"/>
      <c r="CF1703" s="21"/>
      <c r="CG1703" s="21"/>
      <c r="CH1703" s="21"/>
      <c r="CI1703" s="21"/>
      <c r="CJ1703" s="21"/>
      <c r="CK1703" s="21"/>
      <c r="CL1703" s="21"/>
      <c r="CM1703" s="21"/>
      <c r="CN1703" s="21"/>
      <c r="CO1703" s="21"/>
      <c r="CP1703" s="21"/>
      <c r="CQ1703" s="21"/>
      <c r="CR1703" s="21"/>
      <c r="CS1703" s="21"/>
      <c r="CT1703" s="21"/>
      <c r="CU1703" s="21"/>
      <c r="CV1703" s="21"/>
      <c r="CW1703" s="21"/>
      <c r="CX1703" s="21"/>
      <c r="CY1703" s="21"/>
      <c r="CZ1703" s="21"/>
      <c r="DA1703" s="21"/>
      <c r="DB1703" s="21"/>
      <c r="DC1703" s="21"/>
      <c r="DD1703" s="21"/>
      <c r="DE1703" s="21"/>
      <c r="DF1703" s="21"/>
      <c r="DG1703" s="21"/>
      <c r="DH1703" s="21"/>
      <c r="DI1703" s="21"/>
      <c r="DJ1703" s="21"/>
      <c r="DK1703" s="21"/>
      <c r="DL1703" s="21"/>
      <c r="DM1703" s="21"/>
      <c r="DN1703" s="21"/>
      <c r="DO1703" s="21"/>
      <c r="DP1703" s="21"/>
      <c r="DQ1703" s="21"/>
      <c r="DR1703" s="21"/>
      <c r="DS1703" s="21"/>
      <c r="DT1703" s="21"/>
      <c r="DU1703" s="21"/>
      <c r="DV1703" s="21"/>
      <c r="DW1703" s="21"/>
      <c r="DX1703" s="21"/>
      <c r="DY1703" s="21"/>
      <c r="DZ1703" s="21"/>
      <c r="EA1703" s="21"/>
      <c r="EB1703" s="21"/>
      <c r="EC1703" s="21"/>
      <c r="ED1703" s="21"/>
      <c r="EE1703" s="21"/>
      <c r="EF1703" s="21"/>
      <c r="EG1703" s="21"/>
      <c r="EH1703" s="21"/>
      <c r="EI1703" s="21"/>
      <c r="EJ1703" s="21"/>
      <c r="EK1703" s="21"/>
      <c r="EL1703" s="21"/>
      <c r="EM1703" s="21"/>
      <c r="EN1703" s="21"/>
      <c r="EO1703" s="21"/>
      <c r="EP1703" s="21"/>
      <c r="EQ1703" s="21"/>
      <c r="ER1703" s="21"/>
      <c r="ES1703" s="21"/>
      <c r="ET1703" s="21"/>
      <c r="EU1703" s="21"/>
      <c r="EV1703" s="21"/>
      <c r="EW1703" s="21"/>
      <c r="EX1703" s="21"/>
      <c r="EY1703" s="21"/>
      <c r="EZ1703" s="21"/>
    </row>
    <row r="1704" spans="1:156" x14ac:dyDescent="0.2">
      <c r="A1704" s="92"/>
      <c r="B1704" s="4"/>
      <c r="C1704" s="7"/>
      <c r="D1704" s="6"/>
      <c r="E1704" s="7"/>
      <c r="F1704" s="24"/>
      <c r="G1704" s="9"/>
      <c r="H1704" s="7"/>
      <c r="I1704" s="7"/>
      <c r="J1704" s="7"/>
      <c r="K1704" s="7"/>
      <c r="L1704" s="25"/>
      <c r="M1704" s="11"/>
      <c r="N1704" s="7"/>
      <c r="O1704" s="7"/>
      <c r="P1704" s="26"/>
      <c r="Q1704" s="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/>
      <c r="BU1704" s="21"/>
      <c r="BV1704" s="21"/>
      <c r="BW1704" s="21"/>
      <c r="BX1704" s="21"/>
      <c r="BY1704" s="21"/>
      <c r="BZ1704" s="21"/>
      <c r="CA1704" s="21"/>
      <c r="CB1704" s="21"/>
      <c r="CC1704" s="21"/>
      <c r="CD1704" s="21"/>
      <c r="CE1704" s="21"/>
      <c r="CF1704" s="21"/>
      <c r="CG1704" s="21"/>
      <c r="CH1704" s="21"/>
      <c r="CI1704" s="21"/>
      <c r="CJ1704" s="21"/>
      <c r="CK1704" s="21"/>
      <c r="CL1704" s="21"/>
      <c r="CM1704" s="21"/>
      <c r="CN1704" s="21"/>
      <c r="CO1704" s="21"/>
      <c r="CP1704" s="21"/>
      <c r="CQ1704" s="21"/>
      <c r="CR1704" s="21"/>
      <c r="CS1704" s="21"/>
      <c r="CT1704" s="21"/>
      <c r="CU1704" s="21"/>
      <c r="CV1704" s="21"/>
      <c r="CW1704" s="21"/>
      <c r="CX1704" s="21"/>
      <c r="CY1704" s="21"/>
      <c r="CZ1704" s="21"/>
      <c r="DA1704" s="21"/>
      <c r="DB1704" s="21"/>
      <c r="DC1704" s="21"/>
      <c r="DD1704" s="21"/>
      <c r="DE1704" s="21"/>
      <c r="DF1704" s="21"/>
      <c r="DG1704" s="21"/>
      <c r="DH1704" s="21"/>
      <c r="DI1704" s="21"/>
      <c r="DJ1704" s="21"/>
      <c r="DK1704" s="21"/>
      <c r="DL1704" s="21"/>
      <c r="DM1704" s="21"/>
      <c r="DN1704" s="21"/>
      <c r="DO1704" s="21"/>
      <c r="DP1704" s="21"/>
      <c r="DQ1704" s="21"/>
      <c r="DR1704" s="21"/>
      <c r="DS1704" s="21"/>
      <c r="DT1704" s="21"/>
      <c r="DU1704" s="21"/>
      <c r="DV1704" s="21"/>
      <c r="DW1704" s="21"/>
      <c r="DX1704" s="21"/>
      <c r="DY1704" s="21"/>
      <c r="DZ1704" s="21"/>
      <c r="EA1704" s="21"/>
      <c r="EB1704" s="21"/>
      <c r="EC1704" s="21"/>
      <c r="ED1704" s="21"/>
      <c r="EE1704" s="21"/>
      <c r="EF1704" s="21"/>
      <c r="EG1704" s="21"/>
      <c r="EH1704" s="21"/>
      <c r="EI1704" s="21"/>
      <c r="EJ1704" s="21"/>
      <c r="EK1704" s="21"/>
      <c r="EL1704" s="21"/>
      <c r="EM1704" s="21"/>
      <c r="EN1704" s="21"/>
      <c r="EO1704" s="21"/>
      <c r="EP1704" s="21"/>
      <c r="EQ1704" s="21"/>
      <c r="ER1704" s="21"/>
      <c r="ES1704" s="21"/>
      <c r="ET1704" s="21"/>
      <c r="EU1704" s="21"/>
      <c r="EV1704" s="21"/>
      <c r="EW1704" s="21"/>
      <c r="EX1704" s="21"/>
      <c r="EY1704" s="21"/>
      <c r="EZ1704" s="21"/>
    </row>
    <row r="1705" spans="1:156" x14ac:dyDescent="0.2">
      <c r="A1705" s="92"/>
      <c r="B1705" s="4"/>
      <c r="C1705" s="7"/>
      <c r="D1705" s="6"/>
      <c r="E1705" s="7"/>
      <c r="F1705" s="24"/>
      <c r="G1705" s="9"/>
      <c r="H1705" s="7"/>
      <c r="I1705" s="7"/>
      <c r="J1705" s="7"/>
      <c r="K1705" s="7"/>
      <c r="L1705" s="25"/>
      <c r="M1705" s="11"/>
      <c r="N1705" s="7"/>
      <c r="O1705" s="7"/>
      <c r="P1705" s="26"/>
      <c r="Q1705" s="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21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  <c r="BL1705" s="21"/>
      <c r="BM1705" s="21"/>
      <c r="BN1705" s="21"/>
      <c r="BO1705" s="21"/>
      <c r="BP1705" s="21"/>
      <c r="BQ1705" s="21"/>
      <c r="BR1705" s="21"/>
      <c r="BS1705" s="21"/>
      <c r="BT1705" s="21"/>
      <c r="BU1705" s="21"/>
      <c r="BV1705" s="21"/>
      <c r="BW1705" s="21"/>
      <c r="BX1705" s="21"/>
      <c r="BY1705" s="21"/>
      <c r="BZ1705" s="21"/>
      <c r="CA1705" s="21"/>
      <c r="CB1705" s="21"/>
      <c r="CC1705" s="21"/>
      <c r="CD1705" s="21"/>
      <c r="CE1705" s="21"/>
      <c r="CF1705" s="21"/>
      <c r="CG1705" s="21"/>
      <c r="CH1705" s="21"/>
      <c r="CI1705" s="21"/>
      <c r="CJ1705" s="21"/>
      <c r="CK1705" s="21"/>
      <c r="CL1705" s="21"/>
      <c r="CM1705" s="21"/>
      <c r="CN1705" s="21"/>
      <c r="CO1705" s="21"/>
      <c r="CP1705" s="21"/>
      <c r="CQ1705" s="21"/>
      <c r="CR1705" s="21"/>
      <c r="CS1705" s="21"/>
      <c r="CT1705" s="21"/>
      <c r="CU1705" s="21"/>
      <c r="CV1705" s="21"/>
      <c r="CW1705" s="21"/>
      <c r="CX1705" s="21"/>
      <c r="CY1705" s="21"/>
      <c r="CZ1705" s="21"/>
      <c r="DA1705" s="21"/>
      <c r="DB1705" s="21"/>
      <c r="DC1705" s="21"/>
      <c r="DD1705" s="21"/>
      <c r="DE1705" s="21"/>
      <c r="DF1705" s="21"/>
      <c r="DG1705" s="21"/>
      <c r="DH1705" s="21"/>
      <c r="DI1705" s="21"/>
      <c r="DJ1705" s="21"/>
      <c r="DK1705" s="21"/>
      <c r="DL1705" s="21"/>
      <c r="DM1705" s="21"/>
      <c r="DN1705" s="21"/>
      <c r="DO1705" s="21"/>
      <c r="DP1705" s="21"/>
      <c r="DQ1705" s="21"/>
      <c r="DR1705" s="21"/>
      <c r="DS1705" s="21"/>
      <c r="DT1705" s="21"/>
      <c r="DU1705" s="21"/>
      <c r="DV1705" s="21"/>
      <c r="DW1705" s="21"/>
      <c r="DX1705" s="21"/>
      <c r="DY1705" s="21"/>
      <c r="DZ1705" s="21"/>
      <c r="EA1705" s="21"/>
      <c r="EB1705" s="21"/>
      <c r="EC1705" s="21"/>
      <c r="ED1705" s="21"/>
      <c r="EE1705" s="21"/>
      <c r="EF1705" s="21"/>
      <c r="EG1705" s="21"/>
      <c r="EH1705" s="21"/>
      <c r="EI1705" s="21"/>
      <c r="EJ1705" s="21"/>
      <c r="EK1705" s="21"/>
      <c r="EL1705" s="21"/>
      <c r="EM1705" s="21"/>
      <c r="EN1705" s="21"/>
      <c r="EO1705" s="21"/>
      <c r="EP1705" s="21"/>
      <c r="EQ1705" s="21"/>
      <c r="ER1705" s="21"/>
      <c r="ES1705" s="21"/>
      <c r="ET1705" s="21"/>
      <c r="EU1705" s="21"/>
      <c r="EV1705" s="21"/>
      <c r="EW1705" s="21"/>
      <c r="EX1705" s="21"/>
      <c r="EY1705" s="21"/>
      <c r="EZ1705" s="21"/>
    </row>
    <row r="1706" spans="1:156" x14ac:dyDescent="0.2">
      <c r="A1706" s="92"/>
      <c r="B1706" s="4"/>
      <c r="C1706" s="7"/>
      <c r="D1706" s="6"/>
      <c r="E1706" s="7"/>
      <c r="F1706" s="24"/>
      <c r="G1706" s="9"/>
      <c r="H1706" s="7"/>
      <c r="I1706" s="7"/>
      <c r="J1706" s="7"/>
      <c r="K1706" s="7"/>
      <c r="L1706" s="25"/>
      <c r="M1706" s="11"/>
      <c r="N1706" s="7"/>
      <c r="O1706" s="7"/>
      <c r="P1706" s="26"/>
      <c r="Q1706" s="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21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/>
      <c r="BU1706" s="21"/>
      <c r="BV1706" s="21"/>
      <c r="BW1706" s="21"/>
      <c r="BX1706" s="21"/>
      <c r="BY1706" s="21"/>
      <c r="BZ1706" s="21"/>
      <c r="CA1706" s="21"/>
      <c r="CB1706" s="21"/>
      <c r="CC1706" s="21"/>
      <c r="CD1706" s="21"/>
      <c r="CE1706" s="21"/>
      <c r="CF1706" s="21"/>
      <c r="CG1706" s="21"/>
      <c r="CH1706" s="21"/>
      <c r="CI1706" s="21"/>
      <c r="CJ1706" s="21"/>
      <c r="CK1706" s="21"/>
      <c r="CL1706" s="21"/>
      <c r="CM1706" s="21"/>
      <c r="CN1706" s="21"/>
      <c r="CO1706" s="21"/>
      <c r="CP1706" s="21"/>
      <c r="CQ1706" s="21"/>
      <c r="CR1706" s="21"/>
      <c r="CS1706" s="21"/>
      <c r="CT1706" s="21"/>
      <c r="CU1706" s="21"/>
      <c r="CV1706" s="21"/>
      <c r="CW1706" s="21"/>
      <c r="CX1706" s="21"/>
      <c r="CY1706" s="21"/>
      <c r="CZ1706" s="21"/>
      <c r="DA1706" s="21"/>
      <c r="DB1706" s="21"/>
      <c r="DC1706" s="21"/>
      <c r="DD1706" s="21"/>
      <c r="DE1706" s="21"/>
      <c r="DF1706" s="21"/>
      <c r="DG1706" s="21"/>
      <c r="DH1706" s="21"/>
      <c r="DI1706" s="21"/>
      <c r="DJ1706" s="21"/>
      <c r="DK1706" s="21"/>
      <c r="DL1706" s="21"/>
      <c r="DM1706" s="21"/>
      <c r="DN1706" s="21"/>
      <c r="DO1706" s="21"/>
      <c r="DP1706" s="21"/>
      <c r="DQ1706" s="21"/>
      <c r="DR1706" s="21"/>
      <c r="DS1706" s="21"/>
      <c r="DT1706" s="21"/>
      <c r="DU1706" s="21"/>
      <c r="DV1706" s="21"/>
      <c r="DW1706" s="21"/>
      <c r="DX1706" s="21"/>
      <c r="DY1706" s="21"/>
      <c r="DZ1706" s="21"/>
      <c r="EA1706" s="21"/>
      <c r="EB1706" s="21"/>
      <c r="EC1706" s="21"/>
      <c r="ED1706" s="21"/>
      <c r="EE1706" s="21"/>
      <c r="EF1706" s="21"/>
      <c r="EG1706" s="21"/>
      <c r="EH1706" s="21"/>
      <c r="EI1706" s="21"/>
      <c r="EJ1706" s="21"/>
      <c r="EK1706" s="21"/>
      <c r="EL1706" s="21"/>
      <c r="EM1706" s="21"/>
      <c r="EN1706" s="21"/>
      <c r="EO1706" s="21"/>
      <c r="EP1706" s="21"/>
      <c r="EQ1706" s="21"/>
      <c r="ER1706" s="21"/>
      <c r="ES1706" s="21"/>
      <c r="ET1706" s="21"/>
      <c r="EU1706" s="21"/>
      <c r="EV1706" s="21"/>
      <c r="EW1706" s="21"/>
      <c r="EX1706" s="21"/>
      <c r="EY1706" s="21"/>
      <c r="EZ1706" s="21"/>
    </row>
    <row r="1707" spans="1:156" x14ac:dyDescent="0.2">
      <c r="A1707" s="92"/>
      <c r="B1707" s="4"/>
      <c r="C1707" s="7"/>
      <c r="D1707" s="6"/>
      <c r="E1707" s="7"/>
      <c r="F1707" s="24"/>
      <c r="G1707" s="9"/>
      <c r="H1707" s="7"/>
      <c r="I1707" s="7"/>
      <c r="J1707" s="7"/>
      <c r="K1707" s="7"/>
      <c r="L1707" s="25"/>
      <c r="M1707" s="11"/>
      <c r="N1707" s="7"/>
      <c r="O1707" s="7"/>
      <c r="P1707" s="26"/>
      <c r="Q1707" s="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/>
      <c r="BU1707" s="21"/>
      <c r="BV1707" s="21"/>
      <c r="BW1707" s="21"/>
      <c r="BX1707" s="21"/>
      <c r="BY1707" s="21"/>
      <c r="BZ1707" s="21"/>
      <c r="CA1707" s="21"/>
      <c r="CB1707" s="21"/>
      <c r="CC1707" s="21"/>
      <c r="CD1707" s="21"/>
      <c r="CE1707" s="21"/>
      <c r="CF1707" s="21"/>
      <c r="CG1707" s="21"/>
      <c r="CH1707" s="21"/>
      <c r="CI1707" s="21"/>
      <c r="CJ1707" s="21"/>
      <c r="CK1707" s="21"/>
      <c r="CL1707" s="21"/>
      <c r="CM1707" s="21"/>
      <c r="CN1707" s="21"/>
      <c r="CO1707" s="21"/>
      <c r="CP1707" s="21"/>
      <c r="CQ1707" s="21"/>
      <c r="CR1707" s="21"/>
      <c r="CS1707" s="21"/>
      <c r="CT1707" s="21"/>
      <c r="CU1707" s="21"/>
      <c r="CV1707" s="21"/>
      <c r="CW1707" s="21"/>
      <c r="CX1707" s="21"/>
      <c r="CY1707" s="21"/>
      <c r="CZ1707" s="21"/>
      <c r="DA1707" s="21"/>
      <c r="DB1707" s="21"/>
      <c r="DC1707" s="21"/>
      <c r="DD1707" s="21"/>
      <c r="DE1707" s="21"/>
      <c r="DF1707" s="21"/>
      <c r="DG1707" s="21"/>
      <c r="DH1707" s="21"/>
      <c r="DI1707" s="21"/>
      <c r="DJ1707" s="21"/>
      <c r="DK1707" s="21"/>
      <c r="DL1707" s="21"/>
      <c r="DM1707" s="21"/>
      <c r="DN1707" s="21"/>
      <c r="DO1707" s="21"/>
      <c r="DP1707" s="21"/>
      <c r="DQ1707" s="21"/>
      <c r="DR1707" s="21"/>
      <c r="DS1707" s="21"/>
      <c r="DT1707" s="21"/>
      <c r="DU1707" s="21"/>
      <c r="DV1707" s="21"/>
      <c r="DW1707" s="21"/>
      <c r="DX1707" s="21"/>
      <c r="DY1707" s="21"/>
      <c r="DZ1707" s="21"/>
      <c r="EA1707" s="21"/>
      <c r="EB1707" s="21"/>
      <c r="EC1707" s="21"/>
      <c r="ED1707" s="21"/>
      <c r="EE1707" s="21"/>
      <c r="EF1707" s="21"/>
      <c r="EG1707" s="21"/>
      <c r="EH1707" s="21"/>
      <c r="EI1707" s="21"/>
      <c r="EJ1707" s="21"/>
      <c r="EK1707" s="21"/>
      <c r="EL1707" s="21"/>
      <c r="EM1707" s="21"/>
      <c r="EN1707" s="21"/>
      <c r="EO1707" s="21"/>
      <c r="EP1707" s="21"/>
      <c r="EQ1707" s="21"/>
      <c r="ER1707" s="21"/>
      <c r="ES1707" s="21"/>
      <c r="ET1707" s="21"/>
      <c r="EU1707" s="21"/>
      <c r="EV1707" s="21"/>
      <c r="EW1707" s="21"/>
      <c r="EX1707" s="21"/>
      <c r="EY1707" s="21"/>
      <c r="EZ1707" s="21"/>
    </row>
    <row r="1708" spans="1:156" x14ac:dyDescent="0.2">
      <c r="A1708" s="92"/>
      <c r="B1708" s="4"/>
      <c r="C1708" s="7"/>
      <c r="D1708" s="6"/>
      <c r="E1708" s="7"/>
      <c r="F1708" s="24"/>
      <c r="G1708" s="9"/>
      <c r="H1708" s="7"/>
      <c r="I1708" s="7"/>
      <c r="J1708" s="7"/>
      <c r="K1708" s="7"/>
      <c r="L1708" s="25"/>
      <c r="M1708" s="11"/>
      <c r="N1708" s="7"/>
      <c r="O1708" s="7"/>
      <c r="P1708" s="26"/>
      <c r="Q1708" s="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21"/>
      <c r="BY1708" s="21"/>
      <c r="BZ1708" s="21"/>
      <c r="CA1708" s="21"/>
      <c r="CB1708" s="21"/>
      <c r="CC1708" s="21"/>
      <c r="CD1708" s="21"/>
      <c r="CE1708" s="21"/>
      <c r="CF1708" s="21"/>
      <c r="CG1708" s="21"/>
      <c r="CH1708" s="21"/>
      <c r="CI1708" s="21"/>
      <c r="CJ1708" s="21"/>
      <c r="CK1708" s="21"/>
      <c r="CL1708" s="21"/>
      <c r="CM1708" s="21"/>
      <c r="CN1708" s="21"/>
      <c r="CO1708" s="21"/>
      <c r="CP1708" s="21"/>
      <c r="CQ1708" s="21"/>
      <c r="CR1708" s="21"/>
      <c r="CS1708" s="21"/>
      <c r="CT1708" s="21"/>
      <c r="CU1708" s="21"/>
      <c r="CV1708" s="21"/>
      <c r="CW1708" s="21"/>
      <c r="CX1708" s="21"/>
      <c r="CY1708" s="21"/>
      <c r="CZ1708" s="21"/>
      <c r="DA1708" s="21"/>
      <c r="DB1708" s="21"/>
      <c r="DC1708" s="21"/>
      <c r="DD1708" s="21"/>
      <c r="DE1708" s="21"/>
      <c r="DF1708" s="21"/>
      <c r="DG1708" s="21"/>
      <c r="DH1708" s="21"/>
      <c r="DI1708" s="21"/>
      <c r="DJ1708" s="21"/>
      <c r="DK1708" s="21"/>
      <c r="DL1708" s="21"/>
      <c r="DM1708" s="21"/>
      <c r="DN1708" s="21"/>
      <c r="DO1708" s="21"/>
      <c r="DP1708" s="21"/>
      <c r="DQ1708" s="21"/>
      <c r="DR1708" s="21"/>
      <c r="DS1708" s="21"/>
      <c r="DT1708" s="21"/>
      <c r="DU1708" s="21"/>
      <c r="DV1708" s="21"/>
      <c r="DW1708" s="21"/>
      <c r="DX1708" s="21"/>
      <c r="DY1708" s="21"/>
      <c r="DZ1708" s="21"/>
      <c r="EA1708" s="21"/>
      <c r="EB1708" s="21"/>
      <c r="EC1708" s="21"/>
      <c r="ED1708" s="21"/>
      <c r="EE1708" s="21"/>
      <c r="EF1708" s="21"/>
      <c r="EG1708" s="21"/>
      <c r="EH1708" s="21"/>
      <c r="EI1708" s="21"/>
      <c r="EJ1708" s="21"/>
      <c r="EK1708" s="21"/>
      <c r="EL1708" s="21"/>
      <c r="EM1708" s="21"/>
      <c r="EN1708" s="21"/>
      <c r="EO1708" s="21"/>
      <c r="EP1708" s="21"/>
      <c r="EQ1708" s="21"/>
      <c r="ER1708" s="21"/>
      <c r="ES1708" s="21"/>
      <c r="ET1708" s="21"/>
      <c r="EU1708" s="21"/>
      <c r="EV1708" s="21"/>
      <c r="EW1708" s="21"/>
      <c r="EX1708" s="21"/>
      <c r="EY1708" s="21"/>
      <c r="EZ1708" s="21"/>
    </row>
    <row r="1709" spans="1:156" x14ac:dyDescent="0.2">
      <c r="A1709" s="92"/>
      <c r="B1709" s="4"/>
      <c r="C1709" s="7"/>
      <c r="D1709" s="6"/>
      <c r="E1709" s="7"/>
      <c r="F1709" s="24"/>
      <c r="G1709" s="9"/>
      <c r="H1709" s="7"/>
      <c r="I1709" s="7"/>
      <c r="J1709" s="7"/>
      <c r="K1709" s="7"/>
      <c r="L1709" s="25"/>
      <c r="M1709" s="11"/>
      <c r="N1709" s="7"/>
      <c r="O1709" s="7"/>
      <c r="P1709" s="26"/>
      <c r="Q1709" s="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21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  <c r="BL1709" s="21"/>
      <c r="BM1709" s="21"/>
      <c r="BN1709" s="21"/>
      <c r="BO1709" s="21"/>
      <c r="BP1709" s="21"/>
      <c r="BQ1709" s="21"/>
      <c r="BR1709" s="21"/>
      <c r="BS1709" s="21"/>
      <c r="BT1709" s="21"/>
      <c r="BU1709" s="21"/>
      <c r="BV1709" s="21"/>
      <c r="BW1709" s="21"/>
      <c r="BX1709" s="21"/>
      <c r="BY1709" s="21"/>
      <c r="BZ1709" s="21"/>
      <c r="CA1709" s="21"/>
      <c r="CB1709" s="21"/>
      <c r="CC1709" s="21"/>
      <c r="CD1709" s="21"/>
      <c r="CE1709" s="21"/>
      <c r="CF1709" s="21"/>
      <c r="CG1709" s="21"/>
      <c r="CH1709" s="21"/>
      <c r="CI1709" s="21"/>
      <c r="CJ1709" s="21"/>
      <c r="CK1709" s="21"/>
      <c r="CL1709" s="21"/>
      <c r="CM1709" s="21"/>
      <c r="CN1709" s="21"/>
      <c r="CO1709" s="21"/>
      <c r="CP1709" s="21"/>
      <c r="CQ1709" s="21"/>
      <c r="CR1709" s="21"/>
      <c r="CS1709" s="21"/>
      <c r="CT1709" s="21"/>
      <c r="CU1709" s="21"/>
      <c r="CV1709" s="21"/>
      <c r="CW1709" s="21"/>
      <c r="CX1709" s="21"/>
      <c r="CY1709" s="21"/>
      <c r="CZ1709" s="21"/>
      <c r="DA1709" s="21"/>
      <c r="DB1709" s="21"/>
      <c r="DC1709" s="21"/>
      <c r="DD1709" s="21"/>
      <c r="DE1709" s="21"/>
      <c r="DF1709" s="21"/>
      <c r="DG1709" s="21"/>
      <c r="DH1709" s="21"/>
      <c r="DI1709" s="21"/>
      <c r="DJ1709" s="21"/>
      <c r="DK1709" s="21"/>
      <c r="DL1709" s="21"/>
      <c r="DM1709" s="21"/>
      <c r="DN1709" s="21"/>
      <c r="DO1709" s="21"/>
      <c r="DP1709" s="21"/>
      <c r="DQ1709" s="21"/>
      <c r="DR1709" s="21"/>
      <c r="DS1709" s="21"/>
      <c r="DT1709" s="21"/>
      <c r="DU1709" s="21"/>
      <c r="DV1709" s="21"/>
      <c r="DW1709" s="21"/>
      <c r="DX1709" s="21"/>
      <c r="DY1709" s="21"/>
      <c r="DZ1709" s="21"/>
      <c r="EA1709" s="21"/>
      <c r="EB1709" s="21"/>
      <c r="EC1709" s="21"/>
      <c r="ED1709" s="21"/>
      <c r="EE1709" s="21"/>
      <c r="EF1709" s="21"/>
      <c r="EG1709" s="21"/>
      <c r="EH1709" s="21"/>
      <c r="EI1709" s="21"/>
      <c r="EJ1709" s="21"/>
      <c r="EK1709" s="21"/>
      <c r="EL1709" s="21"/>
      <c r="EM1709" s="21"/>
      <c r="EN1709" s="21"/>
      <c r="EO1709" s="21"/>
      <c r="EP1709" s="21"/>
      <c r="EQ1709" s="21"/>
      <c r="ER1709" s="21"/>
      <c r="ES1709" s="21"/>
      <c r="ET1709" s="21"/>
      <c r="EU1709" s="21"/>
      <c r="EV1709" s="21"/>
      <c r="EW1709" s="21"/>
      <c r="EX1709" s="21"/>
      <c r="EY1709" s="21"/>
      <c r="EZ1709" s="21"/>
    </row>
    <row r="1710" spans="1:156" x14ac:dyDescent="0.2">
      <c r="A1710" s="92"/>
      <c r="B1710" s="4"/>
      <c r="C1710" s="7"/>
      <c r="D1710" s="6"/>
      <c r="E1710" s="7"/>
      <c r="F1710" s="24"/>
      <c r="G1710" s="9"/>
      <c r="H1710" s="7"/>
      <c r="I1710" s="7"/>
      <c r="J1710" s="7"/>
      <c r="K1710" s="7"/>
      <c r="L1710" s="25"/>
      <c r="M1710" s="11"/>
      <c r="N1710" s="7"/>
      <c r="O1710" s="7"/>
      <c r="P1710" s="26"/>
      <c r="Q1710" s="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21"/>
      <c r="BO1710" s="21"/>
      <c r="BP1710" s="21"/>
      <c r="BQ1710" s="21"/>
      <c r="BR1710" s="21"/>
      <c r="BS1710" s="21"/>
      <c r="BT1710" s="21"/>
      <c r="BU1710" s="21"/>
      <c r="BV1710" s="21"/>
      <c r="BW1710" s="21"/>
      <c r="BX1710" s="21"/>
      <c r="BY1710" s="21"/>
      <c r="BZ1710" s="21"/>
      <c r="CA1710" s="21"/>
      <c r="CB1710" s="21"/>
      <c r="CC1710" s="21"/>
      <c r="CD1710" s="21"/>
      <c r="CE1710" s="21"/>
      <c r="CF1710" s="21"/>
      <c r="CG1710" s="21"/>
      <c r="CH1710" s="21"/>
      <c r="CI1710" s="21"/>
      <c r="CJ1710" s="21"/>
      <c r="CK1710" s="21"/>
      <c r="CL1710" s="21"/>
      <c r="CM1710" s="21"/>
      <c r="CN1710" s="21"/>
      <c r="CO1710" s="21"/>
      <c r="CP1710" s="21"/>
      <c r="CQ1710" s="21"/>
      <c r="CR1710" s="21"/>
      <c r="CS1710" s="21"/>
      <c r="CT1710" s="21"/>
      <c r="CU1710" s="21"/>
      <c r="CV1710" s="21"/>
      <c r="CW1710" s="21"/>
      <c r="CX1710" s="21"/>
      <c r="CY1710" s="21"/>
      <c r="CZ1710" s="21"/>
      <c r="DA1710" s="21"/>
      <c r="DB1710" s="21"/>
      <c r="DC1710" s="21"/>
      <c r="DD1710" s="21"/>
      <c r="DE1710" s="21"/>
      <c r="DF1710" s="21"/>
      <c r="DG1710" s="21"/>
      <c r="DH1710" s="21"/>
      <c r="DI1710" s="21"/>
      <c r="DJ1710" s="21"/>
      <c r="DK1710" s="21"/>
      <c r="DL1710" s="21"/>
      <c r="DM1710" s="21"/>
      <c r="DN1710" s="21"/>
      <c r="DO1710" s="21"/>
      <c r="DP1710" s="21"/>
      <c r="DQ1710" s="21"/>
      <c r="DR1710" s="21"/>
      <c r="DS1710" s="21"/>
      <c r="DT1710" s="21"/>
      <c r="DU1710" s="21"/>
      <c r="DV1710" s="21"/>
      <c r="DW1710" s="21"/>
      <c r="DX1710" s="21"/>
      <c r="DY1710" s="21"/>
      <c r="DZ1710" s="21"/>
      <c r="EA1710" s="21"/>
      <c r="EB1710" s="21"/>
      <c r="EC1710" s="21"/>
      <c r="ED1710" s="21"/>
      <c r="EE1710" s="21"/>
      <c r="EF1710" s="21"/>
      <c r="EG1710" s="21"/>
      <c r="EH1710" s="21"/>
      <c r="EI1710" s="21"/>
      <c r="EJ1710" s="21"/>
      <c r="EK1710" s="21"/>
      <c r="EL1710" s="21"/>
      <c r="EM1710" s="21"/>
      <c r="EN1710" s="21"/>
      <c r="EO1710" s="21"/>
      <c r="EP1710" s="21"/>
      <c r="EQ1710" s="21"/>
      <c r="ER1710" s="21"/>
      <c r="ES1710" s="21"/>
      <c r="ET1710" s="21"/>
      <c r="EU1710" s="21"/>
      <c r="EV1710" s="21"/>
      <c r="EW1710" s="21"/>
      <c r="EX1710" s="21"/>
      <c r="EY1710" s="21"/>
      <c r="EZ1710" s="21"/>
    </row>
    <row r="1711" spans="1:156" x14ac:dyDescent="0.2">
      <c r="A1711" s="92"/>
      <c r="B1711" s="4"/>
      <c r="C1711" s="7"/>
      <c r="D1711" s="6"/>
      <c r="E1711" s="7"/>
      <c r="F1711" s="24"/>
      <c r="G1711" s="9"/>
      <c r="H1711" s="7"/>
      <c r="I1711" s="7"/>
      <c r="J1711" s="7"/>
      <c r="K1711" s="7"/>
      <c r="L1711" s="25"/>
      <c r="M1711" s="11"/>
      <c r="N1711" s="7"/>
      <c r="O1711" s="7"/>
      <c r="P1711" s="26"/>
      <c r="Q1711" s="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  <c r="BL1711" s="21"/>
      <c r="BM1711" s="21"/>
      <c r="BN1711" s="21"/>
      <c r="BO1711" s="21"/>
      <c r="BP1711" s="21"/>
      <c r="BQ1711" s="21"/>
      <c r="BR1711" s="21"/>
      <c r="BS1711" s="21"/>
      <c r="BT1711" s="21"/>
      <c r="BU1711" s="21"/>
      <c r="BV1711" s="21"/>
      <c r="BW1711" s="21"/>
      <c r="BX1711" s="21"/>
      <c r="BY1711" s="21"/>
      <c r="BZ1711" s="21"/>
      <c r="CA1711" s="21"/>
      <c r="CB1711" s="21"/>
      <c r="CC1711" s="21"/>
      <c r="CD1711" s="21"/>
      <c r="CE1711" s="21"/>
      <c r="CF1711" s="21"/>
      <c r="CG1711" s="21"/>
      <c r="CH1711" s="21"/>
      <c r="CI1711" s="21"/>
      <c r="CJ1711" s="21"/>
      <c r="CK1711" s="21"/>
      <c r="CL1711" s="21"/>
      <c r="CM1711" s="21"/>
      <c r="CN1711" s="21"/>
      <c r="CO1711" s="21"/>
      <c r="CP1711" s="21"/>
      <c r="CQ1711" s="21"/>
      <c r="CR1711" s="21"/>
      <c r="CS1711" s="21"/>
      <c r="CT1711" s="21"/>
      <c r="CU1711" s="21"/>
      <c r="CV1711" s="21"/>
      <c r="CW1711" s="21"/>
      <c r="CX1711" s="21"/>
      <c r="CY1711" s="21"/>
      <c r="CZ1711" s="21"/>
      <c r="DA1711" s="21"/>
      <c r="DB1711" s="21"/>
      <c r="DC1711" s="21"/>
      <c r="DD1711" s="21"/>
      <c r="DE1711" s="21"/>
      <c r="DF1711" s="21"/>
      <c r="DG1711" s="21"/>
      <c r="DH1711" s="21"/>
      <c r="DI1711" s="21"/>
      <c r="DJ1711" s="21"/>
      <c r="DK1711" s="21"/>
      <c r="DL1711" s="21"/>
      <c r="DM1711" s="21"/>
      <c r="DN1711" s="21"/>
      <c r="DO1711" s="21"/>
      <c r="DP1711" s="21"/>
      <c r="DQ1711" s="21"/>
      <c r="DR1711" s="21"/>
      <c r="DS1711" s="21"/>
      <c r="DT1711" s="21"/>
      <c r="DU1711" s="21"/>
      <c r="DV1711" s="21"/>
      <c r="DW1711" s="21"/>
      <c r="DX1711" s="21"/>
      <c r="DY1711" s="21"/>
      <c r="DZ1711" s="21"/>
      <c r="EA1711" s="21"/>
      <c r="EB1711" s="21"/>
      <c r="EC1711" s="21"/>
      <c r="ED1711" s="21"/>
      <c r="EE1711" s="21"/>
      <c r="EF1711" s="21"/>
      <c r="EG1711" s="21"/>
      <c r="EH1711" s="21"/>
      <c r="EI1711" s="21"/>
      <c r="EJ1711" s="21"/>
      <c r="EK1711" s="21"/>
      <c r="EL1711" s="21"/>
      <c r="EM1711" s="21"/>
      <c r="EN1711" s="21"/>
      <c r="EO1711" s="21"/>
      <c r="EP1711" s="21"/>
      <c r="EQ1711" s="21"/>
      <c r="ER1711" s="21"/>
      <c r="ES1711" s="21"/>
      <c r="ET1711" s="21"/>
      <c r="EU1711" s="21"/>
      <c r="EV1711" s="21"/>
      <c r="EW1711" s="21"/>
      <c r="EX1711" s="21"/>
      <c r="EY1711" s="21"/>
      <c r="EZ1711" s="21"/>
    </row>
    <row r="1712" spans="1:156" x14ac:dyDescent="0.2">
      <c r="A1712" s="92"/>
      <c r="B1712" s="4"/>
      <c r="C1712" s="7"/>
      <c r="D1712" s="6"/>
      <c r="E1712" s="7"/>
      <c r="F1712" s="24"/>
      <c r="G1712" s="9"/>
      <c r="H1712" s="7"/>
      <c r="I1712" s="7"/>
      <c r="J1712" s="7"/>
      <c r="K1712" s="7"/>
      <c r="L1712" s="25"/>
      <c r="M1712" s="11"/>
      <c r="N1712" s="7"/>
      <c r="O1712" s="7"/>
      <c r="P1712" s="26"/>
      <c r="Q1712" s="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  <c r="BL1712" s="21"/>
      <c r="BM1712" s="21"/>
      <c r="BN1712" s="21"/>
      <c r="BO1712" s="21"/>
      <c r="BP1712" s="21"/>
      <c r="BQ1712" s="21"/>
      <c r="BR1712" s="21"/>
      <c r="BS1712" s="21"/>
      <c r="BT1712" s="21"/>
      <c r="BU1712" s="21"/>
      <c r="BV1712" s="21"/>
      <c r="BW1712" s="21"/>
      <c r="BX1712" s="21"/>
      <c r="BY1712" s="21"/>
      <c r="BZ1712" s="21"/>
      <c r="CA1712" s="21"/>
      <c r="CB1712" s="21"/>
      <c r="CC1712" s="21"/>
      <c r="CD1712" s="21"/>
      <c r="CE1712" s="21"/>
      <c r="CF1712" s="21"/>
      <c r="CG1712" s="21"/>
      <c r="CH1712" s="21"/>
      <c r="CI1712" s="21"/>
      <c r="CJ1712" s="21"/>
      <c r="CK1712" s="21"/>
      <c r="CL1712" s="21"/>
      <c r="CM1712" s="21"/>
      <c r="CN1712" s="21"/>
      <c r="CO1712" s="21"/>
      <c r="CP1712" s="21"/>
      <c r="CQ1712" s="21"/>
      <c r="CR1712" s="21"/>
      <c r="CS1712" s="21"/>
      <c r="CT1712" s="21"/>
      <c r="CU1712" s="21"/>
      <c r="CV1712" s="21"/>
      <c r="CW1712" s="21"/>
      <c r="CX1712" s="21"/>
      <c r="CY1712" s="21"/>
      <c r="CZ1712" s="21"/>
      <c r="DA1712" s="21"/>
      <c r="DB1712" s="21"/>
      <c r="DC1712" s="21"/>
      <c r="DD1712" s="21"/>
      <c r="DE1712" s="21"/>
      <c r="DF1712" s="21"/>
      <c r="DG1712" s="21"/>
      <c r="DH1712" s="21"/>
      <c r="DI1712" s="21"/>
      <c r="DJ1712" s="21"/>
      <c r="DK1712" s="21"/>
      <c r="DL1712" s="21"/>
      <c r="DM1712" s="21"/>
      <c r="DN1712" s="21"/>
      <c r="DO1712" s="21"/>
      <c r="DP1712" s="21"/>
      <c r="DQ1712" s="21"/>
      <c r="DR1712" s="21"/>
      <c r="DS1712" s="21"/>
      <c r="DT1712" s="21"/>
      <c r="DU1712" s="21"/>
      <c r="DV1712" s="21"/>
      <c r="DW1712" s="21"/>
      <c r="DX1712" s="21"/>
      <c r="DY1712" s="21"/>
      <c r="DZ1712" s="21"/>
      <c r="EA1712" s="21"/>
      <c r="EB1712" s="21"/>
      <c r="EC1712" s="21"/>
      <c r="ED1712" s="21"/>
      <c r="EE1712" s="21"/>
      <c r="EF1712" s="21"/>
      <c r="EG1712" s="21"/>
      <c r="EH1712" s="21"/>
      <c r="EI1712" s="21"/>
      <c r="EJ1712" s="21"/>
      <c r="EK1712" s="21"/>
      <c r="EL1712" s="21"/>
      <c r="EM1712" s="21"/>
      <c r="EN1712" s="21"/>
      <c r="EO1712" s="21"/>
      <c r="EP1712" s="21"/>
      <c r="EQ1712" s="21"/>
      <c r="ER1712" s="21"/>
      <c r="ES1712" s="21"/>
      <c r="ET1712" s="21"/>
      <c r="EU1712" s="21"/>
      <c r="EV1712" s="21"/>
      <c r="EW1712" s="21"/>
      <c r="EX1712" s="21"/>
      <c r="EY1712" s="21"/>
      <c r="EZ1712" s="21"/>
    </row>
    <row r="1713" spans="1:156" x14ac:dyDescent="0.2">
      <c r="A1713" s="92"/>
      <c r="B1713" s="4"/>
      <c r="C1713" s="7"/>
      <c r="D1713" s="6"/>
      <c r="E1713" s="7"/>
      <c r="F1713" s="24"/>
      <c r="G1713" s="9"/>
      <c r="H1713" s="7"/>
      <c r="I1713" s="7"/>
      <c r="J1713" s="7"/>
      <c r="K1713" s="7"/>
      <c r="L1713" s="25"/>
      <c r="M1713" s="11"/>
      <c r="N1713" s="7"/>
      <c r="O1713" s="7"/>
      <c r="P1713" s="26"/>
      <c r="Q1713" s="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  <c r="BL1713" s="21"/>
      <c r="BM1713" s="21"/>
      <c r="BN1713" s="21"/>
      <c r="BO1713" s="21"/>
      <c r="BP1713" s="21"/>
      <c r="BQ1713" s="21"/>
      <c r="BR1713" s="21"/>
      <c r="BS1713" s="21"/>
      <c r="BT1713" s="21"/>
      <c r="BU1713" s="21"/>
      <c r="BV1713" s="21"/>
      <c r="BW1713" s="21"/>
      <c r="BX1713" s="21"/>
      <c r="BY1713" s="21"/>
      <c r="BZ1713" s="21"/>
      <c r="CA1713" s="21"/>
      <c r="CB1713" s="21"/>
      <c r="CC1713" s="21"/>
      <c r="CD1713" s="21"/>
      <c r="CE1713" s="21"/>
      <c r="CF1713" s="21"/>
      <c r="CG1713" s="21"/>
      <c r="CH1713" s="21"/>
      <c r="CI1713" s="21"/>
      <c r="CJ1713" s="21"/>
      <c r="CK1713" s="21"/>
      <c r="CL1713" s="21"/>
      <c r="CM1713" s="21"/>
      <c r="CN1713" s="21"/>
      <c r="CO1713" s="21"/>
      <c r="CP1713" s="21"/>
      <c r="CQ1713" s="21"/>
      <c r="CR1713" s="21"/>
      <c r="CS1713" s="21"/>
      <c r="CT1713" s="21"/>
      <c r="CU1713" s="21"/>
      <c r="CV1713" s="21"/>
      <c r="CW1713" s="21"/>
      <c r="CX1713" s="21"/>
      <c r="CY1713" s="21"/>
      <c r="CZ1713" s="21"/>
      <c r="DA1713" s="21"/>
      <c r="DB1713" s="21"/>
      <c r="DC1713" s="21"/>
      <c r="DD1713" s="21"/>
      <c r="DE1713" s="21"/>
      <c r="DF1713" s="21"/>
      <c r="DG1713" s="21"/>
      <c r="DH1713" s="21"/>
      <c r="DI1713" s="21"/>
      <c r="DJ1713" s="21"/>
      <c r="DK1713" s="21"/>
      <c r="DL1713" s="21"/>
      <c r="DM1713" s="21"/>
      <c r="DN1713" s="21"/>
      <c r="DO1713" s="21"/>
      <c r="DP1713" s="21"/>
      <c r="DQ1713" s="21"/>
      <c r="DR1713" s="21"/>
      <c r="DS1713" s="21"/>
      <c r="DT1713" s="21"/>
      <c r="DU1713" s="21"/>
      <c r="DV1713" s="21"/>
      <c r="DW1713" s="21"/>
      <c r="DX1713" s="21"/>
      <c r="DY1713" s="21"/>
      <c r="DZ1713" s="21"/>
      <c r="EA1713" s="21"/>
      <c r="EB1713" s="21"/>
      <c r="EC1713" s="21"/>
      <c r="ED1713" s="21"/>
      <c r="EE1713" s="21"/>
      <c r="EF1713" s="21"/>
      <c r="EG1713" s="21"/>
      <c r="EH1713" s="21"/>
      <c r="EI1713" s="21"/>
      <c r="EJ1713" s="21"/>
      <c r="EK1713" s="21"/>
      <c r="EL1713" s="21"/>
      <c r="EM1713" s="21"/>
      <c r="EN1713" s="21"/>
      <c r="EO1713" s="21"/>
      <c r="EP1713" s="21"/>
      <c r="EQ1713" s="21"/>
      <c r="ER1713" s="21"/>
      <c r="ES1713" s="21"/>
      <c r="ET1713" s="21"/>
      <c r="EU1713" s="21"/>
      <c r="EV1713" s="21"/>
      <c r="EW1713" s="21"/>
      <c r="EX1713" s="21"/>
      <c r="EY1713" s="21"/>
      <c r="EZ1713" s="21"/>
    </row>
    <row r="1714" spans="1:156" x14ac:dyDescent="0.2">
      <c r="A1714" s="92"/>
      <c r="B1714" s="4"/>
      <c r="C1714" s="7"/>
      <c r="D1714" s="6"/>
      <c r="E1714" s="7"/>
      <c r="F1714" s="24"/>
      <c r="G1714" s="9"/>
      <c r="H1714" s="7"/>
      <c r="I1714" s="7"/>
      <c r="J1714" s="7"/>
      <c r="K1714" s="7"/>
      <c r="L1714" s="25"/>
      <c r="M1714" s="11"/>
      <c r="N1714" s="7"/>
      <c r="O1714" s="7"/>
      <c r="P1714" s="26"/>
      <c r="Q1714" s="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21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  <c r="BL1714" s="21"/>
      <c r="BM1714" s="21"/>
      <c r="BN1714" s="21"/>
      <c r="BO1714" s="21"/>
      <c r="BP1714" s="21"/>
      <c r="BQ1714" s="21"/>
      <c r="BR1714" s="21"/>
      <c r="BS1714" s="21"/>
      <c r="BT1714" s="21"/>
      <c r="BU1714" s="21"/>
      <c r="BV1714" s="21"/>
      <c r="BW1714" s="21"/>
      <c r="BX1714" s="21"/>
      <c r="BY1714" s="21"/>
      <c r="BZ1714" s="21"/>
      <c r="CA1714" s="21"/>
      <c r="CB1714" s="21"/>
      <c r="CC1714" s="21"/>
      <c r="CD1714" s="21"/>
      <c r="CE1714" s="21"/>
      <c r="CF1714" s="21"/>
      <c r="CG1714" s="21"/>
      <c r="CH1714" s="21"/>
      <c r="CI1714" s="21"/>
      <c r="CJ1714" s="21"/>
      <c r="CK1714" s="21"/>
      <c r="CL1714" s="21"/>
      <c r="CM1714" s="21"/>
      <c r="CN1714" s="21"/>
      <c r="CO1714" s="21"/>
      <c r="CP1714" s="21"/>
      <c r="CQ1714" s="21"/>
      <c r="CR1714" s="21"/>
      <c r="CS1714" s="21"/>
      <c r="CT1714" s="21"/>
      <c r="CU1714" s="21"/>
      <c r="CV1714" s="21"/>
      <c r="CW1714" s="21"/>
      <c r="CX1714" s="21"/>
      <c r="CY1714" s="21"/>
      <c r="CZ1714" s="21"/>
      <c r="DA1714" s="21"/>
      <c r="DB1714" s="21"/>
      <c r="DC1714" s="21"/>
      <c r="DD1714" s="21"/>
      <c r="DE1714" s="21"/>
      <c r="DF1714" s="21"/>
      <c r="DG1714" s="21"/>
      <c r="DH1714" s="21"/>
      <c r="DI1714" s="21"/>
      <c r="DJ1714" s="21"/>
      <c r="DK1714" s="21"/>
      <c r="DL1714" s="21"/>
      <c r="DM1714" s="21"/>
      <c r="DN1714" s="21"/>
      <c r="DO1714" s="21"/>
      <c r="DP1714" s="21"/>
      <c r="DQ1714" s="21"/>
      <c r="DR1714" s="21"/>
      <c r="DS1714" s="21"/>
      <c r="DT1714" s="21"/>
      <c r="DU1714" s="21"/>
      <c r="DV1714" s="21"/>
      <c r="DW1714" s="21"/>
      <c r="DX1714" s="21"/>
      <c r="DY1714" s="21"/>
      <c r="DZ1714" s="21"/>
      <c r="EA1714" s="21"/>
      <c r="EB1714" s="21"/>
      <c r="EC1714" s="21"/>
      <c r="ED1714" s="21"/>
      <c r="EE1714" s="21"/>
      <c r="EF1714" s="21"/>
      <c r="EG1714" s="21"/>
      <c r="EH1714" s="21"/>
      <c r="EI1714" s="21"/>
      <c r="EJ1714" s="21"/>
      <c r="EK1714" s="21"/>
      <c r="EL1714" s="21"/>
      <c r="EM1714" s="21"/>
      <c r="EN1714" s="21"/>
      <c r="EO1714" s="21"/>
      <c r="EP1714" s="21"/>
      <c r="EQ1714" s="21"/>
      <c r="ER1714" s="21"/>
      <c r="ES1714" s="21"/>
      <c r="ET1714" s="21"/>
      <c r="EU1714" s="21"/>
      <c r="EV1714" s="21"/>
      <c r="EW1714" s="21"/>
      <c r="EX1714" s="21"/>
      <c r="EY1714" s="21"/>
      <c r="EZ1714" s="21"/>
    </row>
    <row r="1715" spans="1:156" x14ac:dyDescent="0.2">
      <c r="A1715" s="92"/>
      <c r="B1715" s="4"/>
      <c r="C1715" s="7"/>
      <c r="D1715" s="6"/>
      <c r="E1715" s="7"/>
      <c r="F1715" s="24"/>
      <c r="G1715" s="9"/>
      <c r="H1715" s="7"/>
      <c r="I1715" s="7"/>
      <c r="J1715" s="7"/>
      <c r="K1715" s="7"/>
      <c r="L1715" s="25"/>
      <c r="M1715" s="11"/>
      <c r="N1715" s="7"/>
      <c r="O1715" s="7"/>
      <c r="P1715" s="26"/>
      <c r="Q1715" s="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  <c r="BL1715" s="21"/>
      <c r="BM1715" s="21"/>
      <c r="BN1715" s="21"/>
      <c r="BO1715" s="21"/>
      <c r="BP1715" s="21"/>
      <c r="BQ1715" s="21"/>
      <c r="BR1715" s="21"/>
      <c r="BS1715" s="21"/>
      <c r="BT1715" s="21"/>
      <c r="BU1715" s="21"/>
      <c r="BV1715" s="21"/>
      <c r="BW1715" s="21"/>
      <c r="BX1715" s="21"/>
      <c r="BY1715" s="21"/>
      <c r="BZ1715" s="21"/>
      <c r="CA1715" s="21"/>
      <c r="CB1715" s="21"/>
      <c r="CC1715" s="21"/>
      <c r="CD1715" s="21"/>
      <c r="CE1715" s="21"/>
      <c r="CF1715" s="21"/>
      <c r="CG1715" s="21"/>
      <c r="CH1715" s="21"/>
      <c r="CI1715" s="21"/>
      <c r="CJ1715" s="21"/>
      <c r="CK1715" s="21"/>
      <c r="CL1715" s="21"/>
      <c r="CM1715" s="21"/>
      <c r="CN1715" s="21"/>
      <c r="CO1715" s="21"/>
      <c r="CP1715" s="21"/>
      <c r="CQ1715" s="21"/>
      <c r="CR1715" s="21"/>
      <c r="CS1715" s="21"/>
      <c r="CT1715" s="21"/>
      <c r="CU1715" s="21"/>
      <c r="CV1715" s="21"/>
      <c r="CW1715" s="21"/>
      <c r="CX1715" s="21"/>
      <c r="CY1715" s="21"/>
      <c r="CZ1715" s="21"/>
      <c r="DA1715" s="21"/>
      <c r="DB1715" s="21"/>
      <c r="DC1715" s="21"/>
      <c r="DD1715" s="21"/>
      <c r="DE1715" s="21"/>
      <c r="DF1715" s="21"/>
      <c r="DG1715" s="21"/>
      <c r="DH1715" s="21"/>
      <c r="DI1715" s="21"/>
      <c r="DJ1715" s="21"/>
      <c r="DK1715" s="21"/>
      <c r="DL1715" s="21"/>
      <c r="DM1715" s="21"/>
      <c r="DN1715" s="21"/>
      <c r="DO1715" s="21"/>
      <c r="DP1715" s="21"/>
      <c r="DQ1715" s="21"/>
      <c r="DR1715" s="21"/>
      <c r="DS1715" s="21"/>
      <c r="DT1715" s="21"/>
      <c r="DU1715" s="21"/>
      <c r="DV1715" s="21"/>
      <c r="DW1715" s="21"/>
      <c r="DX1715" s="21"/>
      <c r="DY1715" s="21"/>
      <c r="DZ1715" s="21"/>
      <c r="EA1715" s="21"/>
      <c r="EB1715" s="21"/>
      <c r="EC1715" s="21"/>
      <c r="ED1715" s="21"/>
      <c r="EE1715" s="21"/>
      <c r="EF1715" s="21"/>
      <c r="EG1715" s="21"/>
      <c r="EH1715" s="21"/>
      <c r="EI1715" s="21"/>
      <c r="EJ1715" s="21"/>
      <c r="EK1715" s="21"/>
      <c r="EL1715" s="21"/>
      <c r="EM1715" s="21"/>
      <c r="EN1715" s="21"/>
      <c r="EO1715" s="21"/>
      <c r="EP1715" s="21"/>
      <c r="EQ1715" s="21"/>
      <c r="ER1715" s="21"/>
      <c r="ES1715" s="21"/>
      <c r="ET1715" s="21"/>
      <c r="EU1715" s="21"/>
      <c r="EV1715" s="21"/>
      <c r="EW1715" s="21"/>
      <c r="EX1715" s="21"/>
      <c r="EY1715" s="21"/>
      <c r="EZ1715" s="21"/>
    </row>
    <row r="1716" spans="1:156" x14ac:dyDescent="0.2">
      <c r="A1716" s="92"/>
      <c r="B1716" s="4"/>
      <c r="C1716" s="7"/>
      <c r="D1716" s="6"/>
      <c r="E1716" s="7"/>
      <c r="F1716" s="24"/>
      <c r="G1716" s="9"/>
      <c r="H1716" s="7"/>
      <c r="I1716" s="7"/>
      <c r="J1716" s="7"/>
      <c r="K1716" s="7"/>
      <c r="L1716" s="25"/>
      <c r="M1716" s="11"/>
      <c r="N1716" s="7"/>
      <c r="O1716" s="7"/>
      <c r="P1716" s="26"/>
      <c r="Q1716" s="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  <c r="BL1716" s="21"/>
      <c r="BM1716" s="21"/>
      <c r="BN1716" s="21"/>
      <c r="BO1716" s="21"/>
      <c r="BP1716" s="21"/>
      <c r="BQ1716" s="21"/>
      <c r="BR1716" s="21"/>
      <c r="BS1716" s="21"/>
      <c r="BT1716" s="21"/>
      <c r="BU1716" s="21"/>
      <c r="BV1716" s="21"/>
      <c r="BW1716" s="21"/>
      <c r="BX1716" s="21"/>
      <c r="BY1716" s="21"/>
      <c r="BZ1716" s="21"/>
      <c r="CA1716" s="21"/>
      <c r="CB1716" s="21"/>
      <c r="CC1716" s="21"/>
      <c r="CD1716" s="21"/>
      <c r="CE1716" s="21"/>
      <c r="CF1716" s="21"/>
      <c r="CG1716" s="21"/>
      <c r="CH1716" s="21"/>
      <c r="CI1716" s="21"/>
      <c r="CJ1716" s="21"/>
      <c r="CK1716" s="21"/>
      <c r="CL1716" s="21"/>
      <c r="CM1716" s="21"/>
      <c r="CN1716" s="21"/>
      <c r="CO1716" s="21"/>
      <c r="CP1716" s="21"/>
      <c r="CQ1716" s="21"/>
      <c r="CR1716" s="21"/>
      <c r="CS1716" s="21"/>
      <c r="CT1716" s="21"/>
      <c r="CU1716" s="21"/>
      <c r="CV1716" s="21"/>
      <c r="CW1716" s="21"/>
      <c r="CX1716" s="21"/>
      <c r="CY1716" s="21"/>
      <c r="CZ1716" s="21"/>
      <c r="DA1716" s="21"/>
      <c r="DB1716" s="21"/>
      <c r="DC1716" s="21"/>
      <c r="DD1716" s="21"/>
      <c r="DE1716" s="21"/>
      <c r="DF1716" s="21"/>
      <c r="DG1716" s="21"/>
      <c r="DH1716" s="21"/>
      <c r="DI1716" s="21"/>
      <c r="DJ1716" s="21"/>
      <c r="DK1716" s="21"/>
      <c r="DL1716" s="21"/>
      <c r="DM1716" s="21"/>
      <c r="DN1716" s="21"/>
      <c r="DO1716" s="21"/>
      <c r="DP1716" s="21"/>
      <c r="DQ1716" s="21"/>
      <c r="DR1716" s="21"/>
      <c r="DS1716" s="21"/>
      <c r="DT1716" s="21"/>
      <c r="DU1716" s="21"/>
      <c r="DV1716" s="21"/>
      <c r="DW1716" s="21"/>
      <c r="DX1716" s="21"/>
      <c r="DY1716" s="21"/>
      <c r="DZ1716" s="21"/>
      <c r="EA1716" s="21"/>
      <c r="EB1716" s="21"/>
      <c r="EC1716" s="21"/>
      <c r="ED1716" s="21"/>
      <c r="EE1716" s="21"/>
      <c r="EF1716" s="21"/>
      <c r="EG1716" s="21"/>
      <c r="EH1716" s="21"/>
      <c r="EI1716" s="21"/>
      <c r="EJ1716" s="21"/>
      <c r="EK1716" s="21"/>
      <c r="EL1716" s="21"/>
      <c r="EM1716" s="21"/>
      <c r="EN1716" s="21"/>
      <c r="EO1716" s="21"/>
      <c r="EP1716" s="21"/>
      <c r="EQ1716" s="21"/>
      <c r="ER1716" s="21"/>
      <c r="ES1716" s="21"/>
      <c r="ET1716" s="21"/>
      <c r="EU1716" s="21"/>
      <c r="EV1716" s="21"/>
      <c r="EW1716" s="21"/>
      <c r="EX1716" s="21"/>
      <c r="EY1716" s="21"/>
      <c r="EZ1716" s="21"/>
    </row>
    <row r="1717" spans="1:156" x14ac:dyDescent="0.2">
      <c r="A1717" s="92"/>
      <c r="B1717" s="4"/>
      <c r="C1717" s="7"/>
      <c r="D1717" s="6"/>
      <c r="E1717" s="7"/>
      <c r="F1717" s="24"/>
      <c r="G1717" s="9"/>
      <c r="H1717" s="7"/>
      <c r="I1717" s="7"/>
      <c r="J1717" s="7"/>
      <c r="K1717" s="7"/>
      <c r="L1717" s="25"/>
      <c r="M1717" s="11"/>
      <c r="N1717" s="7"/>
      <c r="O1717" s="7"/>
      <c r="P1717" s="26"/>
      <c r="Q1717" s="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  <c r="BL1717" s="21"/>
      <c r="BM1717" s="21"/>
      <c r="BN1717" s="21"/>
      <c r="BO1717" s="21"/>
      <c r="BP1717" s="21"/>
      <c r="BQ1717" s="21"/>
      <c r="BR1717" s="21"/>
      <c r="BS1717" s="21"/>
      <c r="BT1717" s="21"/>
      <c r="BU1717" s="21"/>
      <c r="BV1717" s="21"/>
      <c r="BW1717" s="21"/>
      <c r="BX1717" s="21"/>
      <c r="BY1717" s="21"/>
      <c r="BZ1717" s="21"/>
      <c r="CA1717" s="21"/>
      <c r="CB1717" s="21"/>
      <c r="CC1717" s="21"/>
      <c r="CD1717" s="21"/>
      <c r="CE1717" s="21"/>
      <c r="CF1717" s="21"/>
      <c r="CG1717" s="21"/>
      <c r="CH1717" s="21"/>
      <c r="CI1717" s="21"/>
      <c r="CJ1717" s="21"/>
      <c r="CK1717" s="21"/>
      <c r="CL1717" s="21"/>
      <c r="CM1717" s="21"/>
      <c r="CN1717" s="21"/>
      <c r="CO1717" s="21"/>
      <c r="CP1717" s="21"/>
      <c r="CQ1717" s="21"/>
      <c r="CR1717" s="21"/>
      <c r="CS1717" s="21"/>
      <c r="CT1717" s="21"/>
      <c r="CU1717" s="21"/>
      <c r="CV1717" s="21"/>
      <c r="CW1717" s="21"/>
      <c r="CX1717" s="21"/>
      <c r="CY1717" s="21"/>
      <c r="CZ1717" s="21"/>
      <c r="DA1717" s="21"/>
      <c r="DB1717" s="21"/>
      <c r="DC1717" s="21"/>
      <c r="DD1717" s="21"/>
      <c r="DE1717" s="21"/>
      <c r="DF1717" s="21"/>
      <c r="DG1717" s="21"/>
      <c r="DH1717" s="21"/>
      <c r="DI1717" s="21"/>
      <c r="DJ1717" s="21"/>
      <c r="DK1717" s="21"/>
      <c r="DL1717" s="21"/>
      <c r="DM1717" s="21"/>
      <c r="DN1717" s="21"/>
      <c r="DO1717" s="21"/>
      <c r="DP1717" s="21"/>
      <c r="DQ1717" s="21"/>
      <c r="DR1717" s="21"/>
      <c r="DS1717" s="21"/>
      <c r="DT1717" s="21"/>
      <c r="DU1717" s="21"/>
      <c r="DV1717" s="21"/>
      <c r="DW1717" s="21"/>
      <c r="DX1717" s="21"/>
      <c r="DY1717" s="21"/>
      <c r="DZ1717" s="21"/>
      <c r="EA1717" s="21"/>
      <c r="EB1717" s="21"/>
      <c r="EC1717" s="21"/>
      <c r="ED1717" s="21"/>
      <c r="EE1717" s="21"/>
      <c r="EF1717" s="21"/>
      <c r="EG1717" s="21"/>
      <c r="EH1717" s="21"/>
      <c r="EI1717" s="21"/>
      <c r="EJ1717" s="21"/>
      <c r="EK1717" s="21"/>
      <c r="EL1717" s="21"/>
      <c r="EM1717" s="21"/>
      <c r="EN1717" s="21"/>
      <c r="EO1717" s="21"/>
      <c r="EP1717" s="21"/>
      <c r="EQ1717" s="21"/>
      <c r="ER1717" s="21"/>
      <c r="ES1717" s="21"/>
      <c r="ET1717" s="21"/>
      <c r="EU1717" s="21"/>
      <c r="EV1717" s="21"/>
      <c r="EW1717" s="21"/>
      <c r="EX1717" s="21"/>
      <c r="EY1717" s="21"/>
      <c r="EZ1717" s="21"/>
    </row>
    <row r="1718" spans="1:156" x14ac:dyDescent="0.2">
      <c r="A1718" s="92"/>
      <c r="B1718" s="4"/>
      <c r="C1718" s="7"/>
      <c r="D1718" s="6"/>
      <c r="E1718" s="7"/>
      <c r="F1718" s="24"/>
      <c r="G1718" s="9"/>
      <c r="H1718" s="7"/>
      <c r="I1718" s="7"/>
      <c r="J1718" s="7"/>
      <c r="K1718" s="7"/>
      <c r="L1718" s="25"/>
      <c r="M1718" s="11"/>
      <c r="N1718" s="7"/>
      <c r="O1718" s="7"/>
      <c r="P1718" s="26"/>
      <c r="Q1718" s="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/>
      <c r="BU1718" s="21"/>
      <c r="BV1718" s="21"/>
      <c r="BW1718" s="21"/>
      <c r="BX1718" s="21"/>
      <c r="BY1718" s="21"/>
      <c r="BZ1718" s="21"/>
      <c r="CA1718" s="21"/>
      <c r="CB1718" s="21"/>
      <c r="CC1718" s="21"/>
      <c r="CD1718" s="21"/>
      <c r="CE1718" s="21"/>
      <c r="CF1718" s="21"/>
      <c r="CG1718" s="21"/>
      <c r="CH1718" s="21"/>
      <c r="CI1718" s="21"/>
      <c r="CJ1718" s="21"/>
      <c r="CK1718" s="21"/>
      <c r="CL1718" s="21"/>
      <c r="CM1718" s="21"/>
      <c r="CN1718" s="21"/>
      <c r="CO1718" s="21"/>
      <c r="CP1718" s="21"/>
      <c r="CQ1718" s="21"/>
      <c r="CR1718" s="21"/>
      <c r="CS1718" s="21"/>
      <c r="CT1718" s="21"/>
      <c r="CU1718" s="21"/>
      <c r="CV1718" s="21"/>
      <c r="CW1718" s="21"/>
      <c r="CX1718" s="21"/>
      <c r="CY1718" s="21"/>
      <c r="CZ1718" s="21"/>
      <c r="DA1718" s="21"/>
      <c r="DB1718" s="21"/>
      <c r="DC1718" s="21"/>
      <c r="DD1718" s="21"/>
      <c r="DE1718" s="21"/>
      <c r="DF1718" s="21"/>
      <c r="DG1718" s="21"/>
      <c r="DH1718" s="21"/>
      <c r="DI1718" s="21"/>
      <c r="DJ1718" s="21"/>
      <c r="DK1718" s="21"/>
      <c r="DL1718" s="21"/>
      <c r="DM1718" s="21"/>
      <c r="DN1718" s="21"/>
      <c r="DO1718" s="21"/>
      <c r="DP1718" s="21"/>
      <c r="DQ1718" s="21"/>
      <c r="DR1718" s="21"/>
      <c r="DS1718" s="21"/>
      <c r="DT1718" s="21"/>
      <c r="DU1718" s="21"/>
      <c r="DV1718" s="21"/>
      <c r="DW1718" s="21"/>
      <c r="DX1718" s="21"/>
      <c r="DY1718" s="21"/>
      <c r="DZ1718" s="21"/>
      <c r="EA1718" s="21"/>
      <c r="EB1718" s="21"/>
      <c r="EC1718" s="21"/>
      <c r="ED1718" s="21"/>
      <c r="EE1718" s="21"/>
      <c r="EF1718" s="21"/>
      <c r="EG1718" s="21"/>
      <c r="EH1718" s="21"/>
      <c r="EI1718" s="21"/>
      <c r="EJ1718" s="21"/>
      <c r="EK1718" s="21"/>
      <c r="EL1718" s="21"/>
      <c r="EM1718" s="21"/>
      <c r="EN1718" s="21"/>
      <c r="EO1718" s="21"/>
      <c r="EP1718" s="21"/>
      <c r="EQ1718" s="21"/>
      <c r="ER1718" s="21"/>
      <c r="ES1718" s="21"/>
      <c r="ET1718" s="21"/>
      <c r="EU1718" s="21"/>
      <c r="EV1718" s="21"/>
      <c r="EW1718" s="21"/>
      <c r="EX1718" s="21"/>
      <c r="EY1718" s="21"/>
      <c r="EZ1718" s="21"/>
    </row>
    <row r="1719" spans="1:156" x14ac:dyDescent="0.2">
      <c r="A1719" s="92"/>
      <c r="B1719" s="4"/>
      <c r="C1719" s="7"/>
      <c r="D1719" s="6"/>
      <c r="E1719" s="7"/>
      <c r="F1719" s="24"/>
      <c r="G1719" s="9"/>
      <c r="H1719" s="7"/>
      <c r="I1719" s="7"/>
      <c r="J1719" s="7"/>
      <c r="K1719" s="7"/>
      <c r="L1719" s="25"/>
      <c r="M1719" s="11"/>
      <c r="N1719" s="7"/>
      <c r="O1719" s="7"/>
      <c r="P1719" s="26"/>
      <c r="Q1719" s="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21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  <c r="BL1719" s="21"/>
      <c r="BM1719" s="21"/>
      <c r="BN1719" s="21"/>
      <c r="BO1719" s="21"/>
      <c r="BP1719" s="21"/>
      <c r="BQ1719" s="21"/>
      <c r="BR1719" s="21"/>
      <c r="BS1719" s="21"/>
      <c r="BT1719" s="21"/>
      <c r="BU1719" s="21"/>
      <c r="BV1719" s="21"/>
      <c r="BW1719" s="21"/>
      <c r="BX1719" s="21"/>
      <c r="BY1719" s="21"/>
      <c r="BZ1719" s="21"/>
      <c r="CA1719" s="21"/>
      <c r="CB1719" s="21"/>
      <c r="CC1719" s="21"/>
      <c r="CD1719" s="21"/>
      <c r="CE1719" s="21"/>
      <c r="CF1719" s="21"/>
      <c r="CG1719" s="21"/>
      <c r="CH1719" s="21"/>
      <c r="CI1719" s="21"/>
      <c r="CJ1719" s="21"/>
      <c r="CK1719" s="21"/>
      <c r="CL1719" s="21"/>
      <c r="CM1719" s="21"/>
      <c r="CN1719" s="21"/>
      <c r="CO1719" s="21"/>
      <c r="CP1719" s="21"/>
      <c r="CQ1719" s="21"/>
      <c r="CR1719" s="21"/>
      <c r="CS1719" s="21"/>
      <c r="CT1719" s="21"/>
      <c r="CU1719" s="21"/>
      <c r="CV1719" s="21"/>
      <c r="CW1719" s="21"/>
      <c r="CX1719" s="21"/>
      <c r="CY1719" s="21"/>
      <c r="CZ1719" s="21"/>
      <c r="DA1719" s="21"/>
      <c r="DB1719" s="21"/>
      <c r="DC1719" s="21"/>
      <c r="DD1719" s="21"/>
      <c r="DE1719" s="21"/>
      <c r="DF1719" s="21"/>
      <c r="DG1719" s="21"/>
      <c r="DH1719" s="21"/>
      <c r="DI1719" s="21"/>
      <c r="DJ1719" s="21"/>
      <c r="DK1719" s="21"/>
      <c r="DL1719" s="21"/>
      <c r="DM1719" s="21"/>
      <c r="DN1719" s="21"/>
      <c r="DO1719" s="21"/>
      <c r="DP1719" s="21"/>
      <c r="DQ1719" s="21"/>
      <c r="DR1719" s="21"/>
      <c r="DS1719" s="21"/>
      <c r="DT1719" s="21"/>
      <c r="DU1719" s="21"/>
      <c r="DV1719" s="21"/>
      <c r="DW1719" s="21"/>
      <c r="DX1719" s="21"/>
      <c r="DY1719" s="21"/>
      <c r="DZ1719" s="21"/>
      <c r="EA1719" s="21"/>
      <c r="EB1719" s="21"/>
      <c r="EC1719" s="21"/>
      <c r="ED1719" s="21"/>
      <c r="EE1719" s="21"/>
      <c r="EF1719" s="21"/>
      <c r="EG1719" s="21"/>
      <c r="EH1719" s="21"/>
      <c r="EI1719" s="21"/>
      <c r="EJ1719" s="21"/>
      <c r="EK1719" s="21"/>
      <c r="EL1719" s="21"/>
      <c r="EM1719" s="21"/>
      <c r="EN1719" s="21"/>
      <c r="EO1719" s="21"/>
      <c r="EP1719" s="21"/>
      <c r="EQ1719" s="21"/>
      <c r="ER1719" s="21"/>
      <c r="ES1719" s="21"/>
      <c r="ET1719" s="21"/>
      <c r="EU1719" s="21"/>
      <c r="EV1719" s="21"/>
      <c r="EW1719" s="21"/>
      <c r="EX1719" s="21"/>
      <c r="EY1719" s="21"/>
      <c r="EZ1719" s="21"/>
    </row>
    <row r="1720" spans="1:156" x14ac:dyDescent="0.2">
      <c r="A1720" s="92"/>
      <c r="B1720" s="4"/>
      <c r="C1720" s="7"/>
      <c r="D1720" s="6"/>
      <c r="E1720" s="7"/>
      <c r="F1720" s="24"/>
      <c r="G1720" s="9"/>
      <c r="H1720" s="7"/>
      <c r="I1720" s="7"/>
      <c r="J1720" s="7"/>
      <c r="K1720" s="7"/>
      <c r="L1720" s="25"/>
      <c r="M1720" s="11"/>
      <c r="N1720" s="7"/>
      <c r="O1720" s="7"/>
      <c r="P1720" s="26"/>
      <c r="Q1720" s="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21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  <c r="BL1720" s="21"/>
      <c r="BM1720" s="21"/>
      <c r="BN1720" s="21"/>
      <c r="BO1720" s="21"/>
      <c r="BP1720" s="21"/>
      <c r="BQ1720" s="21"/>
      <c r="BR1720" s="21"/>
      <c r="BS1720" s="21"/>
      <c r="BT1720" s="21"/>
      <c r="BU1720" s="21"/>
      <c r="BV1720" s="21"/>
      <c r="BW1720" s="21"/>
      <c r="BX1720" s="21"/>
      <c r="BY1720" s="21"/>
      <c r="BZ1720" s="21"/>
      <c r="CA1720" s="21"/>
      <c r="CB1720" s="21"/>
      <c r="CC1720" s="21"/>
      <c r="CD1720" s="21"/>
      <c r="CE1720" s="21"/>
      <c r="CF1720" s="21"/>
      <c r="CG1720" s="21"/>
      <c r="CH1720" s="21"/>
      <c r="CI1720" s="21"/>
      <c r="CJ1720" s="21"/>
      <c r="CK1720" s="21"/>
      <c r="CL1720" s="21"/>
      <c r="CM1720" s="21"/>
      <c r="CN1720" s="21"/>
      <c r="CO1720" s="21"/>
      <c r="CP1720" s="21"/>
      <c r="CQ1720" s="21"/>
      <c r="CR1720" s="21"/>
      <c r="CS1720" s="21"/>
      <c r="CT1720" s="21"/>
      <c r="CU1720" s="21"/>
      <c r="CV1720" s="21"/>
      <c r="CW1720" s="21"/>
      <c r="CX1720" s="21"/>
      <c r="CY1720" s="21"/>
      <c r="CZ1720" s="21"/>
      <c r="DA1720" s="21"/>
      <c r="DB1720" s="21"/>
      <c r="DC1720" s="21"/>
      <c r="DD1720" s="21"/>
      <c r="DE1720" s="21"/>
      <c r="DF1720" s="21"/>
      <c r="DG1720" s="21"/>
      <c r="DH1720" s="21"/>
      <c r="DI1720" s="21"/>
      <c r="DJ1720" s="21"/>
      <c r="DK1720" s="21"/>
      <c r="DL1720" s="21"/>
      <c r="DM1720" s="21"/>
      <c r="DN1720" s="21"/>
      <c r="DO1720" s="21"/>
      <c r="DP1720" s="21"/>
      <c r="DQ1720" s="21"/>
      <c r="DR1720" s="21"/>
      <c r="DS1720" s="21"/>
      <c r="DT1720" s="21"/>
      <c r="DU1720" s="21"/>
      <c r="DV1720" s="21"/>
      <c r="DW1720" s="21"/>
      <c r="DX1720" s="21"/>
      <c r="DY1720" s="21"/>
      <c r="DZ1720" s="21"/>
      <c r="EA1720" s="21"/>
      <c r="EB1720" s="21"/>
      <c r="EC1720" s="21"/>
      <c r="ED1720" s="21"/>
      <c r="EE1720" s="21"/>
      <c r="EF1720" s="21"/>
      <c r="EG1720" s="21"/>
      <c r="EH1720" s="21"/>
      <c r="EI1720" s="21"/>
      <c r="EJ1720" s="21"/>
      <c r="EK1720" s="21"/>
      <c r="EL1720" s="21"/>
      <c r="EM1720" s="21"/>
      <c r="EN1720" s="21"/>
      <c r="EO1720" s="21"/>
      <c r="EP1720" s="21"/>
      <c r="EQ1720" s="21"/>
      <c r="ER1720" s="21"/>
      <c r="ES1720" s="21"/>
      <c r="ET1720" s="21"/>
      <c r="EU1720" s="21"/>
      <c r="EV1720" s="21"/>
      <c r="EW1720" s="21"/>
      <c r="EX1720" s="21"/>
      <c r="EY1720" s="21"/>
      <c r="EZ1720" s="21"/>
    </row>
    <row r="1721" spans="1:156" x14ac:dyDescent="0.2">
      <c r="A1721" s="92"/>
      <c r="B1721" s="4"/>
      <c r="C1721" s="7"/>
      <c r="D1721" s="6"/>
      <c r="E1721" s="7"/>
      <c r="F1721" s="24"/>
      <c r="G1721" s="9"/>
      <c r="H1721" s="7"/>
      <c r="I1721" s="7"/>
      <c r="J1721" s="7"/>
      <c r="K1721" s="7"/>
      <c r="L1721" s="25"/>
      <c r="M1721" s="11"/>
      <c r="N1721" s="7"/>
      <c r="O1721" s="7"/>
      <c r="P1721" s="26"/>
      <c r="Q1721" s="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21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  <c r="BL1721" s="21"/>
      <c r="BM1721" s="21"/>
      <c r="BN1721" s="21"/>
      <c r="BO1721" s="21"/>
      <c r="BP1721" s="21"/>
      <c r="BQ1721" s="21"/>
      <c r="BR1721" s="21"/>
      <c r="BS1721" s="21"/>
      <c r="BT1721" s="21"/>
      <c r="BU1721" s="21"/>
      <c r="BV1721" s="21"/>
      <c r="BW1721" s="21"/>
      <c r="BX1721" s="21"/>
      <c r="BY1721" s="21"/>
      <c r="BZ1721" s="21"/>
      <c r="CA1721" s="21"/>
      <c r="CB1721" s="21"/>
      <c r="CC1721" s="21"/>
      <c r="CD1721" s="21"/>
      <c r="CE1721" s="21"/>
      <c r="CF1721" s="21"/>
      <c r="CG1721" s="21"/>
      <c r="CH1721" s="21"/>
      <c r="CI1721" s="21"/>
      <c r="CJ1721" s="21"/>
      <c r="CK1721" s="21"/>
      <c r="CL1721" s="21"/>
      <c r="CM1721" s="21"/>
      <c r="CN1721" s="21"/>
      <c r="CO1721" s="21"/>
      <c r="CP1721" s="21"/>
      <c r="CQ1721" s="21"/>
      <c r="CR1721" s="21"/>
      <c r="CS1721" s="21"/>
      <c r="CT1721" s="21"/>
      <c r="CU1721" s="21"/>
      <c r="CV1721" s="21"/>
      <c r="CW1721" s="21"/>
      <c r="CX1721" s="21"/>
      <c r="CY1721" s="21"/>
      <c r="CZ1721" s="21"/>
      <c r="DA1721" s="21"/>
      <c r="DB1721" s="21"/>
      <c r="DC1721" s="21"/>
      <c r="DD1721" s="21"/>
      <c r="DE1721" s="21"/>
      <c r="DF1721" s="21"/>
      <c r="DG1721" s="21"/>
      <c r="DH1721" s="21"/>
      <c r="DI1721" s="21"/>
      <c r="DJ1721" s="21"/>
      <c r="DK1721" s="21"/>
      <c r="DL1721" s="21"/>
      <c r="DM1721" s="21"/>
      <c r="DN1721" s="21"/>
      <c r="DO1721" s="21"/>
      <c r="DP1721" s="21"/>
      <c r="DQ1721" s="21"/>
      <c r="DR1721" s="21"/>
      <c r="DS1721" s="21"/>
      <c r="DT1721" s="21"/>
      <c r="DU1721" s="21"/>
      <c r="DV1721" s="21"/>
      <c r="DW1721" s="21"/>
      <c r="DX1721" s="21"/>
      <c r="DY1721" s="21"/>
      <c r="DZ1721" s="21"/>
      <c r="EA1721" s="21"/>
      <c r="EB1721" s="21"/>
      <c r="EC1721" s="21"/>
      <c r="ED1721" s="21"/>
      <c r="EE1721" s="21"/>
      <c r="EF1721" s="21"/>
      <c r="EG1721" s="21"/>
      <c r="EH1721" s="21"/>
      <c r="EI1721" s="21"/>
      <c r="EJ1721" s="21"/>
      <c r="EK1721" s="21"/>
      <c r="EL1721" s="21"/>
      <c r="EM1721" s="21"/>
      <c r="EN1721" s="21"/>
      <c r="EO1721" s="21"/>
      <c r="EP1721" s="21"/>
      <c r="EQ1721" s="21"/>
      <c r="ER1721" s="21"/>
      <c r="ES1721" s="21"/>
      <c r="ET1721" s="21"/>
      <c r="EU1721" s="21"/>
      <c r="EV1721" s="21"/>
      <c r="EW1721" s="21"/>
      <c r="EX1721" s="21"/>
      <c r="EY1721" s="21"/>
      <c r="EZ1721" s="21"/>
    </row>
    <row r="1722" spans="1:156" x14ac:dyDescent="0.2">
      <c r="A1722" s="92"/>
      <c r="B1722" s="4"/>
      <c r="C1722" s="7"/>
      <c r="D1722" s="6"/>
      <c r="E1722" s="7"/>
      <c r="F1722" s="24"/>
      <c r="G1722" s="9"/>
      <c r="H1722" s="7"/>
      <c r="I1722" s="7"/>
      <c r="J1722" s="7"/>
      <c r="K1722" s="7"/>
      <c r="L1722" s="25"/>
      <c r="M1722" s="11"/>
      <c r="N1722" s="7"/>
      <c r="O1722" s="7"/>
      <c r="P1722" s="26"/>
      <c r="Q1722" s="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21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  <c r="BL1722" s="21"/>
      <c r="BM1722" s="21"/>
      <c r="BN1722" s="21"/>
      <c r="BO1722" s="21"/>
      <c r="BP1722" s="21"/>
      <c r="BQ1722" s="21"/>
      <c r="BR1722" s="21"/>
      <c r="BS1722" s="21"/>
      <c r="BT1722" s="21"/>
      <c r="BU1722" s="21"/>
      <c r="BV1722" s="21"/>
      <c r="BW1722" s="21"/>
      <c r="BX1722" s="21"/>
      <c r="BY1722" s="21"/>
      <c r="BZ1722" s="21"/>
      <c r="CA1722" s="21"/>
      <c r="CB1722" s="21"/>
      <c r="CC1722" s="21"/>
      <c r="CD1722" s="21"/>
      <c r="CE1722" s="21"/>
      <c r="CF1722" s="21"/>
      <c r="CG1722" s="21"/>
      <c r="CH1722" s="21"/>
      <c r="CI1722" s="21"/>
      <c r="CJ1722" s="21"/>
      <c r="CK1722" s="21"/>
      <c r="CL1722" s="21"/>
      <c r="CM1722" s="21"/>
      <c r="CN1722" s="21"/>
      <c r="CO1722" s="21"/>
      <c r="CP1722" s="21"/>
      <c r="CQ1722" s="21"/>
      <c r="CR1722" s="21"/>
      <c r="CS1722" s="21"/>
      <c r="CT1722" s="21"/>
      <c r="CU1722" s="21"/>
      <c r="CV1722" s="21"/>
      <c r="CW1722" s="21"/>
      <c r="CX1722" s="21"/>
      <c r="CY1722" s="21"/>
      <c r="CZ1722" s="21"/>
      <c r="DA1722" s="21"/>
      <c r="DB1722" s="21"/>
      <c r="DC1722" s="21"/>
      <c r="DD1722" s="21"/>
      <c r="DE1722" s="21"/>
      <c r="DF1722" s="21"/>
      <c r="DG1722" s="21"/>
      <c r="DH1722" s="21"/>
      <c r="DI1722" s="21"/>
      <c r="DJ1722" s="21"/>
      <c r="DK1722" s="21"/>
      <c r="DL1722" s="21"/>
      <c r="DM1722" s="21"/>
      <c r="DN1722" s="21"/>
      <c r="DO1722" s="21"/>
      <c r="DP1722" s="21"/>
      <c r="DQ1722" s="21"/>
      <c r="DR1722" s="21"/>
      <c r="DS1722" s="21"/>
      <c r="DT1722" s="21"/>
      <c r="DU1722" s="21"/>
      <c r="DV1722" s="21"/>
      <c r="DW1722" s="21"/>
      <c r="DX1722" s="21"/>
      <c r="DY1722" s="21"/>
      <c r="DZ1722" s="21"/>
      <c r="EA1722" s="21"/>
      <c r="EB1722" s="21"/>
      <c r="EC1722" s="21"/>
      <c r="ED1722" s="21"/>
      <c r="EE1722" s="21"/>
      <c r="EF1722" s="21"/>
      <c r="EG1722" s="21"/>
      <c r="EH1722" s="21"/>
      <c r="EI1722" s="21"/>
      <c r="EJ1722" s="21"/>
      <c r="EK1722" s="21"/>
      <c r="EL1722" s="21"/>
      <c r="EM1722" s="21"/>
      <c r="EN1722" s="21"/>
      <c r="EO1722" s="21"/>
      <c r="EP1722" s="21"/>
      <c r="EQ1722" s="21"/>
      <c r="ER1722" s="21"/>
      <c r="ES1722" s="21"/>
      <c r="ET1722" s="21"/>
      <c r="EU1722" s="21"/>
      <c r="EV1722" s="21"/>
      <c r="EW1722" s="21"/>
      <c r="EX1722" s="21"/>
      <c r="EY1722" s="21"/>
      <c r="EZ1722" s="21"/>
    </row>
    <row r="1723" spans="1:156" x14ac:dyDescent="0.2">
      <c r="A1723" s="92"/>
      <c r="B1723" s="4"/>
      <c r="C1723" s="7"/>
      <c r="D1723" s="6"/>
      <c r="E1723" s="7"/>
      <c r="F1723" s="24"/>
      <c r="G1723" s="9"/>
      <c r="H1723" s="7"/>
      <c r="I1723" s="7"/>
      <c r="J1723" s="7"/>
      <c r="K1723" s="7"/>
      <c r="L1723" s="25"/>
      <c r="M1723" s="11"/>
      <c r="N1723" s="7"/>
      <c r="O1723" s="7"/>
      <c r="P1723" s="26"/>
      <c r="Q1723" s="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21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/>
      <c r="BU1723" s="21"/>
      <c r="BV1723" s="21"/>
      <c r="BW1723" s="21"/>
      <c r="BX1723" s="21"/>
      <c r="BY1723" s="21"/>
      <c r="BZ1723" s="21"/>
      <c r="CA1723" s="21"/>
      <c r="CB1723" s="21"/>
      <c r="CC1723" s="21"/>
      <c r="CD1723" s="21"/>
      <c r="CE1723" s="21"/>
      <c r="CF1723" s="21"/>
      <c r="CG1723" s="21"/>
      <c r="CH1723" s="21"/>
      <c r="CI1723" s="21"/>
      <c r="CJ1723" s="21"/>
      <c r="CK1723" s="21"/>
      <c r="CL1723" s="21"/>
      <c r="CM1723" s="21"/>
      <c r="CN1723" s="21"/>
      <c r="CO1723" s="21"/>
      <c r="CP1723" s="21"/>
      <c r="CQ1723" s="21"/>
      <c r="CR1723" s="21"/>
      <c r="CS1723" s="21"/>
      <c r="CT1723" s="21"/>
      <c r="CU1723" s="21"/>
      <c r="CV1723" s="21"/>
      <c r="CW1723" s="21"/>
      <c r="CX1723" s="21"/>
      <c r="CY1723" s="21"/>
      <c r="CZ1723" s="21"/>
      <c r="DA1723" s="21"/>
      <c r="DB1723" s="21"/>
      <c r="DC1723" s="21"/>
      <c r="DD1723" s="21"/>
      <c r="DE1723" s="21"/>
      <c r="DF1723" s="21"/>
      <c r="DG1723" s="21"/>
      <c r="DH1723" s="21"/>
      <c r="DI1723" s="21"/>
      <c r="DJ1723" s="21"/>
      <c r="DK1723" s="21"/>
      <c r="DL1723" s="21"/>
      <c r="DM1723" s="21"/>
      <c r="DN1723" s="21"/>
      <c r="DO1723" s="21"/>
      <c r="DP1723" s="21"/>
      <c r="DQ1723" s="21"/>
      <c r="DR1723" s="21"/>
      <c r="DS1723" s="21"/>
      <c r="DT1723" s="21"/>
      <c r="DU1723" s="21"/>
      <c r="DV1723" s="21"/>
      <c r="DW1723" s="21"/>
      <c r="DX1723" s="21"/>
      <c r="DY1723" s="21"/>
      <c r="DZ1723" s="21"/>
      <c r="EA1723" s="21"/>
      <c r="EB1723" s="21"/>
      <c r="EC1723" s="21"/>
      <c r="ED1723" s="21"/>
      <c r="EE1723" s="21"/>
      <c r="EF1723" s="21"/>
      <c r="EG1723" s="21"/>
      <c r="EH1723" s="21"/>
      <c r="EI1723" s="21"/>
      <c r="EJ1723" s="21"/>
      <c r="EK1723" s="21"/>
      <c r="EL1723" s="21"/>
      <c r="EM1723" s="21"/>
      <c r="EN1723" s="21"/>
      <c r="EO1723" s="21"/>
      <c r="EP1723" s="21"/>
      <c r="EQ1723" s="21"/>
      <c r="ER1723" s="21"/>
      <c r="ES1723" s="21"/>
      <c r="ET1723" s="21"/>
      <c r="EU1723" s="21"/>
      <c r="EV1723" s="21"/>
      <c r="EW1723" s="21"/>
      <c r="EX1723" s="21"/>
      <c r="EY1723" s="21"/>
      <c r="EZ1723" s="21"/>
    </row>
    <row r="1724" spans="1:156" x14ac:dyDescent="0.2">
      <c r="A1724" s="92"/>
      <c r="B1724" s="4"/>
      <c r="C1724" s="7"/>
      <c r="D1724" s="6"/>
      <c r="E1724" s="7"/>
      <c r="F1724" s="24"/>
      <c r="G1724" s="9"/>
      <c r="H1724" s="7"/>
      <c r="I1724" s="7"/>
      <c r="J1724" s="7"/>
      <c r="K1724" s="7"/>
      <c r="L1724" s="25"/>
      <c r="M1724" s="11"/>
      <c r="N1724" s="7"/>
      <c r="O1724" s="7"/>
      <c r="P1724" s="26"/>
      <c r="Q1724" s="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  <c r="BL1724" s="21"/>
      <c r="BM1724" s="21"/>
      <c r="BN1724" s="21"/>
      <c r="BO1724" s="21"/>
      <c r="BP1724" s="21"/>
      <c r="BQ1724" s="21"/>
      <c r="BR1724" s="21"/>
      <c r="BS1724" s="21"/>
      <c r="BT1724" s="21"/>
      <c r="BU1724" s="21"/>
      <c r="BV1724" s="21"/>
      <c r="BW1724" s="21"/>
      <c r="BX1724" s="21"/>
      <c r="BY1724" s="21"/>
      <c r="BZ1724" s="21"/>
      <c r="CA1724" s="21"/>
      <c r="CB1724" s="21"/>
      <c r="CC1724" s="21"/>
      <c r="CD1724" s="21"/>
      <c r="CE1724" s="21"/>
      <c r="CF1724" s="21"/>
      <c r="CG1724" s="21"/>
      <c r="CH1724" s="21"/>
      <c r="CI1724" s="21"/>
      <c r="CJ1724" s="21"/>
      <c r="CK1724" s="21"/>
      <c r="CL1724" s="21"/>
      <c r="CM1724" s="21"/>
      <c r="CN1724" s="21"/>
      <c r="CO1724" s="21"/>
      <c r="CP1724" s="21"/>
      <c r="CQ1724" s="21"/>
      <c r="CR1724" s="21"/>
      <c r="CS1724" s="21"/>
      <c r="CT1724" s="21"/>
      <c r="CU1724" s="21"/>
      <c r="CV1724" s="21"/>
      <c r="CW1724" s="21"/>
      <c r="CX1724" s="21"/>
      <c r="CY1724" s="21"/>
      <c r="CZ1724" s="21"/>
      <c r="DA1724" s="21"/>
      <c r="DB1724" s="21"/>
      <c r="DC1724" s="21"/>
      <c r="DD1724" s="21"/>
      <c r="DE1724" s="21"/>
      <c r="DF1724" s="21"/>
      <c r="DG1724" s="21"/>
      <c r="DH1724" s="21"/>
      <c r="DI1724" s="21"/>
      <c r="DJ1724" s="21"/>
      <c r="DK1724" s="21"/>
      <c r="DL1724" s="21"/>
      <c r="DM1724" s="21"/>
      <c r="DN1724" s="21"/>
      <c r="DO1724" s="21"/>
      <c r="DP1724" s="21"/>
      <c r="DQ1724" s="21"/>
      <c r="DR1724" s="21"/>
      <c r="DS1724" s="21"/>
      <c r="DT1724" s="21"/>
      <c r="DU1724" s="21"/>
      <c r="DV1724" s="21"/>
      <c r="DW1724" s="21"/>
      <c r="DX1724" s="21"/>
      <c r="DY1724" s="21"/>
      <c r="DZ1724" s="21"/>
      <c r="EA1724" s="21"/>
      <c r="EB1724" s="21"/>
      <c r="EC1724" s="21"/>
      <c r="ED1724" s="21"/>
      <c r="EE1724" s="21"/>
      <c r="EF1724" s="21"/>
      <c r="EG1724" s="21"/>
      <c r="EH1724" s="21"/>
      <c r="EI1724" s="21"/>
      <c r="EJ1724" s="21"/>
      <c r="EK1724" s="21"/>
      <c r="EL1724" s="21"/>
      <c r="EM1724" s="21"/>
      <c r="EN1724" s="21"/>
      <c r="EO1724" s="21"/>
      <c r="EP1724" s="21"/>
      <c r="EQ1724" s="21"/>
      <c r="ER1724" s="21"/>
      <c r="ES1724" s="21"/>
      <c r="ET1724" s="21"/>
      <c r="EU1724" s="21"/>
      <c r="EV1724" s="21"/>
      <c r="EW1724" s="21"/>
      <c r="EX1724" s="21"/>
      <c r="EY1724" s="21"/>
      <c r="EZ1724" s="21"/>
    </row>
    <row r="1725" spans="1:156" x14ac:dyDescent="0.2">
      <c r="A1725" s="92"/>
      <c r="B1725" s="4"/>
      <c r="C1725" s="7"/>
      <c r="D1725" s="6"/>
      <c r="E1725" s="7"/>
      <c r="F1725" s="24"/>
      <c r="G1725" s="9"/>
      <c r="H1725" s="7"/>
      <c r="I1725" s="7"/>
      <c r="J1725" s="7"/>
      <c r="K1725" s="7"/>
      <c r="L1725" s="25"/>
      <c r="M1725" s="11"/>
      <c r="N1725" s="7"/>
      <c r="O1725" s="7"/>
      <c r="P1725" s="26"/>
      <c r="Q1725" s="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21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  <c r="BL1725" s="21"/>
      <c r="BM1725" s="21"/>
      <c r="BN1725" s="21"/>
      <c r="BO1725" s="21"/>
      <c r="BP1725" s="21"/>
      <c r="BQ1725" s="21"/>
      <c r="BR1725" s="21"/>
      <c r="BS1725" s="21"/>
      <c r="BT1725" s="21"/>
      <c r="BU1725" s="21"/>
      <c r="BV1725" s="21"/>
      <c r="BW1725" s="21"/>
      <c r="BX1725" s="21"/>
      <c r="BY1725" s="21"/>
      <c r="BZ1725" s="21"/>
      <c r="CA1725" s="21"/>
      <c r="CB1725" s="21"/>
      <c r="CC1725" s="21"/>
      <c r="CD1725" s="21"/>
      <c r="CE1725" s="21"/>
      <c r="CF1725" s="21"/>
      <c r="CG1725" s="21"/>
      <c r="CH1725" s="21"/>
      <c r="CI1725" s="21"/>
      <c r="CJ1725" s="21"/>
      <c r="CK1725" s="21"/>
      <c r="CL1725" s="21"/>
      <c r="CM1725" s="21"/>
      <c r="CN1725" s="21"/>
      <c r="CO1725" s="21"/>
      <c r="CP1725" s="21"/>
      <c r="CQ1725" s="21"/>
      <c r="CR1725" s="21"/>
      <c r="CS1725" s="21"/>
      <c r="CT1725" s="21"/>
      <c r="CU1725" s="21"/>
      <c r="CV1725" s="21"/>
      <c r="CW1725" s="21"/>
      <c r="CX1725" s="21"/>
      <c r="CY1725" s="21"/>
      <c r="CZ1725" s="21"/>
      <c r="DA1725" s="21"/>
      <c r="DB1725" s="21"/>
      <c r="DC1725" s="21"/>
      <c r="DD1725" s="21"/>
      <c r="DE1725" s="21"/>
      <c r="DF1725" s="21"/>
      <c r="DG1725" s="21"/>
      <c r="DH1725" s="21"/>
      <c r="DI1725" s="21"/>
      <c r="DJ1725" s="21"/>
      <c r="DK1725" s="21"/>
      <c r="DL1725" s="21"/>
      <c r="DM1725" s="21"/>
      <c r="DN1725" s="21"/>
      <c r="DO1725" s="21"/>
      <c r="DP1725" s="21"/>
      <c r="DQ1725" s="21"/>
      <c r="DR1725" s="21"/>
      <c r="DS1725" s="21"/>
      <c r="DT1725" s="21"/>
      <c r="DU1725" s="21"/>
      <c r="DV1725" s="21"/>
      <c r="DW1725" s="21"/>
      <c r="DX1725" s="21"/>
      <c r="DY1725" s="21"/>
      <c r="DZ1725" s="21"/>
      <c r="EA1725" s="21"/>
      <c r="EB1725" s="21"/>
      <c r="EC1725" s="21"/>
      <c r="ED1725" s="21"/>
      <c r="EE1725" s="21"/>
      <c r="EF1725" s="21"/>
      <c r="EG1725" s="21"/>
      <c r="EH1725" s="21"/>
      <c r="EI1725" s="21"/>
      <c r="EJ1725" s="21"/>
      <c r="EK1725" s="21"/>
      <c r="EL1725" s="21"/>
      <c r="EM1725" s="21"/>
      <c r="EN1725" s="21"/>
      <c r="EO1725" s="21"/>
      <c r="EP1725" s="21"/>
      <c r="EQ1725" s="21"/>
      <c r="ER1725" s="21"/>
      <c r="ES1725" s="21"/>
      <c r="ET1725" s="21"/>
      <c r="EU1725" s="21"/>
      <c r="EV1725" s="21"/>
      <c r="EW1725" s="21"/>
      <c r="EX1725" s="21"/>
      <c r="EY1725" s="21"/>
      <c r="EZ1725" s="21"/>
    </row>
    <row r="1726" spans="1:156" x14ac:dyDescent="0.2">
      <c r="A1726" s="92"/>
      <c r="B1726" s="4"/>
      <c r="C1726" s="7"/>
      <c r="D1726" s="6"/>
      <c r="E1726" s="7"/>
      <c r="F1726" s="24"/>
      <c r="G1726" s="9"/>
      <c r="H1726" s="7"/>
      <c r="I1726" s="7"/>
      <c r="J1726" s="7"/>
      <c r="K1726" s="7"/>
      <c r="L1726" s="25"/>
      <c r="M1726" s="11"/>
      <c r="N1726" s="7"/>
      <c r="O1726" s="7"/>
      <c r="P1726" s="26"/>
      <c r="Q1726" s="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21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1"/>
      <c r="BY1726" s="21"/>
      <c r="BZ1726" s="21"/>
      <c r="CA1726" s="21"/>
      <c r="CB1726" s="21"/>
      <c r="CC1726" s="21"/>
      <c r="CD1726" s="21"/>
      <c r="CE1726" s="21"/>
      <c r="CF1726" s="21"/>
      <c r="CG1726" s="21"/>
      <c r="CH1726" s="21"/>
      <c r="CI1726" s="21"/>
      <c r="CJ1726" s="21"/>
      <c r="CK1726" s="21"/>
      <c r="CL1726" s="21"/>
      <c r="CM1726" s="21"/>
      <c r="CN1726" s="21"/>
      <c r="CO1726" s="21"/>
      <c r="CP1726" s="21"/>
      <c r="CQ1726" s="21"/>
      <c r="CR1726" s="21"/>
      <c r="CS1726" s="21"/>
      <c r="CT1726" s="21"/>
      <c r="CU1726" s="21"/>
      <c r="CV1726" s="21"/>
      <c r="CW1726" s="21"/>
      <c r="CX1726" s="21"/>
      <c r="CY1726" s="21"/>
      <c r="CZ1726" s="21"/>
      <c r="DA1726" s="21"/>
      <c r="DB1726" s="21"/>
      <c r="DC1726" s="21"/>
      <c r="DD1726" s="21"/>
      <c r="DE1726" s="21"/>
      <c r="DF1726" s="21"/>
      <c r="DG1726" s="21"/>
      <c r="DH1726" s="21"/>
      <c r="DI1726" s="21"/>
      <c r="DJ1726" s="21"/>
      <c r="DK1726" s="21"/>
      <c r="DL1726" s="21"/>
      <c r="DM1726" s="21"/>
      <c r="DN1726" s="21"/>
      <c r="DO1726" s="21"/>
      <c r="DP1726" s="21"/>
      <c r="DQ1726" s="21"/>
      <c r="DR1726" s="21"/>
      <c r="DS1726" s="21"/>
      <c r="DT1726" s="21"/>
      <c r="DU1726" s="21"/>
      <c r="DV1726" s="21"/>
      <c r="DW1726" s="21"/>
      <c r="DX1726" s="21"/>
      <c r="DY1726" s="21"/>
      <c r="DZ1726" s="21"/>
      <c r="EA1726" s="21"/>
      <c r="EB1726" s="21"/>
      <c r="EC1726" s="21"/>
      <c r="ED1726" s="21"/>
      <c r="EE1726" s="21"/>
      <c r="EF1726" s="21"/>
      <c r="EG1726" s="21"/>
      <c r="EH1726" s="21"/>
      <c r="EI1726" s="21"/>
      <c r="EJ1726" s="21"/>
      <c r="EK1726" s="21"/>
      <c r="EL1726" s="21"/>
      <c r="EM1726" s="21"/>
      <c r="EN1726" s="21"/>
      <c r="EO1726" s="21"/>
      <c r="EP1726" s="21"/>
      <c r="EQ1726" s="21"/>
      <c r="ER1726" s="21"/>
      <c r="ES1726" s="21"/>
      <c r="ET1726" s="21"/>
      <c r="EU1726" s="21"/>
      <c r="EV1726" s="21"/>
      <c r="EW1726" s="21"/>
      <c r="EX1726" s="21"/>
      <c r="EY1726" s="21"/>
      <c r="EZ1726" s="21"/>
    </row>
    <row r="1727" spans="1:156" x14ac:dyDescent="0.2">
      <c r="A1727" s="92"/>
      <c r="B1727" s="4"/>
      <c r="C1727" s="7"/>
      <c r="D1727" s="6"/>
      <c r="E1727" s="7"/>
      <c r="F1727" s="24"/>
      <c r="G1727" s="9"/>
      <c r="H1727" s="7"/>
      <c r="I1727" s="7"/>
      <c r="J1727" s="7"/>
      <c r="K1727" s="7"/>
      <c r="L1727" s="25"/>
      <c r="M1727" s="11"/>
      <c r="N1727" s="7"/>
      <c r="O1727" s="7"/>
      <c r="P1727" s="26"/>
      <c r="Q1727" s="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21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  <c r="BL1727" s="21"/>
      <c r="BM1727" s="21"/>
      <c r="BN1727" s="21"/>
      <c r="BO1727" s="21"/>
      <c r="BP1727" s="21"/>
      <c r="BQ1727" s="21"/>
      <c r="BR1727" s="21"/>
      <c r="BS1727" s="21"/>
      <c r="BT1727" s="21"/>
      <c r="BU1727" s="21"/>
      <c r="BV1727" s="21"/>
      <c r="BW1727" s="21"/>
      <c r="BX1727" s="21"/>
      <c r="BY1727" s="21"/>
      <c r="BZ1727" s="21"/>
      <c r="CA1727" s="21"/>
      <c r="CB1727" s="21"/>
      <c r="CC1727" s="21"/>
      <c r="CD1727" s="21"/>
      <c r="CE1727" s="21"/>
      <c r="CF1727" s="21"/>
      <c r="CG1727" s="21"/>
      <c r="CH1727" s="21"/>
      <c r="CI1727" s="21"/>
      <c r="CJ1727" s="21"/>
      <c r="CK1727" s="21"/>
      <c r="CL1727" s="21"/>
      <c r="CM1727" s="21"/>
      <c r="CN1727" s="21"/>
      <c r="CO1727" s="21"/>
      <c r="CP1727" s="21"/>
      <c r="CQ1727" s="21"/>
      <c r="CR1727" s="21"/>
      <c r="CS1727" s="21"/>
      <c r="CT1727" s="21"/>
      <c r="CU1727" s="21"/>
      <c r="CV1727" s="21"/>
      <c r="CW1727" s="21"/>
      <c r="CX1727" s="21"/>
      <c r="CY1727" s="21"/>
      <c r="CZ1727" s="21"/>
      <c r="DA1727" s="21"/>
      <c r="DB1727" s="21"/>
      <c r="DC1727" s="21"/>
      <c r="DD1727" s="21"/>
      <c r="DE1727" s="21"/>
      <c r="DF1727" s="21"/>
      <c r="DG1727" s="21"/>
      <c r="DH1727" s="21"/>
      <c r="DI1727" s="21"/>
      <c r="DJ1727" s="21"/>
      <c r="DK1727" s="21"/>
      <c r="DL1727" s="21"/>
      <c r="DM1727" s="21"/>
      <c r="DN1727" s="21"/>
      <c r="DO1727" s="21"/>
      <c r="DP1727" s="21"/>
      <c r="DQ1727" s="21"/>
      <c r="DR1727" s="21"/>
      <c r="DS1727" s="21"/>
      <c r="DT1727" s="21"/>
      <c r="DU1727" s="21"/>
      <c r="DV1727" s="21"/>
      <c r="DW1727" s="21"/>
      <c r="DX1727" s="21"/>
      <c r="DY1727" s="21"/>
      <c r="DZ1727" s="21"/>
      <c r="EA1727" s="21"/>
      <c r="EB1727" s="21"/>
      <c r="EC1727" s="21"/>
      <c r="ED1727" s="21"/>
      <c r="EE1727" s="21"/>
      <c r="EF1727" s="21"/>
      <c r="EG1727" s="21"/>
      <c r="EH1727" s="21"/>
      <c r="EI1727" s="21"/>
      <c r="EJ1727" s="21"/>
      <c r="EK1727" s="21"/>
      <c r="EL1727" s="21"/>
      <c r="EM1727" s="21"/>
      <c r="EN1727" s="21"/>
      <c r="EO1727" s="21"/>
      <c r="EP1727" s="21"/>
      <c r="EQ1727" s="21"/>
      <c r="ER1727" s="21"/>
      <c r="ES1727" s="21"/>
      <c r="ET1727" s="21"/>
      <c r="EU1727" s="21"/>
      <c r="EV1727" s="21"/>
      <c r="EW1727" s="21"/>
      <c r="EX1727" s="21"/>
      <c r="EY1727" s="21"/>
      <c r="EZ1727" s="21"/>
    </row>
    <row r="1728" spans="1:156" x14ac:dyDescent="0.2">
      <c r="A1728" s="92"/>
      <c r="B1728" s="4"/>
      <c r="C1728" s="7"/>
      <c r="D1728" s="6"/>
      <c r="E1728" s="7"/>
      <c r="F1728" s="24"/>
      <c r="G1728" s="9"/>
      <c r="H1728" s="7"/>
      <c r="I1728" s="7"/>
      <c r="J1728" s="7"/>
      <c r="K1728" s="7"/>
      <c r="L1728" s="25"/>
      <c r="M1728" s="11"/>
      <c r="N1728" s="7"/>
      <c r="O1728" s="7"/>
      <c r="P1728" s="26"/>
      <c r="Q1728" s="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21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  <c r="BL1728" s="21"/>
      <c r="BM1728" s="21"/>
      <c r="BN1728" s="21"/>
      <c r="BO1728" s="21"/>
      <c r="BP1728" s="21"/>
      <c r="BQ1728" s="21"/>
      <c r="BR1728" s="21"/>
      <c r="BS1728" s="21"/>
      <c r="BT1728" s="21"/>
      <c r="BU1728" s="21"/>
      <c r="BV1728" s="21"/>
      <c r="BW1728" s="21"/>
      <c r="BX1728" s="21"/>
      <c r="BY1728" s="21"/>
      <c r="BZ1728" s="21"/>
      <c r="CA1728" s="21"/>
      <c r="CB1728" s="21"/>
      <c r="CC1728" s="21"/>
      <c r="CD1728" s="21"/>
      <c r="CE1728" s="21"/>
      <c r="CF1728" s="21"/>
      <c r="CG1728" s="21"/>
      <c r="CH1728" s="21"/>
      <c r="CI1728" s="21"/>
      <c r="CJ1728" s="21"/>
      <c r="CK1728" s="21"/>
      <c r="CL1728" s="21"/>
      <c r="CM1728" s="21"/>
      <c r="CN1728" s="21"/>
      <c r="CO1728" s="21"/>
      <c r="CP1728" s="21"/>
      <c r="CQ1728" s="21"/>
      <c r="CR1728" s="21"/>
      <c r="CS1728" s="21"/>
      <c r="CT1728" s="21"/>
      <c r="CU1728" s="21"/>
      <c r="CV1728" s="21"/>
      <c r="CW1728" s="21"/>
      <c r="CX1728" s="21"/>
      <c r="CY1728" s="21"/>
      <c r="CZ1728" s="21"/>
      <c r="DA1728" s="21"/>
      <c r="DB1728" s="21"/>
      <c r="DC1728" s="21"/>
      <c r="DD1728" s="21"/>
      <c r="DE1728" s="21"/>
      <c r="DF1728" s="21"/>
      <c r="DG1728" s="21"/>
      <c r="DH1728" s="21"/>
      <c r="DI1728" s="21"/>
      <c r="DJ1728" s="21"/>
      <c r="DK1728" s="21"/>
      <c r="DL1728" s="21"/>
      <c r="DM1728" s="21"/>
      <c r="DN1728" s="21"/>
      <c r="DO1728" s="21"/>
      <c r="DP1728" s="21"/>
      <c r="DQ1728" s="21"/>
      <c r="DR1728" s="21"/>
      <c r="DS1728" s="21"/>
      <c r="DT1728" s="21"/>
      <c r="DU1728" s="21"/>
      <c r="DV1728" s="21"/>
      <c r="DW1728" s="21"/>
      <c r="DX1728" s="21"/>
      <c r="DY1728" s="21"/>
      <c r="DZ1728" s="21"/>
      <c r="EA1728" s="21"/>
      <c r="EB1728" s="21"/>
      <c r="EC1728" s="21"/>
      <c r="ED1728" s="21"/>
      <c r="EE1728" s="21"/>
      <c r="EF1728" s="21"/>
      <c r="EG1728" s="21"/>
      <c r="EH1728" s="21"/>
      <c r="EI1728" s="21"/>
      <c r="EJ1728" s="21"/>
      <c r="EK1728" s="21"/>
      <c r="EL1728" s="21"/>
      <c r="EM1728" s="21"/>
      <c r="EN1728" s="21"/>
      <c r="EO1728" s="21"/>
      <c r="EP1728" s="21"/>
      <c r="EQ1728" s="21"/>
      <c r="ER1728" s="21"/>
      <c r="ES1728" s="21"/>
      <c r="ET1728" s="21"/>
      <c r="EU1728" s="21"/>
      <c r="EV1728" s="21"/>
      <c r="EW1728" s="21"/>
      <c r="EX1728" s="21"/>
      <c r="EY1728" s="21"/>
      <c r="EZ1728" s="21"/>
    </row>
    <row r="1729" spans="1:156" x14ac:dyDescent="0.2">
      <c r="A1729" s="92"/>
      <c r="B1729" s="4"/>
      <c r="C1729" s="7"/>
      <c r="D1729" s="6"/>
      <c r="E1729" s="7"/>
      <c r="F1729" s="24"/>
      <c r="G1729" s="9"/>
      <c r="H1729" s="7"/>
      <c r="I1729" s="7"/>
      <c r="J1729" s="7"/>
      <c r="K1729" s="7"/>
      <c r="L1729" s="25"/>
      <c r="M1729" s="11"/>
      <c r="N1729" s="7"/>
      <c r="O1729" s="7"/>
      <c r="P1729" s="26"/>
      <c r="Q1729" s="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/>
      <c r="BU1729" s="21"/>
      <c r="BV1729" s="21"/>
      <c r="BW1729" s="21"/>
      <c r="BX1729" s="21"/>
      <c r="BY1729" s="21"/>
      <c r="BZ1729" s="21"/>
      <c r="CA1729" s="21"/>
      <c r="CB1729" s="21"/>
      <c r="CC1729" s="21"/>
      <c r="CD1729" s="21"/>
      <c r="CE1729" s="21"/>
      <c r="CF1729" s="21"/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1"/>
      <c r="CW1729" s="21"/>
      <c r="CX1729" s="21"/>
      <c r="CY1729" s="21"/>
      <c r="CZ1729" s="21"/>
      <c r="DA1729" s="21"/>
      <c r="DB1729" s="21"/>
      <c r="DC1729" s="21"/>
      <c r="DD1729" s="21"/>
      <c r="DE1729" s="21"/>
      <c r="DF1729" s="21"/>
      <c r="DG1729" s="21"/>
      <c r="DH1729" s="21"/>
      <c r="DI1729" s="21"/>
      <c r="DJ1729" s="21"/>
      <c r="DK1729" s="21"/>
      <c r="DL1729" s="21"/>
      <c r="DM1729" s="21"/>
      <c r="DN1729" s="21"/>
      <c r="DO1729" s="21"/>
      <c r="DP1729" s="21"/>
      <c r="DQ1729" s="21"/>
      <c r="DR1729" s="21"/>
      <c r="DS1729" s="21"/>
      <c r="DT1729" s="21"/>
      <c r="DU1729" s="21"/>
      <c r="DV1729" s="21"/>
      <c r="DW1729" s="21"/>
      <c r="DX1729" s="21"/>
      <c r="DY1729" s="21"/>
      <c r="DZ1729" s="21"/>
      <c r="EA1729" s="21"/>
      <c r="EB1729" s="21"/>
      <c r="EC1729" s="21"/>
      <c r="ED1729" s="21"/>
      <c r="EE1729" s="21"/>
      <c r="EF1729" s="21"/>
      <c r="EG1729" s="21"/>
      <c r="EH1729" s="21"/>
      <c r="EI1729" s="21"/>
      <c r="EJ1729" s="21"/>
      <c r="EK1729" s="21"/>
      <c r="EL1729" s="21"/>
      <c r="EM1729" s="21"/>
      <c r="EN1729" s="21"/>
      <c r="EO1729" s="21"/>
      <c r="EP1729" s="21"/>
      <c r="EQ1729" s="21"/>
      <c r="ER1729" s="21"/>
      <c r="ES1729" s="21"/>
      <c r="ET1729" s="21"/>
      <c r="EU1729" s="21"/>
      <c r="EV1729" s="21"/>
      <c r="EW1729" s="21"/>
      <c r="EX1729" s="21"/>
      <c r="EY1729" s="21"/>
      <c r="EZ1729" s="21"/>
    </row>
    <row r="1730" spans="1:156" x14ac:dyDescent="0.2">
      <c r="A1730" s="92"/>
      <c r="B1730" s="4"/>
      <c r="C1730" s="7"/>
      <c r="D1730" s="6"/>
      <c r="E1730" s="7"/>
      <c r="F1730" s="24"/>
      <c r="G1730" s="9"/>
      <c r="H1730" s="7"/>
      <c r="I1730" s="7"/>
      <c r="J1730" s="7"/>
      <c r="K1730" s="7"/>
      <c r="L1730" s="25"/>
      <c r="M1730" s="11"/>
      <c r="N1730" s="7"/>
      <c r="O1730" s="7"/>
      <c r="P1730" s="26"/>
      <c r="Q1730" s="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21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  <c r="BL1730" s="21"/>
      <c r="BM1730" s="21"/>
      <c r="BN1730" s="21"/>
      <c r="BO1730" s="21"/>
      <c r="BP1730" s="21"/>
      <c r="BQ1730" s="21"/>
      <c r="BR1730" s="21"/>
      <c r="BS1730" s="21"/>
      <c r="BT1730" s="21"/>
      <c r="BU1730" s="21"/>
      <c r="BV1730" s="21"/>
      <c r="BW1730" s="21"/>
      <c r="BX1730" s="21"/>
      <c r="BY1730" s="21"/>
      <c r="BZ1730" s="21"/>
      <c r="CA1730" s="21"/>
      <c r="CB1730" s="21"/>
      <c r="CC1730" s="21"/>
      <c r="CD1730" s="21"/>
      <c r="CE1730" s="21"/>
      <c r="CF1730" s="21"/>
      <c r="CG1730" s="21"/>
      <c r="CH1730" s="21"/>
      <c r="CI1730" s="21"/>
      <c r="CJ1730" s="21"/>
      <c r="CK1730" s="21"/>
      <c r="CL1730" s="21"/>
      <c r="CM1730" s="21"/>
      <c r="CN1730" s="21"/>
      <c r="CO1730" s="21"/>
      <c r="CP1730" s="21"/>
      <c r="CQ1730" s="21"/>
      <c r="CR1730" s="21"/>
      <c r="CS1730" s="21"/>
      <c r="CT1730" s="21"/>
      <c r="CU1730" s="21"/>
      <c r="CV1730" s="21"/>
      <c r="CW1730" s="21"/>
      <c r="CX1730" s="21"/>
      <c r="CY1730" s="21"/>
      <c r="CZ1730" s="21"/>
      <c r="DA1730" s="21"/>
      <c r="DB1730" s="21"/>
      <c r="DC1730" s="21"/>
      <c r="DD1730" s="21"/>
      <c r="DE1730" s="21"/>
      <c r="DF1730" s="21"/>
      <c r="DG1730" s="21"/>
      <c r="DH1730" s="21"/>
      <c r="DI1730" s="21"/>
      <c r="DJ1730" s="21"/>
      <c r="DK1730" s="21"/>
      <c r="DL1730" s="21"/>
      <c r="DM1730" s="21"/>
      <c r="DN1730" s="21"/>
      <c r="DO1730" s="21"/>
      <c r="DP1730" s="21"/>
      <c r="DQ1730" s="21"/>
      <c r="DR1730" s="21"/>
      <c r="DS1730" s="21"/>
      <c r="DT1730" s="21"/>
      <c r="DU1730" s="21"/>
      <c r="DV1730" s="21"/>
      <c r="DW1730" s="21"/>
      <c r="DX1730" s="21"/>
      <c r="DY1730" s="21"/>
      <c r="DZ1730" s="21"/>
      <c r="EA1730" s="21"/>
      <c r="EB1730" s="21"/>
      <c r="EC1730" s="21"/>
      <c r="ED1730" s="21"/>
      <c r="EE1730" s="21"/>
      <c r="EF1730" s="21"/>
      <c r="EG1730" s="21"/>
      <c r="EH1730" s="21"/>
      <c r="EI1730" s="21"/>
      <c r="EJ1730" s="21"/>
      <c r="EK1730" s="21"/>
      <c r="EL1730" s="21"/>
      <c r="EM1730" s="21"/>
      <c r="EN1730" s="21"/>
      <c r="EO1730" s="21"/>
      <c r="EP1730" s="21"/>
      <c r="EQ1730" s="21"/>
      <c r="ER1730" s="21"/>
      <c r="ES1730" s="21"/>
      <c r="ET1730" s="21"/>
      <c r="EU1730" s="21"/>
      <c r="EV1730" s="21"/>
      <c r="EW1730" s="21"/>
      <c r="EX1730" s="21"/>
      <c r="EY1730" s="21"/>
      <c r="EZ1730" s="21"/>
    </row>
    <row r="1731" spans="1:156" x14ac:dyDescent="0.2">
      <c r="A1731" s="92"/>
      <c r="B1731" s="4"/>
      <c r="C1731" s="7"/>
      <c r="D1731" s="6"/>
      <c r="E1731" s="7"/>
      <c r="F1731" s="24"/>
      <c r="G1731" s="9"/>
      <c r="H1731" s="7"/>
      <c r="I1731" s="7"/>
      <c r="J1731" s="7"/>
      <c r="K1731" s="7"/>
      <c r="L1731" s="25"/>
      <c r="M1731" s="11"/>
      <c r="N1731" s="7"/>
      <c r="O1731" s="7"/>
      <c r="P1731" s="26"/>
      <c r="Q1731" s="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  <c r="BL1731" s="21"/>
      <c r="BM1731" s="21"/>
      <c r="BN1731" s="21"/>
      <c r="BO1731" s="21"/>
      <c r="BP1731" s="21"/>
      <c r="BQ1731" s="21"/>
      <c r="BR1731" s="21"/>
      <c r="BS1731" s="21"/>
      <c r="BT1731" s="21"/>
      <c r="BU1731" s="21"/>
      <c r="BV1731" s="21"/>
      <c r="BW1731" s="21"/>
      <c r="BX1731" s="21"/>
      <c r="BY1731" s="21"/>
      <c r="BZ1731" s="21"/>
      <c r="CA1731" s="21"/>
      <c r="CB1731" s="21"/>
      <c r="CC1731" s="21"/>
      <c r="CD1731" s="21"/>
      <c r="CE1731" s="21"/>
      <c r="CF1731" s="21"/>
      <c r="CG1731" s="21"/>
      <c r="CH1731" s="21"/>
      <c r="CI1731" s="21"/>
      <c r="CJ1731" s="21"/>
      <c r="CK1731" s="21"/>
      <c r="CL1731" s="21"/>
      <c r="CM1731" s="21"/>
      <c r="CN1731" s="21"/>
      <c r="CO1731" s="21"/>
      <c r="CP1731" s="21"/>
      <c r="CQ1731" s="21"/>
      <c r="CR1731" s="21"/>
      <c r="CS1731" s="21"/>
      <c r="CT1731" s="21"/>
      <c r="CU1731" s="21"/>
      <c r="CV1731" s="21"/>
      <c r="CW1731" s="21"/>
      <c r="CX1731" s="21"/>
      <c r="CY1731" s="21"/>
      <c r="CZ1731" s="21"/>
      <c r="DA1731" s="21"/>
      <c r="DB1731" s="21"/>
      <c r="DC1731" s="21"/>
      <c r="DD1731" s="21"/>
      <c r="DE1731" s="21"/>
      <c r="DF1731" s="21"/>
      <c r="DG1731" s="21"/>
      <c r="DH1731" s="21"/>
      <c r="DI1731" s="21"/>
      <c r="DJ1731" s="21"/>
      <c r="DK1731" s="21"/>
      <c r="DL1731" s="21"/>
      <c r="DM1731" s="21"/>
      <c r="DN1731" s="21"/>
      <c r="DO1731" s="21"/>
      <c r="DP1731" s="21"/>
      <c r="DQ1731" s="21"/>
      <c r="DR1731" s="21"/>
      <c r="DS1731" s="21"/>
      <c r="DT1731" s="21"/>
      <c r="DU1731" s="21"/>
      <c r="DV1731" s="21"/>
      <c r="DW1731" s="21"/>
      <c r="DX1731" s="21"/>
      <c r="DY1731" s="21"/>
      <c r="DZ1731" s="21"/>
      <c r="EA1731" s="21"/>
      <c r="EB1731" s="21"/>
      <c r="EC1731" s="21"/>
      <c r="ED1731" s="21"/>
      <c r="EE1731" s="21"/>
      <c r="EF1731" s="21"/>
      <c r="EG1731" s="21"/>
      <c r="EH1731" s="21"/>
      <c r="EI1731" s="21"/>
      <c r="EJ1731" s="21"/>
      <c r="EK1731" s="21"/>
      <c r="EL1731" s="21"/>
      <c r="EM1731" s="21"/>
      <c r="EN1731" s="21"/>
      <c r="EO1731" s="21"/>
      <c r="EP1731" s="21"/>
      <c r="EQ1731" s="21"/>
      <c r="ER1731" s="21"/>
      <c r="ES1731" s="21"/>
      <c r="ET1731" s="21"/>
      <c r="EU1731" s="21"/>
      <c r="EV1731" s="21"/>
      <c r="EW1731" s="21"/>
      <c r="EX1731" s="21"/>
      <c r="EY1731" s="21"/>
      <c r="EZ1731" s="21"/>
    </row>
    <row r="1732" spans="1:156" x14ac:dyDescent="0.2">
      <c r="A1732" s="92"/>
      <c r="B1732" s="4"/>
      <c r="C1732" s="7"/>
      <c r="D1732" s="6"/>
      <c r="E1732" s="7"/>
      <c r="F1732" s="24"/>
      <c r="G1732" s="9"/>
      <c r="H1732" s="7"/>
      <c r="I1732" s="7"/>
      <c r="J1732" s="7"/>
      <c r="K1732" s="7"/>
      <c r="L1732" s="25"/>
      <c r="M1732" s="11"/>
      <c r="N1732" s="7"/>
      <c r="O1732" s="7"/>
      <c r="P1732" s="26"/>
      <c r="Q1732" s="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21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  <c r="BL1732" s="21"/>
      <c r="BM1732" s="21"/>
      <c r="BN1732" s="21"/>
      <c r="BO1732" s="21"/>
      <c r="BP1732" s="21"/>
      <c r="BQ1732" s="21"/>
      <c r="BR1732" s="21"/>
      <c r="BS1732" s="21"/>
      <c r="BT1732" s="21"/>
      <c r="BU1732" s="21"/>
      <c r="BV1732" s="21"/>
      <c r="BW1732" s="21"/>
      <c r="BX1732" s="21"/>
      <c r="BY1732" s="21"/>
      <c r="BZ1732" s="21"/>
      <c r="CA1732" s="21"/>
      <c r="CB1732" s="21"/>
      <c r="CC1732" s="21"/>
      <c r="CD1732" s="21"/>
      <c r="CE1732" s="21"/>
      <c r="CF1732" s="21"/>
      <c r="CG1732" s="21"/>
      <c r="CH1732" s="21"/>
      <c r="CI1732" s="21"/>
      <c r="CJ1732" s="21"/>
      <c r="CK1732" s="21"/>
      <c r="CL1732" s="21"/>
      <c r="CM1732" s="21"/>
      <c r="CN1732" s="21"/>
      <c r="CO1732" s="21"/>
      <c r="CP1732" s="21"/>
      <c r="CQ1732" s="21"/>
      <c r="CR1732" s="21"/>
      <c r="CS1732" s="21"/>
      <c r="CT1732" s="21"/>
      <c r="CU1732" s="21"/>
      <c r="CV1732" s="21"/>
      <c r="CW1732" s="21"/>
      <c r="CX1732" s="21"/>
      <c r="CY1732" s="21"/>
      <c r="CZ1732" s="21"/>
      <c r="DA1732" s="21"/>
      <c r="DB1732" s="21"/>
      <c r="DC1732" s="21"/>
      <c r="DD1732" s="21"/>
      <c r="DE1732" s="21"/>
      <c r="DF1732" s="21"/>
      <c r="DG1732" s="21"/>
      <c r="DH1732" s="21"/>
      <c r="DI1732" s="21"/>
      <c r="DJ1732" s="21"/>
      <c r="DK1732" s="21"/>
      <c r="DL1732" s="21"/>
      <c r="DM1732" s="21"/>
      <c r="DN1732" s="21"/>
      <c r="DO1732" s="21"/>
      <c r="DP1732" s="21"/>
      <c r="DQ1732" s="21"/>
      <c r="DR1732" s="21"/>
      <c r="DS1732" s="21"/>
      <c r="DT1732" s="21"/>
      <c r="DU1732" s="21"/>
      <c r="DV1732" s="21"/>
      <c r="DW1732" s="21"/>
      <c r="DX1732" s="21"/>
      <c r="DY1732" s="21"/>
      <c r="DZ1732" s="21"/>
      <c r="EA1732" s="21"/>
      <c r="EB1732" s="21"/>
      <c r="EC1732" s="21"/>
      <c r="ED1732" s="21"/>
      <c r="EE1732" s="21"/>
      <c r="EF1732" s="21"/>
      <c r="EG1732" s="21"/>
      <c r="EH1732" s="21"/>
      <c r="EI1732" s="21"/>
      <c r="EJ1732" s="21"/>
      <c r="EK1732" s="21"/>
      <c r="EL1732" s="21"/>
      <c r="EM1732" s="21"/>
      <c r="EN1732" s="21"/>
      <c r="EO1732" s="21"/>
      <c r="EP1732" s="21"/>
      <c r="EQ1732" s="21"/>
      <c r="ER1732" s="21"/>
      <c r="ES1732" s="21"/>
      <c r="ET1732" s="21"/>
      <c r="EU1732" s="21"/>
      <c r="EV1732" s="21"/>
      <c r="EW1732" s="21"/>
      <c r="EX1732" s="21"/>
      <c r="EY1732" s="21"/>
      <c r="EZ1732" s="21"/>
    </row>
    <row r="1733" spans="1:156" x14ac:dyDescent="0.2">
      <c r="A1733" s="92"/>
      <c r="B1733" s="4"/>
      <c r="C1733" s="7"/>
      <c r="D1733" s="6"/>
      <c r="E1733" s="7"/>
      <c r="F1733" s="24"/>
      <c r="G1733" s="9"/>
      <c r="H1733" s="7"/>
      <c r="I1733" s="7"/>
      <c r="J1733" s="7"/>
      <c r="K1733" s="7"/>
      <c r="L1733" s="25"/>
      <c r="M1733" s="11"/>
      <c r="N1733" s="7"/>
      <c r="O1733" s="7"/>
      <c r="P1733" s="26"/>
      <c r="Q1733" s="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21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  <c r="BL1733" s="21"/>
      <c r="BM1733" s="21"/>
      <c r="BN1733" s="21"/>
      <c r="BO1733" s="21"/>
      <c r="BP1733" s="21"/>
      <c r="BQ1733" s="21"/>
      <c r="BR1733" s="21"/>
      <c r="BS1733" s="21"/>
      <c r="BT1733" s="21"/>
      <c r="BU1733" s="21"/>
      <c r="BV1733" s="21"/>
      <c r="BW1733" s="21"/>
      <c r="BX1733" s="21"/>
      <c r="BY1733" s="21"/>
      <c r="BZ1733" s="21"/>
      <c r="CA1733" s="21"/>
      <c r="CB1733" s="21"/>
      <c r="CC1733" s="21"/>
      <c r="CD1733" s="21"/>
      <c r="CE1733" s="21"/>
      <c r="CF1733" s="21"/>
      <c r="CG1733" s="21"/>
      <c r="CH1733" s="21"/>
      <c r="CI1733" s="21"/>
      <c r="CJ1733" s="21"/>
      <c r="CK1733" s="21"/>
      <c r="CL1733" s="21"/>
      <c r="CM1733" s="21"/>
      <c r="CN1733" s="21"/>
      <c r="CO1733" s="21"/>
      <c r="CP1733" s="21"/>
      <c r="CQ1733" s="21"/>
      <c r="CR1733" s="21"/>
      <c r="CS1733" s="21"/>
      <c r="CT1733" s="21"/>
      <c r="CU1733" s="21"/>
      <c r="CV1733" s="21"/>
      <c r="CW1733" s="21"/>
      <c r="CX1733" s="21"/>
      <c r="CY1733" s="21"/>
      <c r="CZ1733" s="21"/>
      <c r="DA1733" s="21"/>
      <c r="DB1733" s="21"/>
      <c r="DC1733" s="21"/>
      <c r="DD1733" s="21"/>
      <c r="DE1733" s="21"/>
      <c r="DF1733" s="21"/>
      <c r="DG1733" s="21"/>
      <c r="DH1733" s="21"/>
      <c r="DI1733" s="21"/>
      <c r="DJ1733" s="21"/>
      <c r="DK1733" s="21"/>
      <c r="DL1733" s="21"/>
      <c r="DM1733" s="21"/>
      <c r="DN1733" s="21"/>
      <c r="DO1733" s="21"/>
      <c r="DP1733" s="21"/>
      <c r="DQ1733" s="21"/>
      <c r="DR1733" s="21"/>
      <c r="DS1733" s="21"/>
      <c r="DT1733" s="21"/>
      <c r="DU1733" s="21"/>
      <c r="DV1733" s="21"/>
      <c r="DW1733" s="21"/>
      <c r="DX1733" s="21"/>
      <c r="DY1733" s="21"/>
      <c r="DZ1733" s="21"/>
      <c r="EA1733" s="21"/>
      <c r="EB1733" s="21"/>
      <c r="EC1733" s="21"/>
      <c r="ED1733" s="21"/>
      <c r="EE1733" s="21"/>
      <c r="EF1733" s="21"/>
      <c r="EG1733" s="21"/>
      <c r="EH1733" s="21"/>
      <c r="EI1733" s="21"/>
      <c r="EJ1733" s="21"/>
      <c r="EK1733" s="21"/>
      <c r="EL1733" s="21"/>
      <c r="EM1733" s="21"/>
      <c r="EN1733" s="21"/>
      <c r="EO1733" s="21"/>
      <c r="EP1733" s="21"/>
      <c r="EQ1733" s="21"/>
      <c r="ER1733" s="21"/>
      <c r="ES1733" s="21"/>
      <c r="ET1733" s="21"/>
      <c r="EU1733" s="21"/>
      <c r="EV1733" s="21"/>
      <c r="EW1733" s="21"/>
      <c r="EX1733" s="21"/>
      <c r="EY1733" s="21"/>
      <c r="EZ1733" s="21"/>
    </row>
    <row r="1734" spans="1:156" x14ac:dyDescent="0.2">
      <c r="A1734" s="92"/>
      <c r="B1734" s="4"/>
      <c r="C1734" s="7"/>
      <c r="D1734" s="6"/>
      <c r="E1734" s="7"/>
      <c r="F1734" s="24"/>
      <c r="G1734" s="9"/>
      <c r="H1734" s="7"/>
      <c r="I1734" s="7"/>
      <c r="J1734" s="7"/>
      <c r="K1734" s="7"/>
      <c r="L1734" s="25"/>
      <c r="M1734" s="11"/>
      <c r="N1734" s="7"/>
      <c r="O1734" s="7"/>
      <c r="P1734" s="26"/>
      <c r="Q1734" s="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21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  <c r="BL1734" s="21"/>
      <c r="BM1734" s="21"/>
      <c r="BN1734" s="21"/>
      <c r="BO1734" s="21"/>
      <c r="BP1734" s="21"/>
      <c r="BQ1734" s="21"/>
      <c r="BR1734" s="21"/>
      <c r="BS1734" s="21"/>
      <c r="BT1734" s="21"/>
      <c r="BU1734" s="21"/>
      <c r="BV1734" s="21"/>
      <c r="BW1734" s="21"/>
      <c r="BX1734" s="21"/>
      <c r="BY1734" s="21"/>
      <c r="BZ1734" s="21"/>
      <c r="CA1734" s="21"/>
      <c r="CB1734" s="21"/>
      <c r="CC1734" s="21"/>
      <c r="CD1734" s="21"/>
      <c r="CE1734" s="21"/>
      <c r="CF1734" s="21"/>
      <c r="CG1734" s="21"/>
      <c r="CH1734" s="21"/>
      <c r="CI1734" s="21"/>
      <c r="CJ1734" s="21"/>
      <c r="CK1734" s="21"/>
      <c r="CL1734" s="21"/>
      <c r="CM1734" s="21"/>
      <c r="CN1734" s="21"/>
      <c r="CO1734" s="21"/>
      <c r="CP1734" s="21"/>
      <c r="CQ1734" s="21"/>
      <c r="CR1734" s="21"/>
      <c r="CS1734" s="21"/>
      <c r="CT1734" s="21"/>
      <c r="CU1734" s="21"/>
      <c r="CV1734" s="21"/>
      <c r="CW1734" s="21"/>
      <c r="CX1734" s="21"/>
      <c r="CY1734" s="21"/>
      <c r="CZ1734" s="21"/>
      <c r="DA1734" s="21"/>
      <c r="DB1734" s="21"/>
      <c r="DC1734" s="21"/>
      <c r="DD1734" s="21"/>
      <c r="DE1734" s="21"/>
      <c r="DF1734" s="21"/>
      <c r="DG1734" s="21"/>
      <c r="DH1734" s="21"/>
      <c r="DI1734" s="21"/>
      <c r="DJ1734" s="21"/>
      <c r="DK1734" s="21"/>
      <c r="DL1734" s="21"/>
      <c r="DM1734" s="21"/>
      <c r="DN1734" s="21"/>
      <c r="DO1734" s="21"/>
      <c r="DP1734" s="21"/>
      <c r="DQ1734" s="21"/>
      <c r="DR1734" s="21"/>
      <c r="DS1734" s="21"/>
      <c r="DT1734" s="21"/>
      <c r="DU1734" s="21"/>
      <c r="DV1734" s="21"/>
      <c r="DW1734" s="21"/>
      <c r="DX1734" s="21"/>
      <c r="DY1734" s="21"/>
      <c r="DZ1734" s="21"/>
      <c r="EA1734" s="21"/>
      <c r="EB1734" s="21"/>
      <c r="EC1734" s="21"/>
      <c r="ED1734" s="21"/>
      <c r="EE1734" s="21"/>
      <c r="EF1734" s="21"/>
      <c r="EG1734" s="21"/>
      <c r="EH1734" s="21"/>
      <c r="EI1734" s="21"/>
      <c r="EJ1734" s="21"/>
      <c r="EK1734" s="21"/>
      <c r="EL1734" s="21"/>
      <c r="EM1734" s="21"/>
      <c r="EN1734" s="21"/>
      <c r="EO1734" s="21"/>
      <c r="EP1734" s="21"/>
      <c r="EQ1734" s="21"/>
      <c r="ER1734" s="21"/>
      <c r="ES1734" s="21"/>
      <c r="ET1734" s="21"/>
      <c r="EU1734" s="21"/>
      <c r="EV1734" s="21"/>
      <c r="EW1734" s="21"/>
      <c r="EX1734" s="21"/>
      <c r="EY1734" s="21"/>
      <c r="EZ1734" s="21"/>
    </row>
    <row r="1735" spans="1:156" x14ac:dyDescent="0.2">
      <c r="A1735" s="92"/>
      <c r="B1735" s="4"/>
      <c r="C1735" s="7"/>
      <c r="D1735" s="6"/>
      <c r="E1735" s="7"/>
      <c r="F1735" s="24"/>
      <c r="G1735" s="9"/>
      <c r="H1735" s="7"/>
      <c r="I1735" s="7"/>
      <c r="J1735" s="7"/>
      <c r="K1735" s="7"/>
      <c r="L1735" s="25"/>
      <c r="M1735" s="11"/>
      <c r="N1735" s="7"/>
      <c r="O1735" s="7"/>
      <c r="P1735" s="26"/>
      <c r="Q1735" s="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21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21"/>
      <c r="BO1735" s="21"/>
      <c r="BP1735" s="21"/>
      <c r="BQ1735" s="21"/>
      <c r="BR1735" s="21"/>
      <c r="BS1735" s="21"/>
      <c r="BT1735" s="21"/>
      <c r="BU1735" s="21"/>
      <c r="BV1735" s="21"/>
      <c r="BW1735" s="21"/>
      <c r="BX1735" s="21"/>
      <c r="BY1735" s="21"/>
      <c r="BZ1735" s="21"/>
      <c r="CA1735" s="21"/>
      <c r="CB1735" s="21"/>
      <c r="CC1735" s="21"/>
      <c r="CD1735" s="21"/>
      <c r="CE1735" s="21"/>
      <c r="CF1735" s="21"/>
      <c r="CG1735" s="21"/>
      <c r="CH1735" s="21"/>
      <c r="CI1735" s="21"/>
      <c r="CJ1735" s="21"/>
      <c r="CK1735" s="21"/>
      <c r="CL1735" s="21"/>
      <c r="CM1735" s="21"/>
      <c r="CN1735" s="21"/>
      <c r="CO1735" s="21"/>
      <c r="CP1735" s="21"/>
      <c r="CQ1735" s="21"/>
      <c r="CR1735" s="21"/>
      <c r="CS1735" s="21"/>
      <c r="CT1735" s="21"/>
      <c r="CU1735" s="21"/>
      <c r="CV1735" s="21"/>
      <c r="CW1735" s="21"/>
      <c r="CX1735" s="21"/>
      <c r="CY1735" s="21"/>
      <c r="CZ1735" s="21"/>
      <c r="DA1735" s="21"/>
      <c r="DB1735" s="21"/>
      <c r="DC1735" s="21"/>
      <c r="DD1735" s="21"/>
      <c r="DE1735" s="21"/>
      <c r="DF1735" s="21"/>
      <c r="DG1735" s="21"/>
      <c r="DH1735" s="21"/>
      <c r="DI1735" s="21"/>
      <c r="DJ1735" s="21"/>
      <c r="DK1735" s="21"/>
      <c r="DL1735" s="21"/>
      <c r="DM1735" s="21"/>
      <c r="DN1735" s="21"/>
      <c r="DO1735" s="21"/>
      <c r="DP1735" s="21"/>
      <c r="DQ1735" s="21"/>
      <c r="DR1735" s="21"/>
      <c r="DS1735" s="21"/>
      <c r="DT1735" s="21"/>
      <c r="DU1735" s="21"/>
      <c r="DV1735" s="21"/>
      <c r="DW1735" s="21"/>
      <c r="DX1735" s="21"/>
      <c r="DY1735" s="21"/>
      <c r="DZ1735" s="21"/>
      <c r="EA1735" s="21"/>
      <c r="EB1735" s="21"/>
      <c r="EC1735" s="21"/>
      <c r="ED1735" s="21"/>
      <c r="EE1735" s="21"/>
      <c r="EF1735" s="21"/>
      <c r="EG1735" s="21"/>
      <c r="EH1735" s="21"/>
      <c r="EI1735" s="21"/>
      <c r="EJ1735" s="21"/>
      <c r="EK1735" s="21"/>
      <c r="EL1735" s="21"/>
      <c r="EM1735" s="21"/>
      <c r="EN1735" s="21"/>
      <c r="EO1735" s="21"/>
      <c r="EP1735" s="21"/>
      <c r="EQ1735" s="21"/>
      <c r="ER1735" s="21"/>
      <c r="ES1735" s="21"/>
      <c r="ET1735" s="21"/>
      <c r="EU1735" s="21"/>
      <c r="EV1735" s="21"/>
      <c r="EW1735" s="21"/>
      <c r="EX1735" s="21"/>
      <c r="EY1735" s="21"/>
      <c r="EZ1735" s="21"/>
    </row>
    <row r="1736" spans="1:156" x14ac:dyDescent="0.2">
      <c r="A1736" s="92"/>
      <c r="B1736" s="4"/>
      <c r="C1736" s="7"/>
      <c r="D1736" s="6"/>
      <c r="E1736" s="7"/>
      <c r="F1736" s="24"/>
      <c r="G1736" s="9"/>
      <c r="H1736" s="7"/>
      <c r="I1736" s="7"/>
      <c r="J1736" s="7"/>
      <c r="K1736" s="7"/>
      <c r="L1736" s="25"/>
      <c r="M1736" s="11"/>
      <c r="N1736" s="7"/>
      <c r="O1736" s="7"/>
      <c r="P1736" s="26"/>
      <c r="Q1736" s="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21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  <c r="BL1736" s="21"/>
      <c r="BM1736" s="21"/>
      <c r="BN1736" s="21"/>
      <c r="BO1736" s="21"/>
      <c r="BP1736" s="21"/>
      <c r="BQ1736" s="21"/>
      <c r="BR1736" s="21"/>
      <c r="BS1736" s="21"/>
      <c r="BT1736" s="21"/>
      <c r="BU1736" s="21"/>
      <c r="BV1736" s="21"/>
      <c r="BW1736" s="21"/>
      <c r="BX1736" s="21"/>
      <c r="BY1736" s="21"/>
      <c r="BZ1736" s="21"/>
      <c r="CA1736" s="21"/>
      <c r="CB1736" s="21"/>
      <c r="CC1736" s="21"/>
      <c r="CD1736" s="21"/>
      <c r="CE1736" s="21"/>
      <c r="CF1736" s="21"/>
      <c r="CG1736" s="21"/>
      <c r="CH1736" s="21"/>
      <c r="CI1736" s="21"/>
      <c r="CJ1736" s="21"/>
      <c r="CK1736" s="21"/>
      <c r="CL1736" s="21"/>
      <c r="CM1736" s="21"/>
      <c r="CN1736" s="21"/>
      <c r="CO1736" s="21"/>
      <c r="CP1736" s="21"/>
      <c r="CQ1736" s="21"/>
      <c r="CR1736" s="21"/>
      <c r="CS1736" s="21"/>
      <c r="CT1736" s="21"/>
      <c r="CU1736" s="21"/>
      <c r="CV1736" s="21"/>
      <c r="CW1736" s="21"/>
      <c r="CX1736" s="21"/>
      <c r="CY1736" s="21"/>
      <c r="CZ1736" s="21"/>
      <c r="DA1736" s="21"/>
      <c r="DB1736" s="21"/>
      <c r="DC1736" s="21"/>
      <c r="DD1736" s="21"/>
      <c r="DE1736" s="21"/>
      <c r="DF1736" s="21"/>
      <c r="DG1736" s="21"/>
      <c r="DH1736" s="21"/>
      <c r="DI1736" s="21"/>
      <c r="DJ1736" s="21"/>
      <c r="DK1736" s="21"/>
      <c r="DL1736" s="21"/>
      <c r="DM1736" s="21"/>
      <c r="DN1736" s="21"/>
      <c r="DO1736" s="21"/>
      <c r="DP1736" s="21"/>
      <c r="DQ1736" s="21"/>
      <c r="DR1736" s="21"/>
      <c r="DS1736" s="21"/>
      <c r="DT1736" s="21"/>
      <c r="DU1736" s="21"/>
      <c r="DV1736" s="21"/>
      <c r="DW1736" s="21"/>
      <c r="DX1736" s="21"/>
      <c r="DY1736" s="21"/>
      <c r="DZ1736" s="21"/>
      <c r="EA1736" s="21"/>
      <c r="EB1736" s="21"/>
      <c r="EC1736" s="21"/>
      <c r="ED1736" s="21"/>
      <c r="EE1736" s="21"/>
      <c r="EF1736" s="21"/>
      <c r="EG1736" s="21"/>
      <c r="EH1736" s="21"/>
      <c r="EI1736" s="21"/>
      <c r="EJ1736" s="21"/>
      <c r="EK1736" s="21"/>
      <c r="EL1736" s="21"/>
      <c r="EM1736" s="21"/>
      <c r="EN1736" s="21"/>
      <c r="EO1736" s="21"/>
      <c r="EP1736" s="21"/>
      <c r="EQ1736" s="21"/>
      <c r="ER1736" s="21"/>
      <c r="ES1736" s="21"/>
      <c r="ET1736" s="21"/>
      <c r="EU1736" s="21"/>
      <c r="EV1736" s="21"/>
      <c r="EW1736" s="21"/>
      <c r="EX1736" s="21"/>
      <c r="EY1736" s="21"/>
      <c r="EZ1736" s="21"/>
    </row>
    <row r="1737" spans="1:156" x14ac:dyDescent="0.2">
      <c r="A1737" s="92"/>
      <c r="B1737" s="4"/>
      <c r="C1737" s="7"/>
      <c r="D1737" s="6"/>
      <c r="E1737" s="7"/>
      <c r="F1737" s="24"/>
      <c r="G1737" s="9"/>
      <c r="H1737" s="7"/>
      <c r="I1737" s="7"/>
      <c r="J1737" s="7"/>
      <c r="K1737" s="7"/>
      <c r="L1737" s="25"/>
      <c r="M1737" s="11"/>
      <c r="N1737" s="7"/>
      <c r="O1737" s="7"/>
      <c r="P1737" s="26"/>
      <c r="Q1737" s="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21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/>
      <c r="BU1737" s="21"/>
      <c r="BV1737" s="21"/>
      <c r="BW1737" s="21"/>
      <c r="BX1737" s="21"/>
      <c r="BY1737" s="21"/>
      <c r="BZ1737" s="21"/>
      <c r="CA1737" s="21"/>
      <c r="CB1737" s="21"/>
      <c r="CC1737" s="21"/>
      <c r="CD1737" s="21"/>
      <c r="CE1737" s="21"/>
      <c r="CF1737" s="21"/>
      <c r="CG1737" s="21"/>
      <c r="CH1737" s="21"/>
      <c r="CI1737" s="21"/>
      <c r="CJ1737" s="21"/>
      <c r="CK1737" s="21"/>
      <c r="CL1737" s="21"/>
      <c r="CM1737" s="21"/>
      <c r="CN1737" s="21"/>
      <c r="CO1737" s="21"/>
      <c r="CP1737" s="21"/>
      <c r="CQ1737" s="21"/>
      <c r="CR1737" s="21"/>
      <c r="CS1737" s="21"/>
      <c r="CT1737" s="21"/>
      <c r="CU1737" s="21"/>
      <c r="CV1737" s="21"/>
      <c r="CW1737" s="21"/>
      <c r="CX1737" s="21"/>
      <c r="CY1737" s="21"/>
      <c r="CZ1737" s="21"/>
      <c r="DA1737" s="21"/>
      <c r="DB1737" s="21"/>
      <c r="DC1737" s="21"/>
      <c r="DD1737" s="21"/>
      <c r="DE1737" s="21"/>
      <c r="DF1737" s="21"/>
      <c r="DG1737" s="21"/>
      <c r="DH1737" s="21"/>
      <c r="DI1737" s="21"/>
      <c r="DJ1737" s="21"/>
      <c r="DK1737" s="21"/>
      <c r="DL1737" s="21"/>
      <c r="DM1737" s="21"/>
      <c r="DN1737" s="21"/>
      <c r="DO1737" s="21"/>
      <c r="DP1737" s="21"/>
      <c r="DQ1737" s="21"/>
      <c r="DR1737" s="21"/>
      <c r="DS1737" s="21"/>
      <c r="DT1737" s="21"/>
      <c r="DU1737" s="21"/>
      <c r="DV1737" s="21"/>
      <c r="DW1737" s="21"/>
      <c r="DX1737" s="21"/>
      <c r="DY1737" s="21"/>
      <c r="DZ1737" s="21"/>
      <c r="EA1737" s="21"/>
      <c r="EB1737" s="21"/>
      <c r="EC1737" s="21"/>
      <c r="ED1737" s="21"/>
      <c r="EE1737" s="21"/>
      <c r="EF1737" s="21"/>
      <c r="EG1737" s="21"/>
      <c r="EH1737" s="21"/>
      <c r="EI1737" s="21"/>
      <c r="EJ1737" s="21"/>
      <c r="EK1737" s="21"/>
      <c r="EL1737" s="21"/>
      <c r="EM1737" s="21"/>
      <c r="EN1737" s="21"/>
      <c r="EO1737" s="21"/>
      <c r="EP1737" s="21"/>
      <c r="EQ1737" s="21"/>
      <c r="ER1737" s="21"/>
      <c r="ES1737" s="21"/>
      <c r="ET1737" s="21"/>
      <c r="EU1737" s="21"/>
      <c r="EV1737" s="21"/>
      <c r="EW1737" s="21"/>
      <c r="EX1737" s="21"/>
      <c r="EY1737" s="21"/>
      <c r="EZ1737" s="21"/>
    </row>
    <row r="1738" spans="1:156" x14ac:dyDescent="0.2">
      <c r="A1738" s="92"/>
      <c r="B1738" s="4"/>
      <c r="C1738" s="7"/>
      <c r="D1738" s="6"/>
      <c r="E1738" s="7"/>
      <c r="F1738" s="24"/>
      <c r="G1738" s="9"/>
      <c r="H1738" s="7"/>
      <c r="I1738" s="7"/>
      <c r="J1738" s="7"/>
      <c r="K1738" s="7"/>
      <c r="L1738" s="25"/>
      <c r="M1738" s="11"/>
      <c r="N1738" s="7"/>
      <c r="O1738" s="7"/>
      <c r="P1738" s="26"/>
      <c r="Q1738" s="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21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  <c r="BL1738" s="21"/>
      <c r="BM1738" s="21"/>
      <c r="BN1738" s="21"/>
      <c r="BO1738" s="21"/>
      <c r="BP1738" s="21"/>
      <c r="BQ1738" s="21"/>
      <c r="BR1738" s="21"/>
      <c r="BS1738" s="21"/>
      <c r="BT1738" s="21"/>
      <c r="BU1738" s="21"/>
      <c r="BV1738" s="21"/>
      <c r="BW1738" s="21"/>
      <c r="BX1738" s="21"/>
      <c r="BY1738" s="21"/>
      <c r="BZ1738" s="21"/>
      <c r="CA1738" s="21"/>
      <c r="CB1738" s="21"/>
      <c r="CC1738" s="21"/>
      <c r="CD1738" s="21"/>
      <c r="CE1738" s="21"/>
      <c r="CF1738" s="21"/>
      <c r="CG1738" s="21"/>
      <c r="CH1738" s="21"/>
      <c r="CI1738" s="21"/>
      <c r="CJ1738" s="21"/>
      <c r="CK1738" s="21"/>
      <c r="CL1738" s="21"/>
      <c r="CM1738" s="21"/>
      <c r="CN1738" s="21"/>
      <c r="CO1738" s="21"/>
      <c r="CP1738" s="21"/>
      <c r="CQ1738" s="21"/>
      <c r="CR1738" s="21"/>
      <c r="CS1738" s="21"/>
      <c r="CT1738" s="21"/>
      <c r="CU1738" s="21"/>
      <c r="CV1738" s="21"/>
      <c r="CW1738" s="21"/>
      <c r="CX1738" s="21"/>
      <c r="CY1738" s="21"/>
      <c r="CZ1738" s="21"/>
      <c r="DA1738" s="21"/>
      <c r="DB1738" s="21"/>
      <c r="DC1738" s="21"/>
      <c r="DD1738" s="21"/>
      <c r="DE1738" s="21"/>
      <c r="DF1738" s="21"/>
      <c r="DG1738" s="21"/>
      <c r="DH1738" s="21"/>
      <c r="DI1738" s="21"/>
      <c r="DJ1738" s="21"/>
      <c r="DK1738" s="21"/>
      <c r="DL1738" s="21"/>
      <c r="DM1738" s="21"/>
      <c r="DN1738" s="21"/>
      <c r="DO1738" s="21"/>
      <c r="DP1738" s="21"/>
      <c r="DQ1738" s="21"/>
      <c r="DR1738" s="21"/>
      <c r="DS1738" s="21"/>
      <c r="DT1738" s="21"/>
      <c r="DU1738" s="21"/>
      <c r="DV1738" s="21"/>
      <c r="DW1738" s="21"/>
      <c r="DX1738" s="21"/>
      <c r="DY1738" s="21"/>
      <c r="DZ1738" s="21"/>
      <c r="EA1738" s="21"/>
      <c r="EB1738" s="21"/>
      <c r="EC1738" s="21"/>
      <c r="ED1738" s="21"/>
      <c r="EE1738" s="21"/>
      <c r="EF1738" s="21"/>
      <c r="EG1738" s="21"/>
      <c r="EH1738" s="21"/>
      <c r="EI1738" s="21"/>
      <c r="EJ1738" s="21"/>
      <c r="EK1738" s="21"/>
      <c r="EL1738" s="21"/>
      <c r="EM1738" s="21"/>
      <c r="EN1738" s="21"/>
      <c r="EO1738" s="21"/>
      <c r="EP1738" s="21"/>
      <c r="EQ1738" s="21"/>
      <c r="ER1738" s="21"/>
      <c r="ES1738" s="21"/>
      <c r="ET1738" s="21"/>
      <c r="EU1738" s="21"/>
      <c r="EV1738" s="21"/>
      <c r="EW1738" s="21"/>
      <c r="EX1738" s="21"/>
      <c r="EY1738" s="21"/>
      <c r="EZ1738" s="21"/>
    </row>
    <row r="1739" spans="1:156" x14ac:dyDescent="0.2">
      <c r="A1739" s="92"/>
      <c r="B1739" s="4"/>
      <c r="C1739" s="7"/>
      <c r="D1739" s="6"/>
      <c r="E1739" s="7"/>
      <c r="F1739" s="24"/>
      <c r="G1739" s="9"/>
      <c r="H1739" s="7"/>
      <c r="I1739" s="7"/>
      <c r="J1739" s="7"/>
      <c r="K1739" s="7"/>
      <c r="L1739" s="25"/>
      <c r="M1739" s="11"/>
      <c r="N1739" s="7"/>
      <c r="O1739" s="7"/>
      <c r="P1739" s="26"/>
      <c r="Q1739" s="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21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  <c r="BL1739" s="21"/>
      <c r="BM1739" s="21"/>
      <c r="BN1739" s="21"/>
      <c r="BO1739" s="21"/>
      <c r="BP1739" s="21"/>
      <c r="BQ1739" s="21"/>
      <c r="BR1739" s="21"/>
      <c r="BS1739" s="21"/>
      <c r="BT1739" s="21"/>
      <c r="BU1739" s="21"/>
      <c r="BV1739" s="21"/>
      <c r="BW1739" s="21"/>
      <c r="BX1739" s="21"/>
      <c r="BY1739" s="21"/>
      <c r="BZ1739" s="21"/>
      <c r="CA1739" s="21"/>
      <c r="CB1739" s="21"/>
      <c r="CC1739" s="21"/>
      <c r="CD1739" s="21"/>
      <c r="CE1739" s="21"/>
      <c r="CF1739" s="21"/>
      <c r="CG1739" s="21"/>
      <c r="CH1739" s="21"/>
      <c r="CI1739" s="21"/>
      <c r="CJ1739" s="21"/>
      <c r="CK1739" s="21"/>
      <c r="CL1739" s="21"/>
      <c r="CM1739" s="21"/>
      <c r="CN1739" s="21"/>
      <c r="CO1739" s="21"/>
      <c r="CP1739" s="21"/>
      <c r="CQ1739" s="21"/>
      <c r="CR1739" s="21"/>
      <c r="CS1739" s="21"/>
      <c r="CT1739" s="21"/>
      <c r="CU1739" s="21"/>
      <c r="CV1739" s="21"/>
      <c r="CW1739" s="21"/>
      <c r="CX1739" s="21"/>
      <c r="CY1739" s="21"/>
      <c r="CZ1739" s="21"/>
      <c r="DA1739" s="21"/>
      <c r="DB1739" s="21"/>
      <c r="DC1739" s="21"/>
      <c r="DD1739" s="21"/>
      <c r="DE1739" s="21"/>
      <c r="DF1739" s="21"/>
      <c r="DG1739" s="21"/>
      <c r="DH1739" s="21"/>
      <c r="DI1739" s="21"/>
      <c r="DJ1739" s="21"/>
      <c r="DK1739" s="21"/>
      <c r="DL1739" s="21"/>
      <c r="DM1739" s="21"/>
      <c r="DN1739" s="21"/>
      <c r="DO1739" s="21"/>
      <c r="DP1739" s="21"/>
      <c r="DQ1739" s="21"/>
      <c r="DR1739" s="21"/>
      <c r="DS1739" s="21"/>
      <c r="DT1739" s="21"/>
      <c r="DU1739" s="21"/>
      <c r="DV1739" s="21"/>
      <c r="DW1739" s="21"/>
      <c r="DX1739" s="21"/>
      <c r="DY1739" s="21"/>
      <c r="DZ1739" s="21"/>
      <c r="EA1739" s="21"/>
      <c r="EB1739" s="21"/>
      <c r="EC1739" s="21"/>
      <c r="ED1739" s="21"/>
      <c r="EE1739" s="21"/>
      <c r="EF1739" s="21"/>
      <c r="EG1739" s="21"/>
      <c r="EH1739" s="21"/>
      <c r="EI1739" s="21"/>
      <c r="EJ1739" s="21"/>
      <c r="EK1739" s="21"/>
      <c r="EL1739" s="21"/>
      <c r="EM1739" s="21"/>
      <c r="EN1739" s="21"/>
      <c r="EO1739" s="21"/>
      <c r="EP1739" s="21"/>
      <c r="EQ1739" s="21"/>
      <c r="ER1739" s="21"/>
      <c r="ES1739" s="21"/>
      <c r="ET1739" s="21"/>
      <c r="EU1739" s="21"/>
      <c r="EV1739" s="21"/>
      <c r="EW1739" s="21"/>
      <c r="EX1739" s="21"/>
      <c r="EY1739" s="21"/>
      <c r="EZ1739" s="21"/>
    </row>
    <row r="1740" spans="1:156" x14ac:dyDescent="0.2">
      <c r="A1740" s="92"/>
      <c r="B1740" s="4"/>
      <c r="C1740" s="7"/>
      <c r="D1740" s="6"/>
      <c r="E1740" s="7"/>
      <c r="F1740" s="24"/>
      <c r="G1740" s="9"/>
      <c r="H1740" s="7"/>
      <c r="I1740" s="7"/>
      <c r="J1740" s="7"/>
      <c r="K1740" s="7"/>
      <c r="L1740" s="25"/>
      <c r="M1740" s="11"/>
      <c r="N1740" s="7"/>
      <c r="O1740" s="7"/>
      <c r="P1740" s="26"/>
      <c r="Q1740" s="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21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  <c r="BL1740" s="21"/>
      <c r="BM1740" s="21"/>
      <c r="BN1740" s="21"/>
      <c r="BO1740" s="21"/>
      <c r="BP1740" s="21"/>
      <c r="BQ1740" s="21"/>
      <c r="BR1740" s="21"/>
      <c r="BS1740" s="21"/>
      <c r="BT1740" s="21"/>
      <c r="BU1740" s="21"/>
      <c r="BV1740" s="21"/>
      <c r="BW1740" s="21"/>
      <c r="BX1740" s="21"/>
      <c r="BY1740" s="21"/>
      <c r="BZ1740" s="21"/>
      <c r="CA1740" s="21"/>
      <c r="CB1740" s="21"/>
      <c r="CC1740" s="21"/>
      <c r="CD1740" s="21"/>
      <c r="CE1740" s="21"/>
      <c r="CF1740" s="21"/>
      <c r="CG1740" s="21"/>
      <c r="CH1740" s="21"/>
      <c r="CI1740" s="21"/>
      <c r="CJ1740" s="21"/>
      <c r="CK1740" s="21"/>
      <c r="CL1740" s="21"/>
      <c r="CM1740" s="21"/>
      <c r="CN1740" s="21"/>
      <c r="CO1740" s="21"/>
      <c r="CP1740" s="21"/>
      <c r="CQ1740" s="21"/>
      <c r="CR1740" s="21"/>
      <c r="CS1740" s="21"/>
      <c r="CT1740" s="21"/>
      <c r="CU1740" s="21"/>
      <c r="CV1740" s="21"/>
      <c r="CW1740" s="21"/>
      <c r="CX1740" s="21"/>
      <c r="CY1740" s="21"/>
      <c r="CZ1740" s="21"/>
      <c r="DA1740" s="21"/>
      <c r="DB1740" s="21"/>
      <c r="DC1740" s="21"/>
      <c r="DD1740" s="21"/>
      <c r="DE1740" s="21"/>
      <c r="DF1740" s="21"/>
      <c r="DG1740" s="21"/>
      <c r="DH1740" s="21"/>
      <c r="DI1740" s="21"/>
      <c r="DJ1740" s="21"/>
      <c r="DK1740" s="21"/>
      <c r="DL1740" s="21"/>
      <c r="DM1740" s="21"/>
      <c r="DN1740" s="21"/>
      <c r="DO1740" s="21"/>
      <c r="DP1740" s="21"/>
      <c r="DQ1740" s="21"/>
      <c r="DR1740" s="21"/>
      <c r="DS1740" s="21"/>
      <c r="DT1740" s="21"/>
      <c r="DU1740" s="21"/>
      <c r="DV1740" s="21"/>
      <c r="DW1740" s="21"/>
      <c r="DX1740" s="21"/>
      <c r="DY1740" s="21"/>
      <c r="DZ1740" s="21"/>
      <c r="EA1740" s="21"/>
      <c r="EB1740" s="21"/>
      <c r="EC1740" s="21"/>
      <c r="ED1740" s="21"/>
      <c r="EE1740" s="21"/>
      <c r="EF1740" s="21"/>
      <c r="EG1740" s="21"/>
      <c r="EH1740" s="21"/>
      <c r="EI1740" s="21"/>
      <c r="EJ1740" s="21"/>
      <c r="EK1740" s="21"/>
      <c r="EL1740" s="21"/>
      <c r="EM1740" s="21"/>
      <c r="EN1740" s="21"/>
      <c r="EO1740" s="21"/>
      <c r="EP1740" s="21"/>
      <c r="EQ1740" s="21"/>
      <c r="ER1740" s="21"/>
      <c r="ES1740" s="21"/>
      <c r="ET1740" s="21"/>
      <c r="EU1740" s="21"/>
      <c r="EV1740" s="21"/>
      <c r="EW1740" s="21"/>
      <c r="EX1740" s="21"/>
      <c r="EY1740" s="21"/>
      <c r="EZ1740" s="21"/>
    </row>
    <row r="1741" spans="1:156" x14ac:dyDescent="0.2">
      <c r="A1741" s="92"/>
      <c r="B1741" s="4"/>
      <c r="C1741" s="7"/>
      <c r="D1741" s="6"/>
      <c r="E1741" s="7"/>
      <c r="F1741" s="24"/>
      <c r="G1741" s="9"/>
      <c r="H1741" s="7"/>
      <c r="I1741" s="7"/>
      <c r="J1741" s="7"/>
      <c r="K1741" s="7"/>
      <c r="L1741" s="25"/>
      <c r="M1741" s="11"/>
      <c r="N1741" s="7"/>
      <c r="O1741" s="7"/>
      <c r="P1741" s="26"/>
      <c r="Q1741" s="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21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  <c r="BL1741" s="21"/>
      <c r="BM1741" s="21"/>
      <c r="BN1741" s="21"/>
      <c r="BO1741" s="21"/>
      <c r="BP1741" s="21"/>
      <c r="BQ1741" s="21"/>
      <c r="BR1741" s="21"/>
      <c r="BS1741" s="21"/>
      <c r="BT1741" s="21"/>
      <c r="BU1741" s="21"/>
      <c r="BV1741" s="21"/>
      <c r="BW1741" s="21"/>
      <c r="BX1741" s="21"/>
      <c r="BY1741" s="21"/>
      <c r="BZ1741" s="21"/>
      <c r="CA1741" s="21"/>
      <c r="CB1741" s="21"/>
      <c r="CC1741" s="21"/>
      <c r="CD1741" s="21"/>
      <c r="CE1741" s="21"/>
      <c r="CF1741" s="21"/>
      <c r="CG1741" s="21"/>
      <c r="CH1741" s="21"/>
      <c r="CI1741" s="21"/>
      <c r="CJ1741" s="21"/>
      <c r="CK1741" s="21"/>
      <c r="CL1741" s="21"/>
      <c r="CM1741" s="21"/>
      <c r="CN1741" s="21"/>
      <c r="CO1741" s="21"/>
      <c r="CP1741" s="21"/>
      <c r="CQ1741" s="21"/>
      <c r="CR1741" s="21"/>
      <c r="CS1741" s="21"/>
      <c r="CT1741" s="21"/>
      <c r="CU1741" s="21"/>
      <c r="CV1741" s="21"/>
      <c r="CW1741" s="21"/>
      <c r="CX1741" s="21"/>
      <c r="CY1741" s="21"/>
      <c r="CZ1741" s="21"/>
      <c r="DA1741" s="21"/>
      <c r="DB1741" s="21"/>
      <c r="DC1741" s="21"/>
      <c r="DD1741" s="21"/>
      <c r="DE1741" s="21"/>
      <c r="DF1741" s="21"/>
      <c r="DG1741" s="21"/>
      <c r="DH1741" s="21"/>
      <c r="DI1741" s="21"/>
      <c r="DJ1741" s="21"/>
      <c r="DK1741" s="21"/>
      <c r="DL1741" s="21"/>
      <c r="DM1741" s="21"/>
      <c r="DN1741" s="21"/>
      <c r="DO1741" s="21"/>
      <c r="DP1741" s="21"/>
      <c r="DQ1741" s="21"/>
      <c r="DR1741" s="21"/>
      <c r="DS1741" s="21"/>
      <c r="DT1741" s="21"/>
      <c r="DU1741" s="21"/>
      <c r="DV1741" s="21"/>
      <c r="DW1741" s="21"/>
      <c r="DX1741" s="21"/>
      <c r="DY1741" s="21"/>
      <c r="DZ1741" s="21"/>
      <c r="EA1741" s="21"/>
      <c r="EB1741" s="21"/>
      <c r="EC1741" s="21"/>
      <c r="ED1741" s="21"/>
      <c r="EE1741" s="21"/>
      <c r="EF1741" s="21"/>
      <c r="EG1741" s="21"/>
      <c r="EH1741" s="21"/>
      <c r="EI1741" s="21"/>
      <c r="EJ1741" s="21"/>
      <c r="EK1741" s="21"/>
      <c r="EL1741" s="21"/>
      <c r="EM1741" s="21"/>
      <c r="EN1741" s="21"/>
      <c r="EO1741" s="21"/>
      <c r="EP1741" s="21"/>
      <c r="EQ1741" s="21"/>
      <c r="ER1741" s="21"/>
      <c r="ES1741" s="21"/>
      <c r="ET1741" s="21"/>
      <c r="EU1741" s="21"/>
      <c r="EV1741" s="21"/>
      <c r="EW1741" s="21"/>
      <c r="EX1741" s="21"/>
      <c r="EY1741" s="21"/>
      <c r="EZ1741" s="21"/>
    </row>
    <row r="1742" spans="1:156" x14ac:dyDescent="0.2">
      <c r="A1742" s="92"/>
      <c r="B1742" s="4"/>
      <c r="C1742" s="7"/>
      <c r="D1742" s="6"/>
      <c r="E1742" s="7"/>
      <c r="F1742" s="24"/>
      <c r="G1742" s="9"/>
      <c r="H1742" s="7"/>
      <c r="I1742" s="7"/>
      <c r="J1742" s="7"/>
      <c r="K1742" s="7"/>
      <c r="L1742" s="25"/>
      <c r="M1742" s="11"/>
      <c r="N1742" s="7"/>
      <c r="O1742" s="7"/>
      <c r="P1742" s="26"/>
      <c r="Q1742" s="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21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  <c r="BL1742" s="21"/>
      <c r="BM1742" s="21"/>
      <c r="BN1742" s="21"/>
      <c r="BO1742" s="21"/>
      <c r="BP1742" s="21"/>
      <c r="BQ1742" s="21"/>
      <c r="BR1742" s="21"/>
      <c r="BS1742" s="21"/>
      <c r="BT1742" s="21"/>
      <c r="BU1742" s="21"/>
      <c r="BV1742" s="21"/>
      <c r="BW1742" s="21"/>
      <c r="BX1742" s="21"/>
      <c r="BY1742" s="21"/>
      <c r="BZ1742" s="21"/>
      <c r="CA1742" s="21"/>
      <c r="CB1742" s="21"/>
      <c r="CC1742" s="21"/>
      <c r="CD1742" s="21"/>
      <c r="CE1742" s="21"/>
      <c r="CF1742" s="21"/>
      <c r="CG1742" s="21"/>
      <c r="CH1742" s="21"/>
      <c r="CI1742" s="21"/>
      <c r="CJ1742" s="21"/>
      <c r="CK1742" s="21"/>
      <c r="CL1742" s="21"/>
      <c r="CM1742" s="21"/>
      <c r="CN1742" s="21"/>
      <c r="CO1742" s="21"/>
      <c r="CP1742" s="21"/>
      <c r="CQ1742" s="21"/>
      <c r="CR1742" s="21"/>
      <c r="CS1742" s="21"/>
      <c r="CT1742" s="21"/>
      <c r="CU1742" s="21"/>
      <c r="CV1742" s="21"/>
      <c r="CW1742" s="21"/>
      <c r="CX1742" s="21"/>
      <c r="CY1742" s="21"/>
      <c r="CZ1742" s="21"/>
      <c r="DA1742" s="21"/>
      <c r="DB1742" s="21"/>
      <c r="DC1742" s="21"/>
      <c r="DD1742" s="21"/>
      <c r="DE1742" s="21"/>
      <c r="DF1742" s="21"/>
      <c r="DG1742" s="21"/>
      <c r="DH1742" s="21"/>
      <c r="DI1742" s="21"/>
      <c r="DJ1742" s="21"/>
      <c r="DK1742" s="21"/>
      <c r="DL1742" s="21"/>
      <c r="DM1742" s="21"/>
      <c r="DN1742" s="21"/>
      <c r="DO1742" s="21"/>
      <c r="DP1742" s="21"/>
      <c r="DQ1742" s="21"/>
      <c r="DR1742" s="21"/>
      <c r="DS1742" s="21"/>
      <c r="DT1742" s="21"/>
      <c r="DU1742" s="21"/>
      <c r="DV1742" s="21"/>
      <c r="DW1742" s="21"/>
      <c r="DX1742" s="21"/>
      <c r="DY1742" s="21"/>
      <c r="DZ1742" s="21"/>
      <c r="EA1742" s="21"/>
      <c r="EB1742" s="21"/>
      <c r="EC1742" s="21"/>
      <c r="ED1742" s="21"/>
      <c r="EE1742" s="21"/>
      <c r="EF1742" s="21"/>
      <c r="EG1742" s="21"/>
      <c r="EH1742" s="21"/>
      <c r="EI1742" s="21"/>
      <c r="EJ1742" s="21"/>
      <c r="EK1742" s="21"/>
      <c r="EL1742" s="21"/>
      <c r="EM1742" s="21"/>
      <c r="EN1742" s="21"/>
      <c r="EO1742" s="21"/>
      <c r="EP1742" s="21"/>
      <c r="EQ1742" s="21"/>
      <c r="ER1742" s="21"/>
      <c r="ES1742" s="21"/>
      <c r="ET1742" s="21"/>
      <c r="EU1742" s="21"/>
      <c r="EV1742" s="21"/>
      <c r="EW1742" s="21"/>
      <c r="EX1742" s="21"/>
      <c r="EY1742" s="21"/>
      <c r="EZ1742" s="21"/>
    </row>
    <row r="1743" spans="1:156" x14ac:dyDescent="0.2">
      <c r="A1743" s="92"/>
      <c r="B1743" s="4"/>
      <c r="C1743" s="7"/>
      <c r="D1743" s="6"/>
      <c r="E1743" s="7"/>
      <c r="F1743" s="24"/>
      <c r="G1743" s="9"/>
      <c r="H1743" s="7"/>
      <c r="I1743" s="7"/>
      <c r="J1743" s="7"/>
      <c r="K1743" s="7"/>
      <c r="L1743" s="25"/>
      <c r="M1743" s="11"/>
      <c r="N1743" s="7"/>
      <c r="O1743" s="7"/>
      <c r="P1743" s="26"/>
      <c r="Q1743" s="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21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  <c r="BL1743" s="21"/>
      <c r="BM1743" s="21"/>
      <c r="BN1743" s="21"/>
      <c r="BO1743" s="21"/>
      <c r="BP1743" s="21"/>
      <c r="BQ1743" s="21"/>
      <c r="BR1743" s="21"/>
      <c r="BS1743" s="21"/>
      <c r="BT1743" s="21"/>
      <c r="BU1743" s="21"/>
      <c r="BV1743" s="21"/>
      <c r="BW1743" s="21"/>
      <c r="BX1743" s="21"/>
      <c r="BY1743" s="21"/>
      <c r="BZ1743" s="21"/>
      <c r="CA1743" s="21"/>
      <c r="CB1743" s="21"/>
      <c r="CC1743" s="21"/>
      <c r="CD1743" s="21"/>
      <c r="CE1743" s="21"/>
      <c r="CF1743" s="21"/>
      <c r="CG1743" s="21"/>
      <c r="CH1743" s="21"/>
      <c r="CI1743" s="21"/>
      <c r="CJ1743" s="21"/>
      <c r="CK1743" s="21"/>
      <c r="CL1743" s="21"/>
      <c r="CM1743" s="21"/>
      <c r="CN1743" s="21"/>
      <c r="CO1743" s="21"/>
      <c r="CP1743" s="21"/>
      <c r="CQ1743" s="21"/>
      <c r="CR1743" s="21"/>
      <c r="CS1743" s="21"/>
      <c r="CT1743" s="21"/>
      <c r="CU1743" s="21"/>
      <c r="CV1743" s="21"/>
      <c r="CW1743" s="21"/>
      <c r="CX1743" s="21"/>
      <c r="CY1743" s="21"/>
      <c r="CZ1743" s="21"/>
      <c r="DA1743" s="21"/>
      <c r="DB1743" s="21"/>
      <c r="DC1743" s="21"/>
      <c r="DD1743" s="21"/>
      <c r="DE1743" s="21"/>
      <c r="DF1743" s="21"/>
      <c r="DG1743" s="21"/>
      <c r="DH1743" s="21"/>
      <c r="DI1743" s="21"/>
      <c r="DJ1743" s="21"/>
      <c r="DK1743" s="21"/>
      <c r="DL1743" s="21"/>
      <c r="DM1743" s="21"/>
      <c r="DN1743" s="21"/>
      <c r="DO1743" s="21"/>
      <c r="DP1743" s="21"/>
      <c r="DQ1743" s="21"/>
      <c r="DR1743" s="21"/>
      <c r="DS1743" s="21"/>
      <c r="DT1743" s="21"/>
      <c r="DU1743" s="21"/>
      <c r="DV1743" s="21"/>
      <c r="DW1743" s="21"/>
      <c r="DX1743" s="21"/>
      <c r="DY1743" s="21"/>
      <c r="DZ1743" s="21"/>
      <c r="EA1743" s="21"/>
      <c r="EB1743" s="21"/>
      <c r="EC1743" s="21"/>
      <c r="ED1743" s="21"/>
      <c r="EE1743" s="21"/>
      <c r="EF1743" s="21"/>
      <c r="EG1743" s="21"/>
      <c r="EH1743" s="21"/>
      <c r="EI1743" s="21"/>
      <c r="EJ1743" s="21"/>
      <c r="EK1743" s="21"/>
      <c r="EL1743" s="21"/>
      <c r="EM1743" s="21"/>
      <c r="EN1743" s="21"/>
      <c r="EO1743" s="21"/>
      <c r="EP1743" s="21"/>
      <c r="EQ1743" s="21"/>
      <c r="ER1743" s="21"/>
      <c r="ES1743" s="21"/>
      <c r="ET1743" s="21"/>
      <c r="EU1743" s="21"/>
      <c r="EV1743" s="21"/>
      <c r="EW1743" s="21"/>
      <c r="EX1743" s="21"/>
      <c r="EY1743" s="21"/>
      <c r="EZ1743" s="21"/>
    </row>
    <row r="1744" spans="1:156" x14ac:dyDescent="0.2">
      <c r="A1744" s="92"/>
      <c r="B1744" s="4"/>
      <c r="C1744" s="7"/>
      <c r="D1744" s="6"/>
      <c r="E1744" s="7"/>
      <c r="F1744" s="24"/>
      <c r="G1744" s="9"/>
      <c r="H1744" s="7"/>
      <c r="I1744" s="7"/>
      <c r="J1744" s="7"/>
      <c r="K1744" s="7"/>
      <c r="L1744" s="25"/>
      <c r="M1744" s="11"/>
      <c r="N1744" s="7"/>
      <c r="O1744" s="7"/>
      <c r="P1744" s="26"/>
      <c r="Q1744" s="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21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  <c r="BL1744" s="21"/>
      <c r="BM1744" s="21"/>
      <c r="BN1744" s="21"/>
      <c r="BO1744" s="21"/>
      <c r="BP1744" s="21"/>
      <c r="BQ1744" s="21"/>
      <c r="BR1744" s="21"/>
      <c r="BS1744" s="21"/>
      <c r="BT1744" s="21"/>
      <c r="BU1744" s="21"/>
      <c r="BV1744" s="21"/>
      <c r="BW1744" s="21"/>
      <c r="BX1744" s="21"/>
      <c r="BY1744" s="21"/>
      <c r="BZ1744" s="21"/>
      <c r="CA1744" s="21"/>
      <c r="CB1744" s="21"/>
      <c r="CC1744" s="21"/>
      <c r="CD1744" s="21"/>
      <c r="CE1744" s="21"/>
      <c r="CF1744" s="21"/>
      <c r="CG1744" s="21"/>
      <c r="CH1744" s="21"/>
      <c r="CI1744" s="21"/>
      <c r="CJ1744" s="21"/>
      <c r="CK1744" s="21"/>
      <c r="CL1744" s="21"/>
      <c r="CM1744" s="21"/>
      <c r="CN1744" s="21"/>
      <c r="CO1744" s="21"/>
      <c r="CP1744" s="21"/>
      <c r="CQ1744" s="21"/>
      <c r="CR1744" s="21"/>
      <c r="CS1744" s="21"/>
      <c r="CT1744" s="21"/>
      <c r="CU1744" s="21"/>
      <c r="CV1744" s="21"/>
      <c r="CW1744" s="21"/>
      <c r="CX1744" s="21"/>
      <c r="CY1744" s="21"/>
      <c r="CZ1744" s="21"/>
      <c r="DA1744" s="21"/>
      <c r="DB1744" s="21"/>
      <c r="DC1744" s="21"/>
      <c r="DD1744" s="21"/>
      <c r="DE1744" s="21"/>
      <c r="DF1744" s="21"/>
      <c r="DG1744" s="21"/>
      <c r="DH1744" s="21"/>
      <c r="DI1744" s="21"/>
      <c r="DJ1744" s="21"/>
      <c r="DK1744" s="21"/>
      <c r="DL1744" s="21"/>
      <c r="DM1744" s="21"/>
      <c r="DN1744" s="21"/>
      <c r="DO1744" s="21"/>
      <c r="DP1744" s="21"/>
      <c r="DQ1744" s="21"/>
      <c r="DR1744" s="21"/>
      <c r="DS1744" s="21"/>
      <c r="DT1744" s="21"/>
      <c r="DU1744" s="21"/>
      <c r="DV1744" s="21"/>
      <c r="DW1744" s="21"/>
      <c r="DX1744" s="21"/>
      <c r="DY1744" s="21"/>
      <c r="DZ1744" s="21"/>
      <c r="EA1744" s="21"/>
      <c r="EB1744" s="21"/>
      <c r="EC1744" s="21"/>
      <c r="ED1744" s="21"/>
      <c r="EE1744" s="21"/>
      <c r="EF1744" s="21"/>
      <c r="EG1744" s="21"/>
      <c r="EH1744" s="21"/>
      <c r="EI1744" s="21"/>
      <c r="EJ1744" s="21"/>
      <c r="EK1744" s="21"/>
      <c r="EL1744" s="21"/>
      <c r="EM1744" s="21"/>
      <c r="EN1744" s="21"/>
      <c r="EO1744" s="21"/>
      <c r="EP1744" s="21"/>
      <c r="EQ1744" s="21"/>
      <c r="ER1744" s="21"/>
      <c r="ES1744" s="21"/>
      <c r="ET1744" s="21"/>
      <c r="EU1744" s="21"/>
      <c r="EV1744" s="21"/>
      <c r="EW1744" s="21"/>
      <c r="EX1744" s="21"/>
      <c r="EY1744" s="21"/>
      <c r="EZ1744" s="21"/>
    </row>
    <row r="1745" spans="1:156" x14ac:dyDescent="0.2">
      <c r="A1745" s="92"/>
      <c r="B1745" s="4"/>
      <c r="C1745" s="7"/>
      <c r="D1745" s="6"/>
      <c r="E1745" s="7"/>
      <c r="F1745" s="24"/>
      <c r="G1745" s="9"/>
      <c r="H1745" s="7"/>
      <c r="I1745" s="7"/>
      <c r="J1745" s="7"/>
      <c r="K1745" s="7"/>
      <c r="L1745" s="25"/>
      <c r="M1745" s="11"/>
      <c r="N1745" s="7"/>
      <c r="O1745" s="7"/>
      <c r="P1745" s="26"/>
      <c r="Q1745" s="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  <c r="BL1745" s="21"/>
      <c r="BM1745" s="21"/>
      <c r="BN1745" s="21"/>
      <c r="BO1745" s="21"/>
      <c r="BP1745" s="21"/>
      <c r="BQ1745" s="21"/>
      <c r="BR1745" s="21"/>
      <c r="BS1745" s="21"/>
      <c r="BT1745" s="21"/>
      <c r="BU1745" s="21"/>
      <c r="BV1745" s="21"/>
      <c r="BW1745" s="21"/>
      <c r="BX1745" s="21"/>
      <c r="BY1745" s="21"/>
      <c r="BZ1745" s="21"/>
      <c r="CA1745" s="21"/>
      <c r="CB1745" s="21"/>
      <c r="CC1745" s="21"/>
      <c r="CD1745" s="21"/>
      <c r="CE1745" s="21"/>
      <c r="CF1745" s="21"/>
      <c r="CG1745" s="21"/>
      <c r="CH1745" s="21"/>
      <c r="CI1745" s="21"/>
      <c r="CJ1745" s="21"/>
      <c r="CK1745" s="21"/>
      <c r="CL1745" s="21"/>
      <c r="CM1745" s="21"/>
      <c r="CN1745" s="21"/>
      <c r="CO1745" s="21"/>
      <c r="CP1745" s="21"/>
      <c r="CQ1745" s="21"/>
      <c r="CR1745" s="21"/>
      <c r="CS1745" s="21"/>
      <c r="CT1745" s="21"/>
      <c r="CU1745" s="21"/>
      <c r="CV1745" s="21"/>
      <c r="CW1745" s="21"/>
      <c r="CX1745" s="21"/>
      <c r="CY1745" s="21"/>
      <c r="CZ1745" s="21"/>
      <c r="DA1745" s="21"/>
      <c r="DB1745" s="21"/>
      <c r="DC1745" s="21"/>
      <c r="DD1745" s="21"/>
      <c r="DE1745" s="21"/>
      <c r="DF1745" s="21"/>
      <c r="DG1745" s="21"/>
      <c r="DH1745" s="21"/>
      <c r="DI1745" s="21"/>
      <c r="DJ1745" s="21"/>
      <c r="DK1745" s="21"/>
      <c r="DL1745" s="21"/>
      <c r="DM1745" s="21"/>
      <c r="DN1745" s="21"/>
      <c r="DO1745" s="21"/>
      <c r="DP1745" s="21"/>
      <c r="DQ1745" s="21"/>
      <c r="DR1745" s="21"/>
      <c r="DS1745" s="21"/>
      <c r="DT1745" s="21"/>
      <c r="DU1745" s="21"/>
      <c r="DV1745" s="21"/>
      <c r="DW1745" s="21"/>
      <c r="DX1745" s="21"/>
      <c r="DY1745" s="21"/>
      <c r="DZ1745" s="21"/>
      <c r="EA1745" s="21"/>
      <c r="EB1745" s="21"/>
      <c r="EC1745" s="21"/>
      <c r="ED1745" s="21"/>
      <c r="EE1745" s="21"/>
      <c r="EF1745" s="21"/>
      <c r="EG1745" s="21"/>
      <c r="EH1745" s="21"/>
      <c r="EI1745" s="21"/>
      <c r="EJ1745" s="21"/>
      <c r="EK1745" s="21"/>
      <c r="EL1745" s="21"/>
      <c r="EM1745" s="21"/>
      <c r="EN1745" s="21"/>
      <c r="EO1745" s="21"/>
      <c r="EP1745" s="21"/>
      <c r="EQ1745" s="21"/>
      <c r="ER1745" s="21"/>
      <c r="ES1745" s="21"/>
      <c r="ET1745" s="21"/>
      <c r="EU1745" s="21"/>
      <c r="EV1745" s="21"/>
      <c r="EW1745" s="21"/>
      <c r="EX1745" s="21"/>
      <c r="EY1745" s="21"/>
      <c r="EZ1745" s="21"/>
    </row>
    <row r="1746" spans="1:156" x14ac:dyDescent="0.2">
      <c r="A1746" s="92"/>
      <c r="B1746" s="4"/>
      <c r="C1746" s="7"/>
      <c r="D1746" s="6"/>
      <c r="E1746" s="7"/>
      <c r="F1746" s="24"/>
      <c r="G1746" s="9"/>
      <c r="H1746" s="7"/>
      <c r="I1746" s="7"/>
      <c r="J1746" s="7"/>
      <c r="K1746" s="7"/>
      <c r="L1746" s="25"/>
      <c r="M1746" s="11"/>
      <c r="N1746" s="7"/>
      <c r="O1746" s="7"/>
      <c r="P1746" s="26"/>
      <c r="Q1746" s="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21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  <c r="BL1746" s="21"/>
      <c r="BM1746" s="21"/>
      <c r="BN1746" s="21"/>
      <c r="BO1746" s="21"/>
      <c r="BP1746" s="21"/>
      <c r="BQ1746" s="21"/>
      <c r="BR1746" s="21"/>
      <c r="BS1746" s="21"/>
      <c r="BT1746" s="21"/>
      <c r="BU1746" s="21"/>
      <c r="BV1746" s="21"/>
      <c r="BW1746" s="21"/>
      <c r="BX1746" s="21"/>
      <c r="BY1746" s="21"/>
      <c r="BZ1746" s="21"/>
      <c r="CA1746" s="21"/>
      <c r="CB1746" s="21"/>
      <c r="CC1746" s="21"/>
      <c r="CD1746" s="21"/>
      <c r="CE1746" s="21"/>
      <c r="CF1746" s="21"/>
      <c r="CG1746" s="21"/>
      <c r="CH1746" s="21"/>
      <c r="CI1746" s="21"/>
      <c r="CJ1746" s="21"/>
      <c r="CK1746" s="21"/>
      <c r="CL1746" s="21"/>
      <c r="CM1746" s="21"/>
      <c r="CN1746" s="21"/>
      <c r="CO1746" s="21"/>
      <c r="CP1746" s="21"/>
      <c r="CQ1746" s="21"/>
      <c r="CR1746" s="21"/>
      <c r="CS1746" s="21"/>
      <c r="CT1746" s="21"/>
      <c r="CU1746" s="21"/>
      <c r="CV1746" s="21"/>
      <c r="CW1746" s="21"/>
      <c r="CX1746" s="21"/>
      <c r="CY1746" s="21"/>
      <c r="CZ1746" s="21"/>
      <c r="DA1746" s="21"/>
      <c r="DB1746" s="21"/>
      <c r="DC1746" s="21"/>
      <c r="DD1746" s="21"/>
      <c r="DE1746" s="21"/>
      <c r="DF1746" s="21"/>
      <c r="DG1746" s="21"/>
      <c r="DH1746" s="21"/>
      <c r="DI1746" s="21"/>
      <c r="DJ1746" s="21"/>
      <c r="DK1746" s="21"/>
      <c r="DL1746" s="21"/>
      <c r="DM1746" s="21"/>
      <c r="DN1746" s="21"/>
      <c r="DO1746" s="21"/>
      <c r="DP1746" s="21"/>
      <c r="DQ1746" s="21"/>
      <c r="DR1746" s="21"/>
      <c r="DS1746" s="21"/>
      <c r="DT1746" s="21"/>
      <c r="DU1746" s="21"/>
      <c r="DV1746" s="21"/>
      <c r="DW1746" s="21"/>
      <c r="DX1746" s="21"/>
      <c r="DY1746" s="21"/>
      <c r="DZ1746" s="21"/>
      <c r="EA1746" s="21"/>
      <c r="EB1746" s="21"/>
      <c r="EC1746" s="21"/>
      <c r="ED1746" s="21"/>
      <c r="EE1746" s="21"/>
      <c r="EF1746" s="21"/>
      <c r="EG1746" s="21"/>
      <c r="EH1746" s="21"/>
      <c r="EI1746" s="21"/>
      <c r="EJ1746" s="21"/>
      <c r="EK1746" s="21"/>
      <c r="EL1746" s="21"/>
      <c r="EM1746" s="21"/>
      <c r="EN1746" s="21"/>
      <c r="EO1746" s="21"/>
      <c r="EP1746" s="21"/>
      <c r="EQ1746" s="21"/>
      <c r="ER1746" s="21"/>
      <c r="ES1746" s="21"/>
      <c r="ET1746" s="21"/>
      <c r="EU1746" s="21"/>
      <c r="EV1746" s="21"/>
      <c r="EW1746" s="21"/>
      <c r="EX1746" s="21"/>
      <c r="EY1746" s="21"/>
      <c r="EZ1746" s="21"/>
    </row>
    <row r="1747" spans="1:156" x14ac:dyDescent="0.2">
      <c r="A1747" s="92"/>
      <c r="B1747" s="4"/>
      <c r="C1747" s="7"/>
      <c r="D1747" s="6"/>
      <c r="E1747" s="7"/>
      <c r="F1747" s="24"/>
      <c r="G1747" s="9"/>
      <c r="H1747" s="7"/>
      <c r="I1747" s="7"/>
      <c r="J1747" s="7"/>
      <c r="K1747" s="7"/>
      <c r="L1747" s="25"/>
      <c r="M1747" s="11"/>
      <c r="N1747" s="7"/>
      <c r="O1747" s="7"/>
      <c r="P1747" s="26"/>
      <c r="Q1747" s="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21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  <c r="BL1747" s="21"/>
      <c r="BM1747" s="21"/>
      <c r="BN1747" s="21"/>
      <c r="BO1747" s="21"/>
      <c r="BP1747" s="21"/>
      <c r="BQ1747" s="21"/>
      <c r="BR1747" s="21"/>
      <c r="BS1747" s="21"/>
      <c r="BT1747" s="21"/>
      <c r="BU1747" s="21"/>
      <c r="BV1747" s="21"/>
      <c r="BW1747" s="21"/>
      <c r="BX1747" s="21"/>
      <c r="BY1747" s="21"/>
      <c r="BZ1747" s="21"/>
      <c r="CA1747" s="21"/>
      <c r="CB1747" s="21"/>
      <c r="CC1747" s="21"/>
      <c r="CD1747" s="21"/>
      <c r="CE1747" s="21"/>
      <c r="CF1747" s="21"/>
      <c r="CG1747" s="21"/>
      <c r="CH1747" s="21"/>
      <c r="CI1747" s="21"/>
      <c r="CJ1747" s="21"/>
      <c r="CK1747" s="21"/>
      <c r="CL1747" s="21"/>
      <c r="CM1747" s="21"/>
      <c r="CN1747" s="21"/>
      <c r="CO1747" s="21"/>
      <c r="CP1747" s="21"/>
      <c r="CQ1747" s="21"/>
      <c r="CR1747" s="21"/>
      <c r="CS1747" s="21"/>
      <c r="CT1747" s="21"/>
      <c r="CU1747" s="21"/>
      <c r="CV1747" s="21"/>
      <c r="CW1747" s="21"/>
      <c r="CX1747" s="21"/>
      <c r="CY1747" s="21"/>
      <c r="CZ1747" s="21"/>
      <c r="DA1747" s="21"/>
      <c r="DB1747" s="21"/>
      <c r="DC1747" s="21"/>
      <c r="DD1747" s="21"/>
      <c r="DE1747" s="21"/>
      <c r="DF1747" s="21"/>
      <c r="DG1747" s="21"/>
      <c r="DH1747" s="21"/>
      <c r="DI1747" s="21"/>
      <c r="DJ1747" s="21"/>
      <c r="DK1747" s="21"/>
      <c r="DL1747" s="21"/>
      <c r="DM1747" s="21"/>
      <c r="DN1747" s="21"/>
      <c r="DO1747" s="21"/>
      <c r="DP1747" s="21"/>
      <c r="DQ1747" s="21"/>
      <c r="DR1747" s="21"/>
      <c r="DS1747" s="21"/>
      <c r="DT1747" s="21"/>
      <c r="DU1747" s="21"/>
      <c r="DV1747" s="21"/>
      <c r="DW1747" s="21"/>
      <c r="DX1747" s="21"/>
      <c r="DY1747" s="21"/>
      <c r="DZ1747" s="21"/>
      <c r="EA1747" s="21"/>
      <c r="EB1747" s="21"/>
      <c r="EC1747" s="21"/>
      <c r="ED1747" s="21"/>
      <c r="EE1747" s="21"/>
      <c r="EF1747" s="21"/>
      <c r="EG1747" s="21"/>
      <c r="EH1747" s="21"/>
      <c r="EI1747" s="21"/>
      <c r="EJ1747" s="21"/>
      <c r="EK1747" s="21"/>
      <c r="EL1747" s="21"/>
      <c r="EM1747" s="21"/>
      <c r="EN1747" s="21"/>
      <c r="EO1747" s="21"/>
      <c r="EP1747" s="21"/>
      <c r="EQ1747" s="21"/>
      <c r="ER1747" s="21"/>
      <c r="ES1747" s="21"/>
      <c r="ET1747" s="21"/>
      <c r="EU1747" s="21"/>
      <c r="EV1747" s="21"/>
      <c r="EW1747" s="21"/>
      <c r="EX1747" s="21"/>
      <c r="EY1747" s="21"/>
      <c r="EZ1747" s="21"/>
    </row>
    <row r="1748" spans="1:156" x14ac:dyDescent="0.2">
      <c r="A1748" s="92"/>
      <c r="B1748" s="4"/>
      <c r="C1748" s="7"/>
      <c r="D1748" s="6"/>
      <c r="E1748" s="7"/>
      <c r="F1748" s="24"/>
      <c r="G1748" s="9"/>
      <c r="H1748" s="7"/>
      <c r="I1748" s="7"/>
      <c r="J1748" s="7"/>
      <c r="K1748" s="7"/>
      <c r="L1748" s="25"/>
      <c r="M1748" s="11"/>
      <c r="N1748" s="7"/>
      <c r="O1748" s="7"/>
      <c r="P1748" s="26"/>
      <c r="Q1748" s="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21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  <c r="BL1748" s="21"/>
      <c r="BM1748" s="21"/>
      <c r="BN1748" s="21"/>
      <c r="BO1748" s="21"/>
      <c r="BP1748" s="21"/>
      <c r="BQ1748" s="21"/>
      <c r="BR1748" s="21"/>
      <c r="BS1748" s="21"/>
      <c r="BT1748" s="21"/>
      <c r="BU1748" s="21"/>
      <c r="BV1748" s="21"/>
      <c r="BW1748" s="21"/>
      <c r="BX1748" s="21"/>
      <c r="BY1748" s="21"/>
      <c r="BZ1748" s="21"/>
      <c r="CA1748" s="21"/>
      <c r="CB1748" s="21"/>
      <c r="CC1748" s="21"/>
      <c r="CD1748" s="21"/>
      <c r="CE1748" s="21"/>
      <c r="CF1748" s="21"/>
      <c r="CG1748" s="21"/>
      <c r="CH1748" s="21"/>
      <c r="CI1748" s="21"/>
      <c r="CJ1748" s="21"/>
      <c r="CK1748" s="21"/>
      <c r="CL1748" s="21"/>
      <c r="CM1748" s="21"/>
      <c r="CN1748" s="21"/>
      <c r="CO1748" s="21"/>
      <c r="CP1748" s="21"/>
      <c r="CQ1748" s="21"/>
      <c r="CR1748" s="21"/>
      <c r="CS1748" s="21"/>
      <c r="CT1748" s="21"/>
      <c r="CU1748" s="21"/>
      <c r="CV1748" s="21"/>
      <c r="CW1748" s="21"/>
      <c r="CX1748" s="21"/>
      <c r="CY1748" s="21"/>
      <c r="CZ1748" s="21"/>
      <c r="DA1748" s="21"/>
      <c r="DB1748" s="21"/>
      <c r="DC1748" s="21"/>
      <c r="DD1748" s="21"/>
      <c r="DE1748" s="21"/>
      <c r="DF1748" s="21"/>
      <c r="DG1748" s="21"/>
      <c r="DH1748" s="21"/>
      <c r="DI1748" s="21"/>
      <c r="DJ1748" s="21"/>
      <c r="DK1748" s="21"/>
      <c r="DL1748" s="21"/>
      <c r="DM1748" s="21"/>
      <c r="DN1748" s="21"/>
      <c r="DO1748" s="21"/>
      <c r="DP1748" s="21"/>
      <c r="DQ1748" s="21"/>
      <c r="DR1748" s="21"/>
      <c r="DS1748" s="21"/>
      <c r="DT1748" s="21"/>
      <c r="DU1748" s="21"/>
      <c r="DV1748" s="21"/>
      <c r="DW1748" s="21"/>
      <c r="DX1748" s="21"/>
      <c r="DY1748" s="21"/>
      <c r="DZ1748" s="21"/>
      <c r="EA1748" s="21"/>
      <c r="EB1748" s="21"/>
      <c r="EC1748" s="21"/>
      <c r="ED1748" s="21"/>
      <c r="EE1748" s="21"/>
      <c r="EF1748" s="21"/>
      <c r="EG1748" s="21"/>
      <c r="EH1748" s="21"/>
      <c r="EI1748" s="21"/>
      <c r="EJ1748" s="21"/>
      <c r="EK1748" s="21"/>
      <c r="EL1748" s="21"/>
      <c r="EM1748" s="21"/>
      <c r="EN1748" s="21"/>
      <c r="EO1748" s="21"/>
      <c r="EP1748" s="21"/>
      <c r="EQ1748" s="21"/>
      <c r="ER1748" s="21"/>
      <c r="ES1748" s="21"/>
      <c r="ET1748" s="21"/>
      <c r="EU1748" s="21"/>
      <c r="EV1748" s="21"/>
      <c r="EW1748" s="21"/>
      <c r="EX1748" s="21"/>
      <c r="EY1748" s="21"/>
      <c r="EZ1748" s="21"/>
    </row>
    <row r="1749" spans="1:156" x14ac:dyDescent="0.2">
      <c r="A1749" s="92"/>
      <c r="B1749" s="4"/>
      <c r="C1749" s="7"/>
      <c r="D1749" s="6"/>
      <c r="E1749" s="7"/>
      <c r="F1749" s="24"/>
      <c r="G1749" s="9"/>
      <c r="H1749" s="7"/>
      <c r="I1749" s="7"/>
      <c r="J1749" s="7"/>
      <c r="K1749" s="7"/>
      <c r="L1749" s="25"/>
      <c r="M1749" s="11"/>
      <c r="N1749" s="7"/>
      <c r="O1749" s="7"/>
      <c r="P1749" s="26"/>
      <c r="Q1749" s="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21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  <c r="BL1749" s="21"/>
      <c r="BM1749" s="21"/>
      <c r="BN1749" s="21"/>
      <c r="BO1749" s="21"/>
      <c r="BP1749" s="21"/>
      <c r="BQ1749" s="21"/>
      <c r="BR1749" s="21"/>
      <c r="BS1749" s="21"/>
      <c r="BT1749" s="21"/>
      <c r="BU1749" s="21"/>
      <c r="BV1749" s="21"/>
      <c r="BW1749" s="21"/>
      <c r="BX1749" s="21"/>
      <c r="BY1749" s="21"/>
      <c r="BZ1749" s="21"/>
      <c r="CA1749" s="21"/>
      <c r="CB1749" s="21"/>
      <c r="CC1749" s="21"/>
      <c r="CD1749" s="21"/>
      <c r="CE1749" s="21"/>
      <c r="CF1749" s="21"/>
      <c r="CG1749" s="21"/>
      <c r="CH1749" s="21"/>
      <c r="CI1749" s="21"/>
      <c r="CJ1749" s="21"/>
      <c r="CK1749" s="21"/>
      <c r="CL1749" s="21"/>
      <c r="CM1749" s="21"/>
      <c r="CN1749" s="21"/>
      <c r="CO1749" s="21"/>
      <c r="CP1749" s="21"/>
      <c r="CQ1749" s="21"/>
      <c r="CR1749" s="21"/>
      <c r="CS1749" s="21"/>
      <c r="CT1749" s="21"/>
      <c r="CU1749" s="21"/>
      <c r="CV1749" s="21"/>
      <c r="CW1749" s="21"/>
      <c r="CX1749" s="21"/>
      <c r="CY1749" s="21"/>
      <c r="CZ1749" s="21"/>
      <c r="DA1749" s="21"/>
      <c r="DB1749" s="21"/>
      <c r="DC1749" s="21"/>
      <c r="DD1749" s="21"/>
      <c r="DE1749" s="21"/>
      <c r="DF1749" s="21"/>
      <c r="DG1749" s="21"/>
      <c r="DH1749" s="21"/>
      <c r="DI1749" s="21"/>
      <c r="DJ1749" s="21"/>
      <c r="DK1749" s="21"/>
      <c r="DL1749" s="21"/>
      <c r="DM1749" s="21"/>
      <c r="DN1749" s="21"/>
      <c r="DO1749" s="21"/>
      <c r="DP1749" s="21"/>
      <c r="DQ1749" s="21"/>
      <c r="DR1749" s="21"/>
      <c r="DS1749" s="21"/>
      <c r="DT1749" s="21"/>
      <c r="DU1749" s="21"/>
      <c r="DV1749" s="21"/>
      <c r="DW1749" s="21"/>
      <c r="DX1749" s="21"/>
      <c r="DY1749" s="21"/>
      <c r="DZ1749" s="21"/>
      <c r="EA1749" s="21"/>
      <c r="EB1749" s="21"/>
      <c r="EC1749" s="21"/>
      <c r="ED1749" s="21"/>
      <c r="EE1749" s="21"/>
      <c r="EF1749" s="21"/>
      <c r="EG1749" s="21"/>
      <c r="EH1749" s="21"/>
      <c r="EI1749" s="21"/>
      <c r="EJ1749" s="21"/>
      <c r="EK1749" s="21"/>
      <c r="EL1749" s="21"/>
      <c r="EM1749" s="21"/>
      <c r="EN1749" s="21"/>
      <c r="EO1749" s="21"/>
      <c r="EP1749" s="21"/>
      <c r="EQ1749" s="21"/>
      <c r="ER1749" s="21"/>
      <c r="ES1749" s="21"/>
      <c r="ET1749" s="21"/>
      <c r="EU1749" s="21"/>
      <c r="EV1749" s="21"/>
      <c r="EW1749" s="21"/>
      <c r="EX1749" s="21"/>
      <c r="EY1749" s="21"/>
      <c r="EZ1749" s="21"/>
    </row>
    <row r="1750" spans="1:156" x14ac:dyDescent="0.2">
      <c r="A1750" s="92"/>
      <c r="B1750" s="4"/>
      <c r="C1750" s="7"/>
      <c r="D1750" s="6"/>
      <c r="E1750" s="7"/>
      <c r="F1750" s="24"/>
      <c r="G1750" s="9"/>
      <c r="H1750" s="7"/>
      <c r="I1750" s="7"/>
      <c r="J1750" s="7"/>
      <c r="K1750" s="7"/>
      <c r="L1750" s="25"/>
      <c r="M1750" s="11"/>
      <c r="N1750" s="7"/>
      <c r="O1750" s="7"/>
      <c r="P1750" s="26"/>
      <c r="Q1750" s="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21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  <c r="BL1750" s="21"/>
      <c r="BM1750" s="21"/>
      <c r="BN1750" s="21"/>
      <c r="BO1750" s="21"/>
      <c r="BP1750" s="21"/>
      <c r="BQ1750" s="21"/>
      <c r="BR1750" s="21"/>
      <c r="BS1750" s="21"/>
      <c r="BT1750" s="21"/>
      <c r="BU1750" s="21"/>
      <c r="BV1750" s="21"/>
      <c r="BW1750" s="21"/>
      <c r="BX1750" s="21"/>
      <c r="BY1750" s="21"/>
      <c r="BZ1750" s="21"/>
      <c r="CA1750" s="21"/>
      <c r="CB1750" s="21"/>
      <c r="CC1750" s="21"/>
      <c r="CD1750" s="21"/>
      <c r="CE1750" s="21"/>
      <c r="CF1750" s="21"/>
      <c r="CG1750" s="21"/>
      <c r="CH1750" s="21"/>
      <c r="CI1750" s="21"/>
      <c r="CJ1750" s="21"/>
      <c r="CK1750" s="21"/>
      <c r="CL1750" s="21"/>
      <c r="CM1750" s="21"/>
      <c r="CN1750" s="21"/>
      <c r="CO1750" s="21"/>
      <c r="CP1750" s="21"/>
      <c r="CQ1750" s="21"/>
      <c r="CR1750" s="21"/>
      <c r="CS1750" s="21"/>
      <c r="CT1750" s="21"/>
      <c r="CU1750" s="21"/>
      <c r="CV1750" s="21"/>
      <c r="CW1750" s="21"/>
      <c r="CX1750" s="21"/>
      <c r="CY1750" s="21"/>
      <c r="CZ1750" s="21"/>
      <c r="DA1750" s="21"/>
      <c r="DB1750" s="21"/>
      <c r="DC1750" s="21"/>
      <c r="DD1750" s="21"/>
      <c r="DE1750" s="21"/>
      <c r="DF1750" s="21"/>
      <c r="DG1750" s="21"/>
      <c r="DH1750" s="21"/>
      <c r="DI1750" s="21"/>
      <c r="DJ1750" s="21"/>
      <c r="DK1750" s="21"/>
      <c r="DL1750" s="21"/>
      <c r="DM1750" s="21"/>
      <c r="DN1750" s="21"/>
      <c r="DO1750" s="21"/>
      <c r="DP1750" s="21"/>
      <c r="DQ1750" s="21"/>
      <c r="DR1750" s="21"/>
      <c r="DS1750" s="21"/>
      <c r="DT1750" s="21"/>
      <c r="DU1750" s="21"/>
      <c r="DV1750" s="21"/>
      <c r="DW1750" s="21"/>
      <c r="DX1750" s="21"/>
      <c r="DY1750" s="21"/>
      <c r="DZ1750" s="21"/>
      <c r="EA1750" s="21"/>
      <c r="EB1750" s="21"/>
      <c r="EC1750" s="21"/>
      <c r="ED1750" s="21"/>
      <c r="EE1750" s="21"/>
      <c r="EF1750" s="21"/>
      <c r="EG1750" s="21"/>
      <c r="EH1750" s="21"/>
      <c r="EI1750" s="21"/>
      <c r="EJ1750" s="21"/>
      <c r="EK1750" s="21"/>
      <c r="EL1750" s="21"/>
      <c r="EM1750" s="21"/>
      <c r="EN1750" s="21"/>
      <c r="EO1750" s="21"/>
      <c r="EP1750" s="21"/>
      <c r="EQ1750" s="21"/>
      <c r="ER1750" s="21"/>
      <c r="ES1750" s="21"/>
      <c r="ET1750" s="21"/>
      <c r="EU1750" s="21"/>
      <c r="EV1750" s="21"/>
      <c r="EW1750" s="21"/>
      <c r="EX1750" s="21"/>
      <c r="EY1750" s="21"/>
      <c r="EZ1750" s="21"/>
    </row>
    <row r="1751" spans="1:156" x14ac:dyDescent="0.2">
      <c r="A1751" s="92"/>
      <c r="B1751" s="4"/>
      <c r="C1751" s="7"/>
      <c r="D1751" s="6"/>
      <c r="E1751" s="7"/>
      <c r="F1751" s="24"/>
      <c r="G1751" s="9"/>
      <c r="H1751" s="7"/>
      <c r="I1751" s="7"/>
      <c r="J1751" s="7"/>
      <c r="K1751" s="7"/>
      <c r="L1751" s="25"/>
      <c r="M1751" s="11"/>
      <c r="N1751" s="7"/>
      <c r="O1751" s="7"/>
      <c r="P1751" s="26"/>
      <c r="Q1751" s="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21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  <c r="BL1751" s="21"/>
      <c r="BM1751" s="21"/>
      <c r="BN1751" s="21"/>
      <c r="BO1751" s="21"/>
      <c r="BP1751" s="21"/>
      <c r="BQ1751" s="21"/>
      <c r="BR1751" s="21"/>
      <c r="BS1751" s="21"/>
      <c r="BT1751" s="21"/>
      <c r="BU1751" s="21"/>
      <c r="BV1751" s="21"/>
      <c r="BW1751" s="21"/>
      <c r="BX1751" s="21"/>
      <c r="BY1751" s="21"/>
      <c r="BZ1751" s="21"/>
      <c r="CA1751" s="21"/>
      <c r="CB1751" s="21"/>
      <c r="CC1751" s="21"/>
      <c r="CD1751" s="21"/>
      <c r="CE1751" s="21"/>
      <c r="CF1751" s="21"/>
      <c r="CG1751" s="21"/>
      <c r="CH1751" s="21"/>
      <c r="CI1751" s="21"/>
      <c r="CJ1751" s="21"/>
      <c r="CK1751" s="21"/>
      <c r="CL1751" s="21"/>
      <c r="CM1751" s="21"/>
      <c r="CN1751" s="21"/>
      <c r="CO1751" s="21"/>
      <c r="CP1751" s="21"/>
      <c r="CQ1751" s="21"/>
      <c r="CR1751" s="21"/>
      <c r="CS1751" s="21"/>
      <c r="CT1751" s="21"/>
      <c r="CU1751" s="21"/>
      <c r="CV1751" s="21"/>
      <c r="CW1751" s="21"/>
      <c r="CX1751" s="21"/>
      <c r="CY1751" s="21"/>
      <c r="CZ1751" s="21"/>
      <c r="DA1751" s="21"/>
      <c r="DB1751" s="21"/>
      <c r="DC1751" s="21"/>
      <c r="DD1751" s="21"/>
      <c r="DE1751" s="21"/>
      <c r="DF1751" s="21"/>
      <c r="DG1751" s="21"/>
      <c r="DH1751" s="21"/>
      <c r="DI1751" s="21"/>
      <c r="DJ1751" s="21"/>
      <c r="DK1751" s="21"/>
      <c r="DL1751" s="21"/>
      <c r="DM1751" s="21"/>
      <c r="DN1751" s="21"/>
      <c r="DO1751" s="21"/>
      <c r="DP1751" s="21"/>
      <c r="DQ1751" s="21"/>
      <c r="DR1751" s="21"/>
      <c r="DS1751" s="21"/>
      <c r="DT1751" s="21"/>
      <c r="DU1751" s="21"/>
      <c r="DV1751" s="21"/>
      <c r="DW1751" s="21"/>
      <c r="DX1751" s="21"/>
      <c r="DY1751" s="21"/>
      <c r="DZ1751" s="21"/>
      <c r="EA1751" s="21"/>
      <c r="EB1751" s="21"/>
      <c r="EC1751" s="21"/>
      <c r="ED1751" s="21"/>
      <c r="EE1751" s="21"/>
      <c r="EF1751" s="21"/>
      <c r="EG1751" s="21"/>
      <c r="EH1751" s="21"/>
      <c r="EI1751" s="21"/>
      <c r="EJ1751" s="21"/>
      <c r="EK1751" s="21"/>
      <c r="EL1751" s="21"/>
      <c r="EM1751" s="21"/>
      <c r="EN1751" s="21"/>
      <c r="EO1751" s="21"/>
      <c r="EP1751" s="21"/>
      <c r="EQ1751" s="21"/>
      <c r="ER1751" s="21"/>
      <c r="ES1751" s="21"/>
      <c r="ET1751" s="21"/>
      <c r="EU1751" s="21"/>
      <c r="EV1751" s="21"/>
      <c r="EW1751" s="21"/>
      <c r="EX1751" s="21"/>
      <c r="EY1751" s="21"/>
      <c r="EZ1751" s="21"/>
    </row>
    <row r="1752" spans="1:156" x14ac:dyDescent="0.2">
      <c r="A1752" s="92"/>
      <c r="B1752" s="4"/>
      <c r="C1752" s="7"/>
      <c r="D1752" s="6"/>
      <c r="E1752" s="7"/>
      <c r="F1752" s="24"/>
      <c r="G1752" s="9"/>
      <c r="H1752" s="7"/>
      <c r="I1752" s="7"/>
      <c r="J1752" s="7"/>
      <c r="K1752" s="7"/>
      <c r="L1752" s="25"/>
      <c r="M1752" s="11"/>
      <c r="N1752" s="7"/>
      <c r="O1752" s="7"/>
      <c r="P1752" s="26"/>
      <c r="Q1752" s="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21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  <c r="BL1752" s="21"/>
      <c r="BM1752" s="21"/>
      <c r="BN1752" s="21"/>
      <c r="BO1752" s="21"/>
      <c r="BP1752" s="21"/>
      <c r="BQ1752" s="21"/>
      <c r="BR1752" s="21"/>
      <c r="BS1752" s="21"/>
      <c r="BT1752" s="21"/>
      <c r="BU1752" s="21"/>
      <c r="BV1752" s="21"/>
      <c r="BW1752" s="21"/>
      <c r="BX1752" s="21"/>
      <c r="BY1752" s="21"/>
      <c r="BZ1752" s="21"/>
      <c r="CA1752" s="21"/>
      <c r="CB1752" s="21"/>
      <c r="CC1752" s="21"/>
      <c r="CD1752" s="21"/>
      <c r="CE1752" s="21"/>
      <c r="CF1752" s="21"/>
      <c r="CG1752" s="21"/>
      <c r="CH1752" s="21"/>
      <c r="CI1752" s="21"/>
      <c r="CJ1752" s="21"/>
      <c r="CK1752" s="21"/>
      <c r="CL1752" s="21"/>
      <c r="CM1752" s="21"/>
      <c r="CN1752" s="21"/>
      <c r="CO1752" s="21"/>
      <c r="CP1752" s="21"/>
      <c r="CQ1752" s="21"/>
      <c r="CR1752" s="21"/>
      <c r="CS1752" s="21"/>
      <c r="CT1752" s="21"/>
      <c r="CU1752" s="21"/>
      <c r="CV1752" s="21"/>
      <c r="CW1752" s="21"/>
      <c r="CX1752" s="21"/>
      <c r="CY1752" s="21"/>
      <c r="CZ1752" s="21"/>
      <c r="DA1752" s="21"/>
      <c r="DB1752" s="21"/>
      <c r="DC1752" s="21"/>
      <c r="DD1752" s="21"/>
      <c r="DE1752" s="21"/>
      <c r="DF1752" s="21"/>
      <c r="DG1752" s="21"/>
      <c r="DH1752" s="21"/>
      <c r="DI1752" s="21"/>
      <c r="DJ1752" s="21"/>
      <c r="DK1752" s="21"/>
      <c r="DL1752" s="21"/>
      <c r="DM1752" s="21"/>
      <c r="DN1752" s="21"/>
      <c r="DO1752" s="21"/>
      <c r="DP1752" s="21"/>
      <c r="DQ1752" s="21"/>
      <c r="DR1752" s="21"/>
      <c r="DS1752" s="21"/>
      <c r="DT1752" s="21"/>
      <c r="DU1752" s="21"/>
      <c r="DV1752" s="21"/>
      <c r="DW1752" s="21"/>
      <c r="DX1752" s="21"/>
      <c r="DY1752" s="21"/>
      <c r="DZ1752" s="21"/>
      <c r="EA1752" s="21"/>
      <c r="EB1752" s="21"/>
      <c r="EC1752" s="21"/>
      <c r="ED1752" s="21"/>
      <c r="EE1752" s="21"/>
      <c r="EF1752" s="21"/>
      <c r="EG1752" s="21"/>
      <c r="EH1752" s="21"/>
      <c r="EI1752" s="21"/>
      <c r="EJ1752" s="21"/>
      <c r="EK1752" s="21"/>
      <c r="EL1752" s="21"/>
      <c r="EM1752" s="21"/>
      <c r="EN1752" s="21"/>
      <c r="EO1752" s="21"/>
      <c r="EP1752" s="21"/>
      <c r="EQ1752" s="21"/>
      <c r="ER1752" s="21"/>
      <c r="ES1752" s="21"/>
      <c r="ET1752" s="21"/>
      <c r="EU1752" s="21"/>
      <c r="EV1752" s="21"/>
      <c r="EW1752" s="21"/>
      <c r="EX1752" s="21"/>
      <c r="EY1752" s="21"/>
      <c r="EZ1752" s="21"/>
    </row>
    <row r="1753" spans="1:156" x14ac:dyDescent="0.2">
      <c r="A1753" s="92"/>
      <c r="B1753" s="4"/>
      <c r="C1753" s="7"/>
      <c r="D1753" s="6"/>
      <c r="E1753" s="7"/>
      <c r="F1753" s="24"/>
      <c r="G1753" s="9"/>
      <c r="H1753" s="7"/>
      <c r="I1753" s="7"/>
      <c r="J1753" s="7"/>
      <c r="K1753" s="7"/>
      <c r="L1753" s="25"/>
      <c r="M1753" s="11"/>
      <c r="N1753" s="7"/>
      <c r="O1753" s="7"/>
      <c r="P1753" s="26"/>
      <c r="Q1753" s="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21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  <c r="BL1753" s="21"/>
      <c r="BM1753" s="21"/>
      <c r="BN1753" s="21"/>
      <c r="BO1753" s="21"/>
      <c r="BP1753" s="21"/>
      <c r="BQ1753" s="21"/>
      <c r="BR1753" s="21"/>
      <c r="BS1753" s="21"/>
      <c r="BT1753" s="21"/>
      <c r="BU1753" s="21"/>
      <c r="BV1753" s="21"/>
      <c r="BW1753" s="21"/>
      <c r="BX1753" s="21"/>
      <c r="BY1753" s="21"/>
      <c r="BZ1753" s="21"/>
      <c r="CA1753" s="21"/>
      <c r="CB1753" s="21"/>
      <c r="CC1753" s="21"/>
      <c r="CD1753" s="21"/>
      <c r="CE1753" s="21"/>
      <c r="CF1753" s="21"/>
      <c r="CG1753" s="21"/>
      <c r="CH1753" s="21"/>
      <c r="CI1753" s="21"/>
      <c r="CJ1753" s="21"/>
      <c r="CK1753" s="21"/>
      <c r="CL1753" s="21"/>
      <c r="CM1753" s="21"/>
      <c r="CN1753" s="21"/>
      <c r="CO1753" s="21"/>
      <c r="CP1753" s="21"/>
      <c r="CQ1753" s="21"/>
      <c r="CR1753" s="21"/>
      <c r="CS1753" s="21"/>
      <c r="CT1753" s="21"/>
      <c r="CU1753" s="21"/>
      <c r="CV1753" s="21"/>
      <c r="CW1753" s="21"/>
      <c r="CX1753" s="21"/>
      <c r="CY1753" s="21"/>
      <c r="CZ1753" s="21"/>
      <c r="DA1753" s="21"/>
      <c r="DB1753" s="21"/>
      <c r="DC1753" s="21"/>
      <c r="DD1753" s="21"/>
      <c r="DE1753" s="21"/>
      <c r="DF1753" s="21"/>
      <c r="DG1753" s="21"/>
      <c r="DH1753" s="21"/>
      <c r="DI1753" s="21"/>
      <c r="DJ1753" s="21"/>
      <c r="DK1753" s="21"/>
      <c r="DL1753" s="21"/>
      <c r="DM1753" s="21"/>
      <c r="DN1753" s="21"/>
      <c r="DO1753" s="21"/>
      <c r="DP1753" s="21"/>
      <c r="DQ1753" s="21"/>
      <c r="DR1753" s="21"/>
      <c r="DS1753" s="21"/>
      <c r="DT1753" s="21"/>
      <c r="DU1753" s="21"/>
      <c r="DV1753" s="21"/>
      <c r="DW1753" s="21"/>
      <c r="DX1753" s="21"/>
      <c r="DY1753" s="21"/>
      <c r="DZ1753" s="21"/>
      <c r="EA1753" s="21"/>
      <c r="EB1753" s="21"/>
      <c r="EC1753" s="21"/>
      <c r="ED1753" s="21"/>
      <c r="EE1753" s="21"/>
      <c r="EF1753" s="21"/>
      <c r="EG1753" s="21"/>
      <c r="EH1753" s="21"/>
      <c r="EI1753" s="21"/>
      <c r="EJ1753" s="21"/>
      <c r="EK1753" s="21"/>
      <c r="EL1753" s="21"/>
      <c r="EM1753" s="21"/>
      <c r="EN1753" s="21"/>
      <c r="EO1753" s="21"/>
      <c r="EP1753" s="21"/>
      <c r="EQ1753" s="21"/>
      <c r="ER1753" s="21"/>
      <c r="ES1753" s="21"/>
      <c r="ET1753" s="21"/>
      <c r="EU1753" s="21"/>
      <c r="EV1753" s="21"/>
      <c r="EW1753" s="21"/>
      <c r="EX1753" s="21"/>
      <c r="EY1753" s="21"/>
      <c r="EZ1753" s="21"/>
    </row>
    <row r="1754" spans="1:156" x14ac:dyDescent="0.2">
      <c r="A1754" s="92"/>
      <c r="B1754" s="4"/>
      <c r="C1754" s="7"/>
      <c r="D1754" s="6"/>
      <c r="E1754" s="7"/>
      <c r="F1754" s="24"/>
      <c r="G1754" s="9"/>
      <c r="H1754" s="7"/>
      <c r="I1754" s="7"/>
      <c r="J1754" s="7"/>
      <c r="K1754" s="7"/>
      <c r="L1754" s="25"/>
      <c r="M1754" s="11"/>
      <c r="N1754" s="7"/>
      <c r="O1754" s="7"/>
      <c r="P1754" s="26"/>
      <c r="Q1754" s="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21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  <c r="BL1754" s="21"/>
      <c r="BM1754" s="21"/>
      <c r="BN1754" s="21"/>
      <c r="BO1754" s="21"/>
      <c r="BP1754" s="21"/>
      <c r="BQ1754" s="21"/>
      <c r="BR1754" s="21"/>
      <c r="BS1754" s="21"/>
      <c r="BT1754" s="21"/>
      <c r="BU1754" s="21"/>
      <c r="BV1754" s="21"/>
      <c r="BW1754" s="21"/>
      <c r="BX1754" s="21"/>
      <c r="BY1754" s="21"/>
      <c r="BZ1754" s="21"/>
      <c r="CA1754" s="21"/>
      <c r="CB1754" s="21"/>
      <c r="CC1754" s="21"/>
      <c r="CD1754" s="21"/>
      <c r="CE1754" s="21"/>
      <c r="CF1754" s="21"/>
      <c r="CG1754" s="21"/>
      <c r="CH1754" s="21"/>
      <c r="CI1754" s="21"/>
      <c r="CJ1754" s="21"/>
      <c r="CK1754" s="21"/>
      <c r="CL1754" s="21"/>
      <c r="CM1754" s="21"/>
      <c r="CN1754" s="21"/>
      <c r="CO1754" s="21"/>
      <c r="CP1754" s="21"/>
      <c r="CQ1754" s="21"/>
      <c r="CR1754" s="21"/>
      <c r="CS1754" s="21"/>
      <c r="CT1754" s="21"/>
      <c r="CU1754" s="21"/>
      <c r="CV1754" s="21"/>
      <c r="CW1754" s="21"/>
      <c r="CX1754" s="21"/>
      <c r="CY1754" s="21"/>
      <c r="CZ1754" s="21"/>
      <c r="DA1754" s="21"/>
      <c r="DB1754" s="21"/>
      <c r="DC1754" s="21"/>
      <c r="DD1754" s="21"/>
      <c r="DE1754" s="21"/>
      <c r="DF1754" s="21"/>
      <c r="DG1754" s="21"/>
      <c r="DH1754" s="21"/>
      <c r="DI1754" s="21"/>
      <c r="DJ1754" s="21"/>
      <c r="DK1754" s="21"/>
      <c r="DL1754" s="21"/>
      <c r="DM1754" s="21"/>
      <c r="DN1754" s="21"/>
      <c r="DO1754" s="21"/>
      <c r="DP1754" s="21"/>
      <c r="DQ1754" s="21"/>
      <c r="DR1754" s="21"/>
      <c r="DS1754" s="21"/>
      <c r="DT1754" s="21"/>
      <c r="DU1754" s="21"/>
      <c r="DV1754" s="21"/>
      <c r="DW1754" s="21"/>
      <c r="DX1754" s="21"/>
      <c r="DY1754" s="21"/>
      <c r="DZ1754" s="21"/>
      <c r="EA1754" s="21"/>
      <c r="EB1754" s="21"/>
      <c r="EC1754" s="21"/>
      <c r="ED1754" s="21"/>
      <c r="EE1754" s="21"/>
      <c r="EF1754" s="21"/>
      <c r="EG1754" s="21"/>
      <c r="EH1754" s="21"/>
      <c r="EI1754" s="21"/>
      <c r="EJ1754" s="21"/>
      <c r="EK1754" s="21"/>
      <c r="EL1754" s="21"/>
      <c r="EM1754" s="21"/>
      <c r="EN1754" s="21"/>
      <c r="EO1754" s="21"/>
      <c r="EP1754" s="21"/>
      <c r="EQ1754" s="21"/>
      <c r="ER1754" s="21"/>
      <c r="ES1754" s="21"/>
      <c r="ET1754" s="21"/>
      <c r="EU1754" s="21"/>
      <c r="EV1754" s="21"/>
      <c r="EW1754" s="21"/>
      <c r="EX1754" s="21"/>
      <c r="EY1754" s="21"/>
      <c r="EZ1754" s="21"/>
    </row>
    <row r="1755" spans="1:156" x14ac:dyDescent="0.2">
      <c r="A1755" s="92"/>
      <c r="B1755" s="4"/>
      <c r="C1755" s="7"/>
      <c r="D1755" s="6"/>
      <c r="E1755" s="7"/>
      <c r="F1755" s="24"/>
      <c r="G1755" s="9"/>
      <c r="H1755" s="7"/>
      <c r="I1755" s="7"/>
      <c r="J1755" s="7"/>
      <c r="K1755" s="7"/>
      <c r="L1755" s="25"/>
      <c r="M1755" s="11"/>
      <c r="N1755" s="7"/>
      <c r="O1755" s="7"/>
      <c r="P1755" s="26"/>
      <c r="Q1755" s="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21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  <c r="BL1755" s="21"/>
      <c r="BM1755" s="21"/>
      <c r="BN1755" s="21"/>
      <c r="BO1755" s="21"/>
      <c r="BP1755" s="21"/>
      <c r="BQ1755" s="21"/>
      <c r="BR1755" s="21"/>
      <c r="BS1755" s="21"/>
      <c r="BT1755" s="21"/>
      <c r="BU1755" s="21"/>
      <c r="BV1755" s="21"/>
      <c r="BW1755" s="21"/>
      <c r="BX1755" s="21"/>
      <c r="BY1755" s="21"/>
      <c r="BZ1755" s="21"/>
      <c r="CA1755" s="21"/>
      <c r="CB1755" s="21"/>
      <c r="CC1755" s="21"/>
      <c r="CD1755" s="21"/>
      <c r="CE1755" s="21"/>
      <c r="CF1755" s="21"/>
      <c r="CG1755" s="21"/>
      <c r="CH1755" s="21"/>
      <c r="CI1755" s="21"/>
      <c r="CJ1755" s="21"/>
      <c r="CK1755" s="21"/>
      <c r="CL1755" s="21"/>
      <c r="CM1755" s="21"/>
      <c r="CN1755" s="21"/>
      <c r="CO1755" s="21"/>
      <c r="CP1755" s="21"/>
      <c r="CQ1755" s="21"/>
      <c r="CR1755" s="21"/>
      <c r="CS1755" s="21"/>
      <c r="CT1755" s="21"/>
      <c r="CU1755" s="21"/>
      <c r="CV1755" s="21"/>
      <c r="CW1755" s="21"/>
      <c r="CX1755" s="21"/>
      <c r="CY1755" s="21"/>
      <c r="CZ1755" s="21"/>
      <c r="DA1755" s="21"/>
      <c r="DB1755" s="21"/>
      <c r="DC1755" s="21"/>
      <c r="DD1755" s="21"/>
      <c r="DE1755" s="21"/>
      <c r="DF1755" s="21"/>
      <c r="DG1755" s="21"/>
      <c r="DH1755" s="21"/>
      <c r="DI1755" s="21"/>
      <c r="DJ1755" s="21"/>
      <c r="DK1755" s="21"/>
      <c r="DL1755" s="21"/>
      <c r="DM1755" s="21"/>
      <c r="DN1755" s="21"/>
      <c r="DO1755" s="21"/>
      <c r="DP1755" s="21"/>
      <c r="DQ1755" s="21"/>
      <c r="DR1755" s="21"/>
      <c r="DS1755" s="21"/>
      <c r="DT1755" s="21"/>
      <c r="DU1755" s="21"/>
      <c r="DV1755" s="21"/>
      <c r="DW1755" s="21"/>
      <c r="DX1755" s="21"/>
      <c r="DY1755" s="21"/>
      <c r="DZ1755" s="21"/>
      <c r="EA1755" s="21"/>
      <c r="EB1755" s="21"/>
      <c r="EC1755" s="21"/>
      <c r="ED1755" s="21"/>
      <c r="EE1755" s="21"/>
      <c r="EF1755" s="21"/>
      <c r="EG1755" s="21"/>
      <c r="EH1755" s="21"/>
      <c r="EI1755" s="21"/>
      <c r="EJ1755" s="21"/>
      <c r="EK1755" s="21"/>
      <c r="EL1755" s="21"/>
      <c r="EM1755" s="21"/>
      <c r="EN1755" s="21"/>
      <c r="EO1755" s="21"/>
      <c r="EP1755" s="21"/>
      <c r="EQ1755" s="21"/>
      <c r="ER1755" s="21"/>
      <c r="ES1755" s="21"/>
      <c r="ET1755" s="21"/>
      <c r="EU1755" s="21"/>
      <c r="EV1755" s="21"/>
      <c r="EW1755" s="21"/>
      <c r="EX1755" s="21"/>
      <c r="EY1755" s="21"/>
      <c r="EZ1755" s="21"/>
    </row>
    <row r="1756" spans="1:156" x14ac:dyDescent="0.2">
      <c r="A1756" s="92"/>
      <c r="B1756" s="4"/>
      <c r="C1756" s="7"/>
      <c r="D1756" s="6"/>
      <c r="E1756" s="7"/>
      <c r="F1756" s="24"/>
      <c r="G1756" s="9"/>
      <c r="H1756" s="7"/>
      <c r="I1756" s="7"/>
      <c r="J1756" s="7"/>
      <c r="K1756" s="7"/>
      <c r="L1756" s="25"/>
      <c r="M1756" s="11"/>
      <c r="N1756" s="7"/>
      <c r="O1756" s="7"/>
      <c r="P1756" s="26"/>
      <c r="Q1756" s="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  <c r="BL1756" s="21"/>
      <c r="BM1756" s="21"/>
      <c r="BN1756" s="21"/>
      <c r="BO1756" s="21"/>
      <c r="BP1756" s="21"/>
      <c r="BQ1756" s="21"/>
      <c r="BR1756" s="21"/>
      <c r="BS1756" s="21"/>
      <c r="BT1756" s="21"/>
      <c r="BU1756" s="21"/>
      <c r="BV1756" s="21"/>
      <c r="BW1756" s="21"/>
      <c r="BX1756" s="21"/>
      <c r="BY1756" s="21"/>
      <c r="BZ1756" s="21"/>
      <c r="CA1756" s="21"/>
      <c r="CB1756" s="21"/>
      <c r="CC1756" s="21"/>
      <c r="CD1756" s="21"/>
      <c r="CE1756" s="21"/>
      <c r="CF1756" s="21"/>
      <c r="CG1756" s="21"/>
      <c r="CH1756" s="21"/>
      <c r="CI1756" s="21"/>
      <c r="CJ1756" s="21"/>
      <c r="CK1756" s="21"/>
      <c r="CL1756" s="21"/>
      <c r="CM1756" s="21"/>
      <c r="CN1756" s="21"/>
      <c r="CO1756" s="21"/>
      <c r="CP1756" s="21"/>
      <c r="CQ1756" s="21"/>
      <c r="CR1756" s="21"/>
      <c r="CS1756" s="21"/>
      <c r="CT1756" s="21"/>
      <c r="CU1756" s="21"/>
      <c r="CV1756" s="21"/>
      <c r="CW1756" s="21"/>
      <c r="CX1756" s="21"/>
      <c r="CY1756" s="21"/>
      <c r="CZ1756" s="21"/>
      <c r="DA1756" s="21"/>
      <c r="DB1756" s="21"/>
      <c r="DC1756" s="21"/>
      <c r="DD1756" s="21"/>
      <c r="DE1756" s="21"/>
      <c r="DF1756" s="21"/>
      <c r="DG1756" s="21"/>
      <c r="DH1756" s="21"/>
      <c r="DI1756" s="21"/>
      <c r="DJ1756" s="21"/>
      <c r="DK1756" s="21"/>
      <c r="DL1756" s="21"/>
      <c r="DM1756" s="21"/>
      <c r="DN1756" s="21"/>
      <c r="DO1756" s="21"/>
      <c r="DP1756" s="21"/>
      <c r="DQ1756" s="21"/>
      <c r="DR1756" s="21"/>
      <c r="DS1756" s="21"/>
      <c r="DT1756" s="21"/>
      <c r="DU1756" s="21"/>
      <c r="DV1756" s="21"/>
      <c r="DW1756" s="21"/>
      <c r="DX1756" s="21"/>
      <c r="DY1756" s="21"/>
      <c r="DZ1756" s="21"/>
      <c r="EA1756" s="21"/>
      <c r="EB1756" s="21"/>
      <c r="EC1756" s="21"/>
      <c r="ED1756" s="21"/>
      <c r="EE1756" s="21"/>
      <c r="EF1756" s="21"/>
      <c r="EG1756" s="21"/>
      <c r="EH1756" s="21"/>
      <c r="EI1756" s="21"/>
      <c r="EJ1756" s="21"/>
      <c r="EK1756" s="21"/>
      <c r="EL1756" s="21"/>
      <c r="EM1756" s="21"/>
      <c r="EN1756" s="21"/>
      <c r="EO1756" s="21"/>
      <c r="EP1756" s="21"/>
      <c r="EQ1756" s="21"/>
      <c r="ER1756" s="21"/>
      <c r="ES1756" s="21"/>
      <c r="ET1756" s="21"/>
      <c r="EU1756" s="21"/>
      <c r="EV1756" s="21"/>
      <c r="EW1756" s="21"/>
      <c r="EX1756" s="21"/>
      <c r="EY1756" s="21"/>
      <c r="EZ1756" s="21"/>
    </row>
    <row r="1757" spans="1:156" x14ac:dyDescent="0.2">
      <c r="A1757" s="92"/>
      <c r="B1757" s="4"/>
      <c r="C1757" s="7"/>
      <c r="D1757" s="6"/>
      <c r="E1757" s="7"/>
      <c r="F1757" s="24"/>
      <c r="G1757" s="9"/>
      <c r="H1757" s="7"/>
      <c r="I1757" s="7"/>
      <c r="J1757" s="7"/>
      <c r="K1757" s="7"/>
      <c r="L1757" s="25"/>
      <c r="M1757" s="11"/>
      <c r="N1757" s="7"/>
      <c r="O1757" s="7"/>
      <c r="P1757" s="26"/>
      <c r="Q1757" s="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  <c r="BL1757" s="21"/>
      <c r="BM1757" s="21"/>
      <c r="BN1757" s="21"/>
      <c r="BO1757" s="21"/>
      <c r="BP1757" s="21"/>
      <c r="BQ1757" s="21"/>
      <c r="BR1757" s="21"/>
      <c r="BS1757" s="21"/>
      <c r="BT1757" s="21"/>
      <c r="BU1757" s="21"/>
      <c r="BV1757" s="21"/>
      <c r="BW1757" s="21"/>
      <c r="BX1757" s="21"/>
      <c r="BY1757" s="21"/>
      <c r="BZ1757" s="21"/>
      <c r="CA1757" s="21"/>
      <c r="CB1757" s="21"/>
      <c r="CC1757" s="21"/>
      <c r="CD1757" s="21"/>
      <c r="CE1757" s="21"/>
      <c r="CF1757" s="21"/>
      <c r="CG1757" s="21"/>
      <c r="CH1757" s="21"/>
      <c r="CI1757" s="21"/>
      <c r="CJ1757" s="21"/>
      <c r="CK1757" s="21"/>
      <c r="CL1757" s="21"/>
      <c r="CM1757" s="21"/>
      <c r="CN1757" s="21"/>
      <c r="CO1757" s="21"/>
      <c r="CP1757" s="21"/>
      <c r="CQ1757" s="21"/>
      <c r="CR1757" s="21"/>
      <c r="CS1757" s="21"/>
      <c r="CT1757" s="21"/>
      <c r="CU1757" s="21"/>
      <c r="CV1757" s="21"/>
      <c r="CW1757" s="21"/>
      <c r="CX1757" s="21"/>
      <c r="CY1757" s="21"/>
      <c r="CZ1757" s="21"/>
      <c r="DA1757" s="21"/>
      <c r="DB1757" s="21"/>
      <c r="DC1757" s="21"/>
      <c r="DD1757" s="21"/>
      <c r="DE1757" s="21"/>
      <c r="DF1757" s="21"/>
      <c r="DG1757" s="21"/>
      <c r="DH1757" s="21"/>
      <c r="DI1757" s="21"/>
      <c r="DJ1757" s="21"/>
      <c r="DK1757" s="21"/>
      <c r="DL1757" s="21"/>
      <c r="DM1757" s="21"/>
      <c r="DN1757" s="21"/>
      <c r="DO1757" s="21"/>
      <c r="DP1757" s="21"/>
      <c r="DQ1757" s="21"/>
      <c r="DR1757" s="21"/>
      <c r="DS1757" s="21"/>
      <c r="DT1757" s="21"/>
      <c r="DU1757" s="21"/>
      <c r="DV1757" s="21"/>
      <c r="DW1757" s="21"/>
      <c r="DX1757" s="21"/>
      <c r="DY1757" s="21"/>
      <c r="DZ1757" s="21"/>
      <c r="EA1757" s="21"/>
      <c r="EB1757" s="21"/>
      <c r="EC1757" s="21"/>
      <c r="ED1757" s="21"/>
      <c r="EE1757" s="21"/>
      <c r="EF1757" s="21"/>
      <c r="EG1757" s="21"/>
      <c r="EH1757" s="21"/>
      <c r="EI1757" s="21"/>
      <c r="EJ1757" s="21"/>
      <c r="EK1757" s="21"/>
      <c r="EL1757" s="21"/>
      <c r="EM1757" s="21"/>
      <c r="EN1757" s="21"/>
      <c r="EO1757" s="21"/>
      <c r="EP1757" s="21"/>
      <c r="EQ1757" s="21"/>
      <c r="ER1757" s="21"/>
      <c r="ES1757" s="21"/>
      <c r="ET1757" s="21"/>
      <c r="EU1757" s="21"/>
      <c r="EV1757" s="21"/>
      <c r="EW1757" s="21"/>
      <c r="EX1757" s="21"/>
      <c r="EY1757" s="21"/>
      <c r="EZ1757" s="21"/>
    </row>
    <row r="1758" spans="1:156" x14ac:dyDescent="0.2">
      <c r="A1758" s="92"/>
      <c r="B1758" s="4"/>
      <c r="C1758" s="7"/>
      <c r="D1758" s="6"/>
      <c r="E1758" s="7"/>
      <c r="F1758" s="24"/>
      <c r="G1758" s="9"/>
      <c r="H1758" s="7"/>
      <c r="I1758" s="7"/>
      <c r="J1758" s="7"/>
      <c r="K1758" s="7"/>
      <c r="L1758" s="25"/>
      <c r="M1758" s="11"/>
      <c r="N1758" s="7"/>
      <c r="O1758" s="7"/>
      <c r="P1758" s="26"/>
      <c r="Q1758" s="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  <c r="BL1758" s="21"/>
      <c r="BM1758" s="21"/>
      <c r="BN1758" s="21"/>
      <c r="BO1758" s="21"/>
      <c r="BP1758" s="21"/>
      <c r="BQ1758" s="21"/>
      <c r="BR1758" s="21"/>
      <c r="BS1758" s="21"/>
      <c r="BT1758" s="21"/>
      <c r="BU1758" s="21"/>
      <c r="BV1758" s="21"/>
      <c r="BW1758" s="21"/>
      <c r="BX1758" s="21"/>
      <c r="BY1758" s="21"/>
      <c r="BZ1758" s="21"/>
      <c r="CA1758" s="21"/>
      <c r="CB1758" s="21"/>
      <c r="CC1758" s="21"/>
      <c r="CD1758" s="21"/>
      <c r="CE1758" s="21"/>
      <c r="CF1758" s="21"/>
      <c r="CG1758" s="21"/>
      <c r="CH1758" s="21"/>
      <c r="CI1758" s="21"/>
      <c r="CJ1758" s="21"/>
      <c r="CK1758" s="21"/>
      <c r="CL1758" s="21"/>
      <c r="CM1758" s="21"/>
      <c r="CN1758" s="21"/>
      <c r="CO1758" s="21"/>
      <c r="CP1758" s="21"/>
      <c r="CQ1758" s="21"/>
      <c r="CR1758" s="21"/>
      <c r="CS1758" s="21"/>
      <c r="CT1758" s="21"/>
      <c r="CU1758" s="21"/>
      <c r="CV1758" s="21"/>
      <c r="CW1758" s="21"/>
      <c r="CX1758" s="21"/>
      <c r="CY1758" s="21"/>
      <c r="CZ1758" s="21"/>
      <c r="DA1758" s="21"/>
      <c r="DB1758" s="21"/>
      <c r="DC1758" s="21"/>
      <c r="DD1758" s="21"/>
      <c r="DE1758" s="21"/>
      <c r="DF1758" s="21"/>
      <c r="DG1758" s="21"/>
      <c r="DH1758" s="21"/>
      <c r="DI1758" s="21"/>
      <c r="DJ1758" s="21"/>
      <c r="DK1758" s="21"/>
      <c r="DL1758" s="21"/>
      <c r="DM1758" s="21"/>
      <c r="DN1758" s="21"/>
      <c r="DO1758" s="21"/>
      <c r="DP1758" s="21"/>
      <c r="DQ1758" s="21"/>
      <c r="DR1758" s="21"/>
      <c r="DS1758" s="21"/>
      <c r="DT1758" s="21"/>
      <c r="DU1758" s="21"/>
      <c r="DV1758" s="21"/>
      <c r="DW1758" s="21"/>
      <c r="DX1758" s="21"/>
      <c r="DY1758" s="21"/>
      <c r="DZ1758" s="21"/>
      <c r="EA1758" s="21"/>
      <c r="EB1758" s="21"/>
      <c r="EC1758" s="21"/>
      <c r="ED1758" s="21"/>
      <c r="EE1758" s="21"/>
      <c r="EF1758" s="21"/>
      <c r="EG1758" s="21"/>
      <c r="EH1758" s="21"/>
      <c r="EI1758" s="21"/>
      <c r="EJ1758" s="21"/>
      <c r="EK1758" s="21"/>
      <c r="EL1758" s="21"/>
      <c r="EM1758" s="21"/>
      <c r="EN1758" s="21"/>
      <c r="EO1758" s="21"/>
      <c r="EP1758" s="21"/>
      <c r="EQ1758" s="21"/>
      <c r="ER1758" s="21"/>
      <c r="ES1758" s="21"/>
      <c r="ET1758" s="21"/>
      <c r="EU1758" s="21"/>
      <c r="EV1758" s="21"/>
      <c r="EW1758" s="21"/>
      <c r="EX1758" s="21"/>
      <c r="EY1758" s="21"/>
      <c r="EZ1758" s="21"/>
    </row>
    <row r="1759" spans="1:156" x14ac:dyDescent="0.2">
      <c r="A1759" s="92"/>
      <c r="B1759" s="4"/>
      <c r="C1759" s="7"/>
      <c r="D1759" s="6"/>
      <c r="E1759" s="7"/>
      <c r="F1759" s="24"/>
      <c r="G1759" s="9"/>
      <c r="H1759" s="7"/>
      <c r="I1759" s="7"/>
      <c r="J1759" s="7"/>
      <c r="K1759" s="7"/>
      <c r="L1759" s="25"/>
      <c r="M1759" s="11"/>
      <c r="N1759" s="7"/>
      <c r="O1759" s="7"/>
      <c r="P1759" s="26"/>
      <c r="Q1759" s="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  <c r="BL1759" s="21"/>
      <c r="BM1759" s="21"/>
      <c r="BN1759" s="21"/>
      <c r="BO1759" s="21"/>
      <c r="BP1759" s="21"/>
      <c r="BQ1759" s="21"/>
      <c r="BR1759" s="21"/>
      <c r="BS1759" s="21"/>
      <c r="BT1759" s="21"/>
      <c r="BU1759" s="21"/>
      <c r="BV1759" s="21"/>
      <c r="BW1759" s="21"/>
      <c r="BX1759" s="21"/>
      <c r="BY1759" s="21"/>
      <c r="BZ1759" s="21"/>
      <c r="CA1759" s="21"/>
      <c r="CB1759" s="21"/>
      <c r="CC1759" s="21"/>
      <c r="CD1759" s="21"/>
      <c r="CE1759" s="21"/>
      <c r="CF1759" s="21"/>
      <c r="CG1759" s="21"/>
      <c r="CH1759" s="21"/>
      <c r="CI1759" s="21"/>
      <c r="CJ1759" s="21"/>
      <c r="CK1759" s="21"/>
      <c r="CL1759" s="21"/>
      <c r="CM1759" s="21"/>
      <c r="CN1759" s="21"/>
      <c r="CO1759" s="21"/>
      <c r="CP1759" s="21"/>
      <c r="CQ1759" s="21"/>
      <c r="CR1759" s="21"/>
      <c r="CS1759" s="21"/>
      <c r="CT1759" s="21"/>
      <c r="CU1759" s="21"/>
      <c r="CV1759" s="21"/>
      <c r="CW1759" s="21"/>
      <c r="CX1759" s="21"/>
      <c r="CY1759" s="21"/>
      <c r="CZ1759" s="21"/>
      <c r="DA1759" s="21"/>
      <c r="DB1759" s="21"/>
      <c r="DC1759" s="21"/>
      <c r="DD1759" s="21"/>
      <c r="DE1759" s="21"/>
      <c r="DF1759" s="21"/>
      <c r="DG1759" s="21"/>
      <c r="DH1759" s="21"/>
      <c r="DI1759" s="21"/>
      <c r="DJ1759" s="21"/>
      <c r="DK1759" s="21"/>
      <c r="DL1759" s="21"/>
      <c r="DM1759" s="21"/>
      <c r="DN1759" s="21"/>
      <c r="DO1759" s="21"/>
      <c r="DP1759" s="21"/>
      <c r="DQ1759" s="21"/>
      <c r="DR1759" s="21"/>
      <c r="DS1759" s="21"/>
      <c r="DT1759" s="21"/>
      <c r="DU1759" s="21"/>
      <c r="DV1759" s="21"/>
      <c r="DW1759" s="21"/>
      <c r="DX1759" s="21"/>
      <c r="DY1759" s="21"/>
      <c r="DZ1759" s="21"/>
      <c r="EA1759" s="21"/>
      <c r="EB1759" s="21"/>
      <c r="EC1759" s="21"/>
      <c r="ED1759" s="21"/>
      <c r="EE1759" s="21"/>
      <c r="EF1759" s="21"/>
      <c r="EG1759" s="21"/>
      <c r="EH1759" s="21"/>
      <c r="EI1759" s="21"/>
      <c r="EJ1759" s="21"/>
      <c r="EK1759" s="21"/>
      <c r="EL1759" s="21"/>
      <c r="EM1759" s="21"/>
      <c r="EN1759" s="21"/>
      <c r="EO1759" s="21"/>
      <c r="EP1759" s="21"/>
      <c r="EQ1759" s="21"/>
      <c r="ER1759" s="21"/>
      <c r="ES1759" s="21"/>
      <c r="ET1759" s="21"/>
      <c r="EU1759" s="21"/>
      <c r="EV1759" s="21"/>
      <c r="EW1759" s="21"/>
      <c r="EX1759" s="21"/>
      <c r="EY1759" s="21"/>
      <c r="EZ1759" s="21"/>
    </row>
    <row r="1760" spans="1:156" x14ac:dyDescent="0.2">
      <c r="A1760" s="92"/>
      <c r="B1760" s="4"/>
      <c r="C1760" s="7"/>
      <c r="D1760" s="6"/>
      <c r="E1760" s="7"/>
      <c r="F1760" s="24"/>
      <c r="G1760" s="9"/>
      <c r="H1760" s="7"/>
      <c r="I1760" s="7"/>
      <c r="J1760" s="7"/>
      <c r="K1760" s="7"/>
      <c r="L1760" s="25"/>
      <c r="M1760" s="11"/>
      <c r="N1760" s="7"/>
      <c r="O1760" s="7"/>
      <c r="P1760" s="26"/>
      <c r="Q1760" s="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  <c r="BL1760" s="21"/>
      <c r="BM1760" s="21"/>
      <c r="BN1760" s="21"/>
      <c r="BO1760" s="21"/>
      <c r="BP1760" s="21"/>
      <c r="BQ1760" s="21"/>
      <c r="BR1760" s="21"/>
      <c r="BS1760" s="21"/>
      <c r="BT1760" s="21"/>
      <c r="BU1760" s="21"/>
      <c r="BV1760" s="21"/>
      <c r="BW1760" s="21"/>
      <c r="BX1760" s="21"/>
      <c r="BY1760" s="21"/>
      <c r="BZ1760" s="21"/>
      <c r="CA1760" s="21"/>
      <c r="CB1760" s="21"/>
      <c r="CC1760" s="21"/>
      <c r="CD1760" s="21"/>
      <c r="CE1760" s="21"/>
      <c r="CF1760" s="21"/>
      <c r="CG1760" s="21"/>
      <c r="CH1760" s="21"/>
      <c r="CI1760" s="21"/>
      <c r="CJ1760" s="21"/>
      <c r="CK1760" s="21"/>
      <c r="CL1760" s="21"/>
      <c r="CM1760" s="21"/>
      <c r="CN1760" s="21"/>
      <c r="CO1760" s="21"/>
      <c r="CP1760" s="21"/>
      <c r="CQ1760" s="21"/>
      <c r="CR1760" s="21"/>
      <c r="CS1760" s="21"/>
      <c r="CT1760" s="21"/>
      <c r="CU1760" s="21"/>
      <c r="CV1760" s="21"/>
      <c r="CW1760" s="21"/>
      <c r="CX1760" s="21"/>
      <c r="CY1760" s="21"/>
      <c r="CZ1760" s="21"/>
      <c r="DA1760" s="21"/>
      <c r="DB1760" s="21"/>
      <c r="DC1760" s="21"/>
      <c r="DD1760" s="21"/>
      <c r="DE1760" s="21"/>
      <c r="DF1760" s="21"/>
      <c r="DG1760" s="21"/>
      <c r="DH1760" s="21"/>
      <c r="DI1760" s="21"/>
      <c r="DJ1760" s="21"/>
      <c r="DK1760" s="21"/>
      <c r="DL1760" s="21"/>
      <c r="DM1760" s="21"/>
      <c r="DN1760" s="21"/>
      <c r="DO1760" s="21"/>
      <c r="DP1760" s="21"/>
      <c r="DQ1760" s="21"/>
      <c r="DR1760" s="21"/>
      <c r="DS1760" s="21"/>
      <c r="DT1760" s="21"/>
      <c r="DU1760" s="21"/>
      <c r="DV1760" s="21"/>
      <c r="DW1760" s="21"/>
      <c r="DX1760" s="21"/>
      <c r="DY1760" s="21"/>
      <c r="DZ1760" s="21"/>
      <c r="EA1760" s="21"/>
      <c r="EB1760" s="21"/>
      <c r="EC1760" s="21"/>
      <c r="ED1760" s="21"/>
      <c r="EE1760" s="21"/>
      <c r="EF1760" s="21"/>
      <c r="EG1760" s="21"/>
      <c r="EH1760" s="21"/>
      <c r="EI1760" s="21"/>
      <c r="EJ1760" s="21"/>
      <c r="EK1760" s="21"/>
      <c r="EL1760" s="21"/>
      <c r="EM1760" s="21"/>
      <c r="EN1760" s="21"/>
      <c r="EO1760" s="21"/>
      <c r="EP1760" s="21"/>
      <c r="EQ1760" s="21"/>
      <c r="ER1760" s="21"/>
      <c r="ES1760" s="21"/>
      <c r="ET1760" s="21"/>
      <c r="EU1760" s="21"/>
      <c r="EV1760" s="21"/>
      <c r="EW1760" s="21"/>
      <c r="EX1760" s="21"/>
      <c r="EY1760" s="21"/>
      <c r="EZ1760" s="21"/>
    </row>
    <row r="1761" spans="1:156" x14ac:dyDescent="0.2">
      <c r="A1761" s="92"/>
      <c r="B1761" s="4"/>
      <c r="C1761" s="7"/>
      <c r="D1761" s="6"/>
      <c r="E1761" s="7"/>
      <c r="F1761" s="24"/>
      <c r="G1761" s="9"/>
      <c r="H1761" s="7"/>
      <c r="I1761" s="7"/>
      <c r="J1761" s="7"/>
      <c r="K1761" s="7"/>
      <c r="L1761" s="25"/>
      <c r="M1761" s="11"/>
      <c r="N1761" s="7"/>
      <c r="O1761" s="7"/>
      <c r="P1761" s="26"/>
      <c r="Q1761" s="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  <c r="BL1761" s="21"/>
      <c r="BM1761" s="21"/>
      <c r="BN1761" s="21"/>
      <c r="BO1761" s="21"/>
      <c r="BP1761" s="21"/>
      <c r="BQ1761" s="21"/>
      <c r="BR1761" s="21"/>
      <c r="BS1761" s="21"/>
      <c r="BT1761" s="21"/>
      <c r="BU1761" s="21"/>
      <c r="BV1761" s="21"/>
      <c r="BW1761" s="21"/>
      <c r="BX1761" s="21"/>
      <c r="BY1761" s="21"/>
      <c r="BZ1761" s="21"/>
      <c r="CA1761" s="21"/>
      <c r="CB1761" s="21"/>
      <c r="CC1761" s="21"/>
      <c r="CD1761" s="21"/>
      <c r="CE1761" s="21"/>
      <c r="CF1761" s="21"/>
      <c r="CG1761" s="21"/>
      <c r="CH1761" s="21"/>
      <c r="CI1761" s="21"/>
      <c r="CJ1761" s="21"/>
      <c r="CK1761" s="21"/>
      <c r="CL1761" s="21"/>
      <c r="CM1761" s="21"/>
      <c r="CN1761" s="21"/>
      <c r="CO1761" s="21"/>
      <c r="CP1761" s="21"/>
      <c r="CQ1761" s="21"/>
      <c r="CR1761" s="21"/>
      <c r="CS1761" s="21"/>
      <c r="CT1761" s="21"/>
      <c r="CU1761" s="21"/>
      <c r="CV1761" s="21"/>
      <c r="CW1761" s="21"/>
      <c r="CX1761" s="21"/>
      <c r="CY1761" s="21"/>
      <c r="CZ1761" s="21"/>
      <c r="DA1761" s="21"/>
      <c r="DB1761" s="21"/>
      <c r="DC1761" s="21"/>
      <c r="DD1761" s="21"/>
      <c r="DE1761" s="21"/>
      <c r="DF1761" s="21"/>
      <c r="DG1761" s="21"/>
      <c r="DH1761" s="21"/>
      <c r="DI1761" s="21"/>
      <c r="DJ1761" s="21"/>
      <c r="DK1761" s="21"/>
      <c r="DL1761" s="21"/>
      <c r="DM1761" s="21"/>
      <c r="DN1761" s="21"/>
      <c r="DO1761" s="21"/>
      <c r="DP1761" s="21"/>
      <c r="DQ1761" s="21"/>
      <c r="DR1761" s="21"/>
      <c r="DS1761" s="21"/>
      <c r="DT1761" s="21"/>
      <c r="DU1761" s="21"/>
      <c r="DV1761" s="21"/>
      <c r="DW1761" s="21"/>
      <c r="DX1761" s="21"/>
      <c r="DY1761" s="21"/>
      <c r="DZ1761" s="21"/>
      <c r="EA1761" s="21"/>
      <c r="EB1761" s="21"/>
      <c r="EC1761" s="21"/>
      <c r="ED1761" s="21"/>
      <c r="EE1761" s="21"/>
      <c r="EF1761" s="21"/>
      <c r="EG1761" s="21"/>
      <c r="EH1761" s="21"/>
      <c r="EI1761" s="21"/>
      <c r="EJ1761" s="21"/>
      <c r="EK1761" s="21"/>
      <c r="EL1761" s="21"/>
      <c r="EM1761" s="21"/>
      <c r="EN1761" s="21"/>
      <c r="EO1761" s="21"/>
      <c r="EP1761" s="21"/>
      <c r="EQ1761" s="21"/>
      <c r="ER1761" s="21"/>
      <c r="ES1761" s="21"/>
      <c r="ET1761" s="21"/>
      <c r="EU1761" s="21"/>
      <c r="EV1761" s="21"/>
      <c r="EW1761" s="21"/>
      <c r="EX1761" s="21"/>
      <c r="EY1761" s="21"/>
      <c r="EZ1761" s="21"/>
    </row>
    <row r="1762" spans="1:156" x14ac:dyDescent="0.2">
      <c r="A1762" s="92"/>
      <c r="B1762" s="4"/>
      <c r="C1762" s="7"/>
      <c r="D1762" s="6"/>
      <c r="E1762" s="7"/>
      <c r="F1762" s="24"/>
      <c r="G1762" s="9"/>
      <c r="H1762" s="7"/>
      <c r="I1762" s="7"/>
      <c r="J1762" s="7"/>
      <c r="K1762" s="7"/>
      <c r="L1762" s="25"/>
      <c r="M1762" s="11"/>
      <c r="N1762" s="7"/>
      <c r="O1762" s="7"/>
      <c r="P1762" s="26"/>
      <c r="Q1762" s="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21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  <c r="BL1762" s="21"/>
      <c r="BM1762" s="21"/>
      <c r="BN1762" s="21"/>
      <c r="BO1762" s="21"/>
      <c r="BP1762" s="21"/>
      <c r="BQ1762" s="21"/>
      <c r="BR1762" s="21"/>
      <c r="BS1762" s="21"/>
      <c r="BT1762" s="21"/>
      <c r="BU1762" s="21"/>
      <c r="BV1762" s="21"/>
      <c r="BW1762" s="21"/>
      <c r="BX1762" s="21"/>
      <c r="BY1762" s="21"/>
      <c r="BZ1762" s="21"/>
      <c r="CA1762" s="21"/>
      <c r="CB1762" s="21"/>
      <c r="CC1762" s="21"/>
      <c r="CD1762" s="21"/>
      <c r="CE1762" s="21"/>
      <c r="CF1762" s="21"/>
      <c r="CG1762" s="21"/>
      <c r="CH1762" s="21"/>
      <c r="CI1762" s="21"/>
      <c r="CJ1762" s="21"/>
      <c r="CK1762" s="21"/>
      <c r="CL1762" s="21"/>
      <c r="CM1762" s="21"/>
      <c r="CN1762" s="21"/>
      <c r="CO1762" s="21"/>
      <c r="CP1762" s="21"/>
      <c r="CQ1762" s="21"/>
      <c r="CR1762" s="21"/>
      <c r="CS1762" s="21"/>
      <c r="CT1762" s="21"/>
      <c r="CU1762" s="21"/>
      <c r="CV1762" s="21"/>
      <c r="CW1762" s="21"/>
      <c r="CX1762" s="21"/>
      <c r="CY1762" s="21"/>
      <c r="CZ1762" s="21"/>
      <c r="DA1762" s="21"/>
      <c r="DB1762" s="21"/>
      <c r="DC1762" s="21"/>
      <c r="DD1762" s="21"/>
      <c r="DE1762" s="21"/>
      <c r="DF1762" s="21"/>
      <c r="DG1762" s="21"/>
      <c r="DH1762" s="21"/>
      <c r="DI1762" s="21"/>
      <c r="DJ1762" s="21"/>
      <c r="DK1762" s="21"/>
      <c r="DL1762" s="21"/>
      <c r="DM1762" s="21"/>
      <c r="DN1762" s="21"/>
      <c r="DO1762" s="21"/>
      <c r="DP1762" s="21"/>
      <c r="DQ1762" s="21"/>
      <c r="DR1762" s="21"/>
      <c r="DS1762" s="21"/>
      <c r="DT1762" s="21"/>
      <c r="DU1762" s="21"/>
      <c r="DV1762" s="21"/>
      <c r="DW1762" s="21"/>
      <c r="DX1762" s="21"/>
      <c r="DY1762" s="21"/>
      <c r="DZ1762" s="21"/>
      <c r="EA1762" s="21"/>
      <c r="EB1762" s="21"/>
      <c r="EC1762" s="21"/>
      <c r="ED1762" s="21"/>
      <c r="EE1762" s="21"/>
      <c r="EF1762" s="21"/>
      <c r="EG1762" s="21"/>
      <c r="EH1762" s="21"/>
      <c r="EI1762" s="21"/>
      <c r="EJ1762" s="21"/>
      <c r="EK1762" s="21"/>
      <c r="EL1762" s="21"/>
      <c r="EM1762" s="21"/>
      <c r="EN1762" s="21"/>
      <c r="EO1762" s="21"/>
      <c r="EP1762" s="21"/>
      <c r="EQ1762" s="21"/>
      <c r="ER1762" s="21"/>
      <c r="ES1762" s="21"/>
      <c r="ET1762" s="21"/>
      <c r="EU1762" s="21"/>
      <c r="EV1762" s="21"/>
      <c r="EW1762" s="21"/>
      <c r="EX1762" s="21"/>
      <c r="EY1762" s="21"/>
      <c r="EZ1762" s="21"/>
    </row>
    <row r="1763" spans="1:156" x14ac:dyDescent="0.2">
      <c r="A1763" s="92"/>
      <c r="B1763" s="4"/>
      <c r="C1763" s="7"/>
      <c r="D1763" s="6"/>
      <c r="E1763" s="7"/>
      <c r="F1763" s="24"/>
      <c r="G1763" s="9"/>
      <c r="H1763" s="7"/>
      <c r="I1763" s="7"/>
      <c r="J1763" s="7"/>
      <c r="K1763" s="7"/>
      <c r="L1763" s="25"/>
      <c r="M1763" s="11"/>
      <c r="N1763" s="7"/>
      <c r="O1763" s="7"/>
      <c r="P1763" s="26"/>
      <c r="Q1763" s="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21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  <c r="BL1763" s="21"/>
      <c r="BM1763" s="21"/>
      <c r="BN1763" s="21"/>
      <c r="BO1763" s="21"/>
      <c r="BP1763" s="21"/>
      <c r="BQ1763" s="21"/>
      <c r="BR1763" s="21"/>
      <c r="BS1763" s="21"/>
      <c r="BT1763" s="21"/>
      <c r="BU1763" s="21"/>
      <c r="BV1763" s="21"/>
      <c r="BW1763" s="21"/>
      <c r="BX1763" s="21"/>
      <c r="BY1763" s="21"/>
      <c r="BZ1763" s="21"/>
      <c r="CA1763" s="21"/>
      <c r="CB1763" s="21"/>
      <c r="CC1763" s="21"/>
      <c r="CD1763" s="21"/>
      <c r="CE1763" s="21"/>
      <c r="CF1763" s="21"/>
      <c r="CG1763" s="21"/>
      <c r="CH1763" s="21"/>
      <c r="CI1763" s="21"/>
      <c r="CJ1763" s="21"/>
      <c r="CK1763" s="21"/>
      <c r="CL1763" s="21"/>
      <c r="CM1763" s="21"/>
      <c r="CN1763" s="21"/>
      <c r="CO1763" s="21"/>
      <c r="CP1763" s="21"/>
      <c r="CQ1763" s="21"/>
      <c r="CR1763" s="21"/>
      <c r="CS1763" s="21"/>
      <c r="CT1763" s="21"/>
      <c r="CU1763" s="21"/>
      <c r="CV1763" s="21"/>
      <c r="CW1763" s="21"/>
      <c r="CX1763" s="21"/>
      <c r="CY1763" s="21"/>
      <c r="CZ1763" s="21"/>
      <c r="DA1763" s="21"/>
      <c r="DB1763" s="21"/>
      <c r="DC1763" s="21"/>
      <c r="DD1763" s="21"/>
      <c r="DE1763" s="21"/>
      <c r="DF1763" s="21"/>
      <c r="DG1763" s="21"/>
      <c r="DH1763" s="21"/>
      <c r="DI1763" s="21"/>
      <c r="DJ1763" s="21"/>
      <c r="DK1763" s="21"/>
      <c r="DL1763" s="21"/>
      <c r="DM1763" s="21"/>
      <c r="DN1763" s="21"/>
      <c r="DO1763" s="21"/>
      <c r="DP1763" s="21"/>
      <c r="DQ1763" s="21"/>
      <c r="DR1763" s="21"/>
      <c r="DS1763" s="21"/>
      <c r="DT1763" s="21"/>
      <c r="DU1763" s="21"/>
      <c r="DV1763" s="21"/>
      <c r="DW1763" s="21"/>
      <c r="DX1763" s="21"/>
      <c r="DY1763" s="21"/>
      <c r="DZ1763" s="21"/>
      <c r="EA1763" s="21"/>
      <c r="EB1763" s="21"/>
      <c r="EC1763" s="21"/>
      <c r="ED1763" s="21"/>
      <c r="EE1763" s="21"/>
      <c r="EF1763" s="21"/>
      <c r="EG1763" s="21"/>
      <c r="EH1763" s="21"/>
      <c r="EI1763" s="21"/>
      <c r="EJ1763" s="21"/>
      <c r="EK1763" s="21"/>
      <c r="EL1763" s="21"/>
      <c r="EM1763" s="21"/>
      <c r="EN1763" s="21"/>
      <c r="EO1763" s="21"/>
      <c r="EP1763" s="21"/>
      <c r="EQ1763" s="21"/>
      <c r="ER1763" s="21"/>
      <c r="ES1763" s="21"/>
      <c r="ET1763" s="21"/>
      <c r="EU1763" s="21"/>
      <c r="EV1763" s="21"/>
      <c r="EW1763" s="21"/>
      <c r="EX1763" s="21"/>
      <c r="EY1763" s="21"/>
      <c r="EZ1763" s="21"/>
    </row>
    <row r="1764" spans="1:156" x14ac:dyDescent="0.2">
      <c r="A1764" s="92"/>
      <c r="B1764" s="4"/>
      <c r="C1764" s="7"/>
      <c r="D1764" s="6"/>
      <c r="E1764" s="7"/>
      <c r="F1764" s="24"/>
      <c r="G1764" s="9"/>
      <c r="H1764" s="7"/>
      <c r="I1764" s="7"/>
      <c r="J1764" s="7"/>
      <c r="K1764" s="7"/>
      <c r="L1764" s="25"/>
      <c r="M1764" s="11"/>
      <c r="N1764" s="7"/>
      <c r="O1764" s="7"/>
      <c r="P1764" s="26"/>
      <c r="Q1764" s="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21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  <c r="BL1764" s="21"/>
      <c r="BM1764" s="21"/>
      <c r="BN1764" s="21"/>
      <c r="BO1764" s="21"/>
      <c r="BP1764" s="21"/>
      <c r="BQ1764" s="21"/>
      <c r="BR1764" s="21"/>
      <c r="BS1764" s="21"/>
      <c r="BT1764" s="21"/>
      <c r="BU1764" s="21"/>
      <c r="BV1764" s="21"/>
      <c r="BW1764" s="21"/>
      <c r="BX1764" s="21"/>
      <c r="BY1764" s="21"/>
      <c r="BZ1764" s="21"/>
      <c r="CA1764" s="21"/>
      <c r="CB1764" s="21"/>
      <c r="CC1764" s="21"/>
      <c r="CD1764" s="21"/>
      <c r="CE1764" s="21"/>
      <c r="CF1764" s="21"/>
      <c r="CG1764" s="21"/>
      <c r="CH1764" s="21"/>
      <c r="CI1764" s="21"/>
      <c r="CJ1764" s="21"/>
      <c r="CK1764" s="21"/>
      <c r="CL1764" s="21"/>
      <c r="CM1764" s="21"/>
      <c r="CN1764" s="21"/>
      <c r="CO1764" s="21"/>
      <c r="CP1764" s="21"/>
      <c r="CQ1764" s="21"/>
      <c r="CR1764" s="21"/>
      <c r="CS1764" s="21"/>
      <c r="CT1764" s="21"/>
      <c r="CU1764" s="21"/>
      <c r="CV1764" s="21"/>
      <c r="CW1764" s="21"/>
      <c r="CX1764" s="21"/>
      <c r="CY1764" s="21"/>
      <c r="CZ1764" s="21"/>
      <c r="DA1764" s="21"/>
      <c r="DB1764" s="21"/>
      <c r="DC1764" s="21"/>
      <c r="DD1764" s="21"/>
      <c r="DE1764" s="21"/>
      <c r="DF1764" s="21"/>
      <c r="DG1764" s="21"/>
      <c r="DH1764" s="21"/>
      <c r="DI1764" s="21"/>
      <c r="DJ1764" s="21"/>
      <c r="DK1764" s="21"/>
      <c r="DL1764" s="21"/>
      <c r="DM1764" s="21"/>
      <c r="DN1764" s="21"/>
      <c r="DO1764" s="21"/>
      <c r="DP1764" s="21"/>
      <c r="DQ1764" s="21"/>
      <c r="DR1764" s="21"/>
      <c r="DS1764" s="21"/>
      <c r="DT1764" s="21"/>
      <c r="DU1764" s="21"/>
      <c r="DV1764" s="21"/>
      <c r="DW1764" s="21"/>
      <c r="DX1764" s="21"/>
      <c r="DY1764" s="21"/>
      <c r="DZ1764" s="21"/>
      <c r="EA1764" s="21"/>
      <c r="EB1764" s="21"/>
      <c r="EC1764" s="21"/>
      <c r="ED1764" s="21"/>
      <c r="EE1764" s="21"/>
      <c r="EF1764" s="21"/>
      <c r="EG1764" s="21"/>
      <c r="EH1764" s="21"/>
      <c r="EI1764" s="21"/>
      <c r="EJ1764" s="21"/>
      <c r="EK1764" s="21"/>
      <c r="EL1764" s="21"/>
      <c r="EM1764" s="21"/>
      <c r="EN1764" s="21"/>
      <c r="EO1764" s="21"/>
      <c r="EP1764" s="21"/>
      <c r="EQ1764" s="21"/>
      <c r="ER1764" s="21"/>
      <c r="ES1764" s="21"/>
      <c r="ET1764" s="21"/>
      <c r="EU1764" s="21"/>
      <c r="EV1764" s="21"/>
      <c r="EW1764" s="21"/>
      <c r="EX1764" s="21"/>
      <c r="EY1764" s="21"/>
      <c r="EZ1764" s="21"/>
    </row>
    <row r="1765" spans="1:156" x14ac:dyDescent="0.2">
      <c r="A1765" s="92"/>
      <c r="B1765" s="4"/>
      <c r="C1765" s="7"/>
      <c r="D1765" s="6"/>
      <c r="E1765" s="7"/>
      <c r="F1765" s="24"/>
      <c r="G1765" s="9"/>
      <c r="H1765" s="7"/>
      <c r="I1765" s="7"/>
      <c r="J1765" s="7"/>
      <c r="K1765" s="7"/>
      <c r="L1765" s="25"/>
      <c r="M1765" s="11"/>
      <c r="N1765" s="7"/>
      <c r="O1765" s="7"/>
      <c r="P1765" s="26"/>
      <c r="Q1765" s="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  <c r="BL1765" s="21"/>
      <c r="BM1765" s="21"/>
      <c r="BN1765" s="21"/>
      <c r="BO1765" s="21"/>
      <c r="BP1765" s="21"/>
      <c r="BQ1765" s="21"/>
      <c r="BR1765" s="21"/>
      <c r="BS1765" s="21"/>
      <c r="BT1765" s="21"/>
      <c r="BU1765" s="21"/>
      <c r="BV1765" s="21"/>
      <c r="BW1765" s="21"/>
      <c r="BX1765" s="21"/>
      <c r="BY1765" s="21"/>
      <c r="BZ1765" s="21"/>
      <c r="CA1765" s="21"/>
      <c r="CB1765" s="21"/>
      <c r="CC1765" s="21"/>
      <c r="CD1765" s="21"/>
      <c r="CE1765" s="21"/>
      <c r="CF1765" s="21"/>
      <c r="CG1765" s="21"/>
      <c r="CH1765" s="21"/>
      <c r="CI1765" s="21"/>
      <c r="CJ1765" s="21"/>
      <c r="CK1765" s="21"/>
      <c r="CL1765" s="21"/>
      <c r="CM1765" s="21"/>
      <c r="CN1765" s="21"/>
      <c r="CO1765" s="21"/>
      <c r="CP1765" s="21"/>
      <c r="CQ1765" s="21"/>
      <c r="CR1765" s="21"/>
      <c r="CS1765" s="21"/>
      <c r="CT1765" s="21"/>
      <c r="CU1765" s="21"/>
      <c r="CV1765" s="21"/>
      <c r="CW1765" s="21"/>
      <c r="CX1765" s="21"/>
      <c r="CY1765" s="21"/>
      <c r="CZ1765" s="21"/>
      <c r="DA1765" s="21"/>
      <c r="DB1765" s="21"/>
      <c r="DC1765" s="21"/>
      <c r="DD1765" s="21"/>
      <c r="DE1765" s="21"/>
      <c r="DF1765" s="21"/>
      <c r="DG1765" s="21"/>
      <c r="DH1765" s="21"/>
      <c r="DI1765" s="21"/>
      <c r="DJ1765" s="21"/>
      <c r="DK1765" s="21"/>
      <c r="DL1765" s="21"/>
      <c r="DM1765" s="21"/>
      <c r="DN1765" s="21"/>
      <c r="DO1765" s="21"/>
      <c r="DP1765" s="21"/>
      <c r="DQ1765" s="21"/>
      <c r="DR1765" s="21"/>
      <c r="DS1765" s="21"/>
      <c r="DT1765" s="21"/>
      <c r="DU1765" s="21"/>
      <c r="DV1765" s="21"/>
      <c r="DW1765" s="21"/>
      <c r="DX1765" s="21"/>
      <c r="DY1765" s="21"/>
      <c r="DZ1765" s="21"/>
      <c r="EA1765" s="21"/>
      <c r="EB1765" s="21"/>
      <c r="EC1765" s="21"/>
      <c r="ED1765" s="21"/>
      <c r="EE1765" s="21"/>
      <c r="EF1765" s="21"/>
      <c r="EG1765" s="21"/>
      <c r="EH1765" s="21"/>
      <c r="EI1765" s="21"/>
      <c r="EJ1765" s="21"/>
      <c r="EK1765" s="21"/>
      <c r="EL1765" s="21"/>
      <c r="EM1765" s="21"/>
      <c r="EN1765" s="21"/>
      <c r="EO1765" s="21"/>
      <c r="EP1765" s="21"/>
      <c r="EQ1765" s="21"/>
      <c r="ER1765" s="21"/>
      <c r="ES1765" s="21"/>
      <c r="ET1765" s="21"/>
      <c r="EU1765" s="21"/>
      <c r="EV1765" s="21"/>
      <c r="EW1765" s="21"/>
      <c r="EX1765" s="21"/>
      <c r="EY1765" s="21"/>
      <c r="EZ1765" s="21"/>
    </row>
    <row r="1766" spans="1:156" x14ac:dyDescent="0.2">
      <c r="A1766" s="92"/>
      <c r="B1766" s="4"/>
      <c r="C1766" s="7"/>
      <c r="D1766" s="6"/>
      <c r="E1766" s="7"/>
      <c r="F1766" s="24"/>
      <c r="G1766" s="9"/>
      <c r="H1766" s="7"/>
      <c r="I1766" s="7"/>
      <c r="J1766" s="7"/>
      <c r="K1766" s="7"/>
      <c r="L1766" s="25"/>
      <c r="M1766" s="11"/>
      <c r="N1766" s="7"/>
      <c r="O1766" s="7"/>
      <c r="P1766" s="26"/>
      <c r="Q1766" s="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  <c r="BL1766" s="21"/>
      <c r="BM1766" s="21"/>
      <c r="BN1766" s="21"/>
      <c r="BO1766" s="21"/>
      <c r="BP1766" s="21"/>
      <c r="BQ1766" s="21"/>
      <c r="BR1766" s="21"/>
      <c r="BS1766" s="21"/>
      <c r="BT1766" s="21"/>
      <c r="BU1766" s="21"/>
      <c r="BV1766" s="21"/>
      <c r="BW1766" s="21"/>
      <c r="BX1766" s="21"/>
      <c r="BY1766" s="21"/>
      <c r="BZ1766" s="21"/>
      <c r="CA1766" s="21"/>
      <c r="CB1766" s="21"/>
      <c r="CC1766" s="21"/>
      <c r="CD1766" s="21"/>
      <c r="CE1766" s="21"/>
      <c r="CF1766" s="21"/>
      <c r="CG1766" s="21"/>
      <c r="CH1766" s="21"/>
      <c r="CI1766" s="21"/>
      <c r="CJ1766" s="21"/>
      <c r="CK1766" s="21"/>
      <c r="CL1766" s="21"/>
      <c r="CM1766" s="21"/>
      <c r="CN1766" s="21"/>
      <c r="CO1766" s="21"/>
      <c r="CP1766" s="21"/>
      <c r="CQ1766" s="21"/>
      <c r="CR1766" s="21"/>
      <c r="CS1766" s="21"/>
      <c r="CT1766" s="21"/>
      <c r="CU1766" s="21"/>
      <c r="CV1766" s="21"/>
      <c r="CW1766" s="21"/>
      <c r="CX1766" s="21"/>
      <c r="CY1766" s="21"/>
      <c r="CZ1766" s="21"/>
      <c r="DA1766" s="21"/>
      <c r="DB1766" s="21"/>
      <c r="DC1766" s="21"/>
      <c r="DD1766" s="21"/>
      <c r="DE1766" s="21"/>
      <c r="DF1766" s="21"/>
      <c r="DG1766" s="21"/>
      <c r="DH1766" s="21"/>
      <c r="DI1766" s="21"/>
      <c r="DJ1766" s="21"/>
      <c r="DK1766" s="21"/>
      <c r="DL1766" s="21"/>
      <c r="DM1766" s="21"/>
      <c r="DN1766" s="21"/>
      <c r="DO1766" s="21"/>
      <c r="DP1766" s="21"/>
      <c r="DQ1766" s="21"/>
      <c r="DR1766" s="21"/>
      <c r="DS1766" s="21"/>
      <c r="DT1766" s="21"/>
      <c r="DU1766" s="21"/>
      <c r="DV1766" s="21"/>
      <c r="DW1766" s="21"/>
      <c r="DX1766" s="21"/>
      <c r="DY1766" s="21"/>
      <c r="DZ1766" s="21"/>
      <c r="EA1766" s="21"/>
      <c r="EB1766" s="21"/>
      <c r="EC1766" s="21"/>
      <c r="ED1766" s="21"/>
      <c r="EE1766" s="21"/>
      <c r="EF1766" s="21"/>
      <c r="EG1766" s="21"/>
      <c r="EH1766" s="21"/>
      <c r="EI1766" s="21"/>
      <c r="EJ1766" s="21"/>
      <c r="EK1766" s="21"/>
      <c r="EL1766" s="21"/>
      <c r="EM1766" s="21"/>
      <c r="EN1766" s="21"/>
      <c r="EO1766" s="21"/>
      <c r="EP1766" s="21"/>
      <c r="EQ1766" s="21"/>
      <c r="ER1766" s="21"/>
      <c r="ES1766" s="21"/>
      <c r="ET1766" s="21"/>
      <c r="EU1766" s="21"/>
      <c r="EV1766" s="21"/>
      <c r="EW1766" s="21"/>
      <c r="EX1766" s="21"/>
      <c r="EY1766" s="21"/>
      <c r="EZ1766" s="21"/>
    </row>
    <row r="1767" spans="1:156" x14ac:dyDescent="0.2">
      <c r="A1767" s="92"/>
      <c r="B1767" s="4"/>
      <c r="C1767" s="7"/>
      <c r="D1767" s="6"/>
      <c r="E1767" s="7"/>
      <c r="F1767" s="24"/>
      <c r="G1767" s="9"/>
      <c r="H1767" s="7"/>
      <c r="I1767" s="7"/>
      <c r="J1767" s="7"/>
      <c r="K1767" s="7"/>
      <c r="L1767" s="25"/>
      <c r="M1767" s="11"/>
      <c r="N1767" s="7"/>
      <c r="O1767" s="7"/>
      <c r="P1767" s="26"/>
      <c r="Q1767" s="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21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  <c r="BL1767" s="21"/>
      <c r="BM1767" s="21"/>
      <c r="BN1767" s="21"/>
      <c r="BO1767" s="21"/>
      <c r="BP1767" s="21"/>
      <c r="BQ1767" s="21"/>
      <c r="BR1767" s="21"/>
      <c r="BS1767" s="21"/>
      <c r="BT1767" s="21"/>
      <c r="BU1767" s="21"/>
      <c r="BV1767" s="21"/>
      <c r="BW1767" s="21"/>
      <c r="BX1767" s="21"/>
      <c r="BY1767" s="21"/>
      <c r="BZ1767" s="21"/>
      <c r="CA1767" s="21"/>
      <c r="CB1767" s="21"/>
      <c r="CC1767" s="21"/>
      <c r="CD1767" s="21"/>
      <c r="CE1767" s="21"/>
      <c r="CF1767" s="21"/>
      <c r="CG1767" s="21"/>
      <c r="CH1767" s="21"/>
      <c r="CI1767" s="21"/>
      <c r="CJ1767" s="21"/>
      <c r="CK1767" s="21"/>
      <c r="CL1767" s="21"/>
      <c r="CM1767" s="21"/>
      <c r="CN1767" s="21"/>
      <c r="CO1767" s="21"/>
      <c r="CP1767" s="21"/>
      <c r="CQ1767" s="21"/>
      <c r="CR1767" s="21"/>
      <c r="CS1767" s="21"/>
      <c r="CT1767" s="21"/>
      <c r="CU1767" s="21"/>
      <c r="CV1767" s="21"/>
      <c r="CW1767" s="21"/>
      <c r="CX1767" s="21"/>
      <c r="CY1767" s="21"/>
      <c r="CZ1767" s="21"/>
      <c r="DA1767" s="21"/>
      <c r="DB1767" s="21"/>
      <c r="DC1767" s="21"/>
      <c r="DD1767" s="21"/>
      <c r="DE1767" s="21"/>
      <c r="DF1767" s="21"/>
      <c r="DG1767" s="21"/>
      <c r="DH1767" s="21"/>
      <c r="DI1767" s="21"/>
      <c r="DJ1767" s="21"/>
      <c r="DK1767" s="21"/>
      <c r="DL1767" s="21"/>
      <c r="DM1767" s="21"/>
      <c r="DN1767" s="21"/>
      <c r="DO1767" s="21"/>
      <c r="DP1767" s="21"/>
      <c r="DQ1767" s="21"/>
      <c r="DR1767" s="21"/>
      <c r="DS1767" s="21"/>
      <c r="DT1767" s="21"/>
      <c r="DU1767" s="21"/>
      <c r="DV1767" s="21"/>
      <c r="DW1767" s="21"/>
      <c r="DX1767" s="21"/>
      <c r="DY1767" s="21"/>
      <c r="DZ1767" s="21"/>
      <c r="EA1767" s="21"/>
      <c r="EB1767" s="21"/>
      <c r="EC1767" s="21"/>
      <c r="ED1767" s="21"/>
      <c r="EE1767" s="21"/>
      <c r="EF1767" s="21"/>
      <c r="EG1767" s="21"/>
      <c r="EH1767" s="21"/>
      <c r="EI1767" s="21"/>
      <c r="EJ1767" s="21"/>
      <c r="EK1767" s="21"/>
      <c r="EL1767" s="21"/>
      <c r="EM1767" s="21"/>
      <c r="EN1767" s="21"/>
      <c r="EO1767" s="21"/>
      <c r="EP1767" s="21"/>
      <c r="EQ1767" s="21"/>
      <c r="ER1767" s="21"/>
      <c r="ES1767" s="21"/>
      <c r="ET1767" s="21"/>
      <c r="EU1767" s="21"/>
      <c r="EV1767" s="21"/>
      <c r="EW1767" s="21"/>
      <c r="EX1767" s="21"/>
      <c r="EY1767" s="21"/>
      <c r="EZ1767" s="21"/>
    </row>
    <row r="1768" spans="1:156" x14ac:dyDescent="0.2">
      <c r="A1768" s="92"/>
      <c r="B1768" s="4"/>
      <c r="C1768" s="7"/>
      <c r="D1768" s="6"/>
      <c r="E1768" s="7"/>
      <c r="F1768" s="24"/>
      <c r="G1768" s="9"/>
      <c r="H1768" s="7"/>
      <c r="I1768" s="7"/>
      <c r="J1768" s="7"/>
      <c r="K1768" s="7"/>
      <c r="L1768" s="25"/>
      <c r="M1768" s="11"/>
      <c r="N1768" s="7"/>
      <c r="O1768" s="7"/>
      <c r="P1768" s="26"/>
      <c r="Q1768" s="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21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  <c r="BL1768" s="21"/>
      <c r="BM1768" s="21"/>
      <c r="BN1768" s="21"/>
      <c r="BO1768" s="21"/>
      <c r="BP1768" s="21"/>
      <c r="BQ1768" s="21"/>
      <c r="BR1768" s="21"/>
      <c r="BS1768" s="21"/>
      <c r="BT1768" s="21"/>
      <c r="BU1768" s="21"/>
      <c r="BV1768" s="21"/>
      <c r="BW1768" s="21"/>
      <c r="BX1768" s="21"/>
      <c r="BY1768" s="21"/>
      <c r="BZ1768" s="21"/>
      <c r="CA1768" s="21"/>
      <c r="CB1768" s="21"/>
      <c r="CC1768" s="21"/>
      <c r="CD1768" s="21"/>
      <c r="CE1768" s="21"/>
      <c r="CF1768" s="21"/>
      <c r="CG1768" s="21"/>
      <c r="CH1768" s="21"/>
      <c r="CI1768" s="21"/>
      <c r="CJ1768" s="21"/>
      <c r="CK1768" s="21"/>
      <c r="CL1768" s="21"/>
      <c r="CM1768" s="21"/>
      <c r="CN1768" s="21"/>
      <c r="CO1768" s="21"/>
      <c r="CP1768" s="21"/>
      <c r="CQ1768" s="21"/>
      <c r="CR1768" s="21"/>
      <c r="CS1768" s="21"/>
      <c r="CT1768" s="21"/>
      <c r="CU1768" s="21"/>
      <c r="CV1768" s="21"/>
      <c r="CW1768" s="21"/>
      <c r="CX1768" s="21"/>
      <c r="CY1768" s="21"/>
      <c r="CZ1768" s="21"/>
      <c r="DA1768" s="21"/>
      <c r="DB1768" s="21"/>
      <c r="DC1768" s="21"/>
      <c r="DD1768" s="21"/>
      <c r="DE1768" s="21"/>
      <c r="DF1768" s="21"/>
      <c r="DG1768" s="21"/>
      <c r="DH1768" s="21"/>
      <c r="DI1768" s="21"/>
      <c r="DJ1768" s="21"/>
      <c r="DK1768" s="21"/>
      <c r="DL1768" s="21"/>
      <c r="DM1768" s="21"/>
      <c r="DN1768" s="21"/>
      <c r="DO1768" s="21"/>
      <c r="DP1768" s="21"/>
      <c r="DQ1768" s="21"/>
      <c r="DR1768" s="21"/>
      <c r="DS1768" s="21"/>
      <c r="DT1768" s="21"/>
      <c r="DU1768" s="21"/>
      <c r="DV1768" s="21"/>
      <c r="DW1768" s="21"/>
      <c r="DX1768" s="21"/>
      <c r="DY1768" s="21"/>
      <c r="DZ1768" s="21"/>
      <c r="EA1768" s="21"/>
      <c r="EB1768" s="21"/>
      <c r="EC1768" s="21"/>
      <c r="ED1768" s="21"/>
      <c r="EE1768" s="21"/>
      <c r="EF1768" s="21"/>
      <c r="EG1768" s="21"/>
      <c r="EH1768" s="21"/>
      <c r="EI1768" s="21"/>
      <c r="EJ1768" s="21"/>
      <c r="EK1768" s="21"/>
      <c r="EL1768" s="21"/>
      <c r="EM1768" s="21"/>
      <c r="EN1768" s="21"/>
      <c r="EO1768" s="21"/>
      <c r="EP1768" s="21"/>
      <c r="EQ1768" s="21"/>
      <c r="ER1768" s="21"/>
      <c r="ES1768" s="21"/>
      <c r="ET1768" s="21"/>
      <c r="EU1768" s="21"/>
      <c r="EV1768" s="21"/>
      <c r="EW1768" s="21"/>
      <c r="EX1768" s="21"/>
      <c r="EY1768" s="21"/>
      <c r="EZ1768" s="21"/>
    </row>
    <row r="1769" spans="1:156" x14ac:dyDescent="0.2">
      <c r="A1769" s="92"/>
      <c r="B1769" s="4"/>
      <c r="C1769" s="7"/>
      <c r="D1769" s="6"/>
      <c r="E1769" s="7"/>
      <c r="F1769" s="24"/>
      <c r="G1769" s="9"/>
      <c r="H1769" s="7"/>
      <c r="I1769" s="7"/>
      <c r="J1769" s="7"/>
      <c r="K1769" s="7"/>
      <c r="L1769" s="25"/>
      <c r="M1769" s="11"/>
      <c r="N1769" s="7"/>
      <c r="O1769" s="7"/>
      <c r="P1769" s="26"/>
      <c r="Q1769" s="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21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  <c r="BL1769" s="21"/>
      <c r="BM1769" s="21"/>
      <c r="BN1769" s="21"/>
      <c r="BO1769" s="21"/>
      <c r="BP1769" s="21"/>
      <c r="BQ1769" s="21"/>
      <c r="BR1769" s="21"/>
      <c r="BS1769" s="21"/>
      <c r="BT1769" s="21"/>
      <c r="BU1769" s="21"/>
      <c r="BV1769" s="21"/>
      <c r="BW1769" s="21"/>
      <c r="BX1769" s="21"/>
      <c r="BY1769" s="21"/>
      <c r="BZ1769" s="21"/>
      <c r="CA1769" s="21"/>
      <c r="CB1769" s="21"/>
      <c r="CC1769" s="21"/>
      <c r="CD1769" s="21"/>
      <c r="CE1769" s="21"/>
      <c r="CF1769" s="21"/>
      <c r="CG1769" s="21"/>
      <c r="CH1769" s="21"/>
      <c r="CI1769" s="21"/>
      <c r="CJ1769" s="21"/>
      <c r="CK1769" s="21"/>
      <c r="CL1769" s="21"/>
      <c r="CM1769" s="21"/>
      <c r="CN1769" s="21"/>
      <c r="CO1769" s="21"/>
      <c r="CP1769" s="21"/>
      <c r="CQ1769" s="21"/>
      <c r="CR1769" s="21"/>
      <c r="CS1769" s="21"/>
      <c r="CT1769" s="21"/>
      <c r="CU1769" s="21"/>
      <c r="CV1769" s="21"/>
      <c r="CW1769" s="21"/>
      <c r="CX1769" s="21"/>
      <c r="CY1769" s="21"/>
      <c r="CZ1769" s="21"/>
      <c r="DA1769" s="21"/>
      <c r="DB1769" s="21"/>
      <c r="DC1769" s="21"/>
      <c r="DD1769" s="21"/>
      <c r="DE1769" s="21"/>
      <c r="DF1769" s="21"/>
      <c r="DG1769" s="21"/>
      <c r="DH1769" s="21"/>
      <c r="DI1769" s="21"/>
      <c r="DJ1769" s="21"/>
      <c r="DK1769" s="21"/>
      <c r="DL1769" s="21"/>
      <c r="DM1769" s="21"/>
      <c r="DN1769" s="21"/>
      <c r="DO1769" s="21"/>
      <c r="DP1769" s="21"/>
      <c r="DQ1769" s="21"/>
      <c r="DR1769" s="21"/>
      <c r="DS1769" s="21"/>
      <c r="DT1769" s="21"/>
      <c r="DU1769" s="21"/>
      <c r="DV1769" s="21"/>
      <c r="DW1769" s="21"/>
      <c r="DX1769" s="21"/>
      <c r="DY1769" s="21"/>
      <c r="DZ1769" s="21"/>
      <c r="EA1769" s="21"/>
      <c r="EB1769" s="21"/>
      <c r="EC1769" s="21"/>
      <c r="ED1769" s="21"/>
      <c r="EE1769" s="21"/>
      <c r="EF1769" s="21"/>
      <c r="EG1769" s="21"/>
      <c r="EH1769" s="21"/>
      <c r="EI1769" s="21"/>
      <c r="EJ1769" s="21"/>
      <c r="EK1769" s="21"/>
      <c r="EL1769" s="21"/>
      <c r="EM1769" s="21"/>
      <c r="EN1769" s="21"/>
      <c r="EO1769" s="21"/>
      <c r="EP1769" s="21"/>
      <c r="EQ1769" s="21"/>
      <c r="ER1769" s="21"/>
      <c r="ES1769" s="21"/>
      <c r="ET1769" s="21"/>
      <c r="EU1769" s="21"/>
      <c r="EV1769" s="21"/>
      <c r="EW1769" s="21"/>
      <c r="EX1769" s="21"/>
      <c r="EY1769" s="21"/>
      <c r="EZ1769" s="21"/>
    </row>
    <row r="1770" spans="1:156" x14ac:dyDescent="0.2">
      <c r="A1770" s="92"/>
      <c r="B1770" s="4"/>
      <c r="C1770" s="7"/>
      <c r="D1770" s="6"/>
      <c r="E1770" s="7"/>
      <c r="F1770" s="24"/>
      <c r="G1770" s="9"/>
      <c r="H1770" s="7"/>
      <c r="I1770" s="7"/>
      <c r="J1770" s="7"/>
      <c r="K1770" s="7"/>
      <c r="L1770" s="25"/>
      <c r="M1770" s="11"/>
      <c r="N1770" s="7"/>
      <c r="O1770" s="7"/>
      <c r="P1770" s="26"/>
      <c r="Q1770" s="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/>
      <c r="BU1770" s="21"/>
      <c r="BV1770" s="21"/>
      <c r="BW1770" s="21"/>
      <c r="BX1770" s="21"/>
      <c r="BY1770" s="21"/>
      <c r="BZ1770" s="21"/>
      <c r="CA1770" s="21"/>
      <c r="CB1770" s="21"/>
      <c r="CC1770" s="21"/>
      <c r="CD1770" s="21"/>
      <c r="CE1770" s="21"/>
      <c r="CF1770" s="21"/>
      <c r="CG1770" s="21"/>
      <c r="CH1770" s="21"/>
      <c r="CI1770" s="21"/>
      <c r="CJ1770" s="21"/>
      <c r="CK1770" s="21"/>
      <c r="CL1770" s="21"/>
      <c r="CM1770" s="21"/>
      <c r="CN1770" s="21"/>
      <c r="CO1770" s="21"/>
      <c r="CP1770" s="21"/>
      <c r="CQ1770" s="21"/>
      <c r="CR1770" s="21"/>
      <c r="CS1770" s="21"/>
      <c r="CT1770" s="21"/>
      <c r="CU1770" s="21"/>
      <c r="CV1770" s="21"/>
      <c r="CW1770" s="21"/>
      <c r="CX1770" s="21"/>
      <c r="CY1770" s="21"/>
      <c r="CZ1770" s="21"/>
      <c r="DA1770" s="21"/>
      <c r="DB1770" s="21"/>
      <c r="DC1770" s="21"/>
      <c r="DD1770" s="21"/>
      <c r="DE1770" s="21"/>
      <c r="DF1770" s="21"/>
      <c r="DG1770" s="21"/>
      <c r="DH1770" s="21"/>
      <c r="DI1770" s="21"/>
      <c r="DJ1770" s="21"/>
      <c r="DK1770" s="21"/>
      <c r="DL1770" s="21"/>
      <c r="DM1770" s="21"/>
      <c r="DN1770" s="21"/>
      <c r="DO1770" s="21"/>
      <c r="DP1770" s="21"/>
      <c r="DQ1770" s="21"/>
      <c r="DR1770" s="21"/>
      <c r="DS1770" s="21"/>
      <c r="DT1770" s="21"/>
      <c r="DU1770" s="21"/>
      <c r="DV1770" s="21"/>
      <c r="DW1770" s="21"/>
      <c r="DX1770" s="21"/>
      <c r="DY1770" s="21"/>
      <c r="DZ1770" s="21"/>
      <c r="EA1770" s="21"/>
      <c r="EB1770" s="21"/>
      <c r="EC1770" s="21"/>
      <c r="ED1770" s="21"/>
      <c r="EE1770" s="21"/>
      <c r="EF1770" s="21"/>
      <c r="EG1770" s="21"/>
      <c r="EH1770" s="21"/>
      <c r="EI1770" s="21"/>
      <c r="EJ1770" s="21"/>
      <c r="EK1770" s="21"/>
      <c r="EL1770" s="21"/>
      <c r="EM1770" s="21"/>
      <c r="EN1770" s="21"/>
      <c r="EO1770" s="21"/>
      <c r="EP1770" s="21"/>
      <c r="EQ1770" s="21"/>
      <c r="ER1770" s="21"/>
      <c r="ES1770" s="21"/>
      <c r="ET1770" s="21"/>
      <c r="EU1770" s="21"/>
      <c r="EV1770" s="21"/>
      <c r="EW1770" s="21"/>
      <c r="EX1770" s="21"/>
      <c r="EY1770" s="21"/>
      <c r="EZ1770" s="21"/>
    </row>
    <row r="1771" spans="1:156" x14ac:dyDescent="0.2">
      <c r="A1771" s="92"/>
      <c r="B1771" s="4"/>
      <c r="C1771" s="7"/>
      <c r="D1771" s="6"/>
      <c r="E1771" s="7"/>
      <c r="F1771" s="24"/>
      <c r="G1771" s="9"/>
      <c r="H1771" s="7"/>
      <c r="I1771" s="7"/>
      <c r="J1771" s="7"/>
      <c r="K1771" s="7"/>
      <c r="L1771" s="25"/>
      <c r="M1771" s="11"/>
      <c r="N1771" s="7"/>
      <c r="O1771" s="7"/>
      <c r="P1771" s="26"/>
      <c r="Q1771" s="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21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  <c r="BL1771" s="21"/>
      <c r="BM1771" s="21"/>
      <c r="BN1771" s="21"/>
      <c r="BO1771" s="21"/>
      <c r="BP1771" s="21"/>
      <c r="BQ1771" s="21"/>
      <c r="BR1771" s="21"/>
      <c r="BS1771" s="21"/>
      <c r="BT1771" s="21"/>
      <c r="BU1771" s="21"/>
      <c r="BV1771" s="21"/>
      <c r="BW1771" s="21"/>
      <c r="BX1771" s="21"/>
      <c r="BY1771" s="21"/>
      <c r="BZ1771" s="21"/>
      <c r="CA1771" s="21"/>
      <c r="CB1771" s="21"/>
      <c r="CC1771" s="21"/>
      <c r="CD1771" s="21"/>
      <c r="CE1771" s="21"/>
      <c r="CF1771" s="21"/>
      <c r="CG1771" s="21"/>
      <c r="CH1771" s="21"/>
      <c r="CI1771" s="21"/>
      <c r="CJ1771" s="21"/>
      <c r="CK1771" s="21"/>
      <c r="CL1771" s="21"/>
      <c r="CM1771" s="21"/>
      <c r="CN1771" s="21"/>
      <c r="CO1771" s="21"/>
      <c r="CP1771" s="21"/>
      <c r="CQ1771" s="21"/>
      <c r="CR1771" s="21"/>
      <c r="CS1771" s="21"/>
      <c r="CT1771" s="21"/>
      <c r="CU1771" s="21"/>
      <c r="CV1771" s="21"/>
      <c r="CW1771" s="21"/>
      <c r="CX1771" s="21"/>
      <c r="CY1771" s="21"/>
      <c r="CZ1771" s="21"/>
      <c r="DA1771" s="21"/>
      <c r="DB1771" s="21"/>
      <c r="DC1771" s="21"/>
      <c r="DD1771" s="21"/>
      <c r="DE1771" s="21"/>
      <c r="DF1771" s="21"/>
      <c r="DG1771" s="21"/>
      <c r="DH1771" s="21"/>
      <c r="DI1771" s="21"/>
      <c r="DJ1771" s="21"/>
      <c r="DK1771" s="21"/>
      <c r="DL1771" s="21"/>
      <c r="DM1771" s="21"/>
      <c r="DN1771" s="21"/>
      <c r="DO1771" s="21"/>
      <c r="DP1771" s="21"/>
      <c r="DQ1771" s="21"/>
      <c r="DR1771" s="21"/>
      <c r="DS1771" s="21"/>
      <c r="DT1771" s="21"/>
      <c r="DU1771" s="21"/>
      <c r="DV1771" s="21"/>
      <c r="DW1771" s="21"/>
      <c r="DX1771" s="21"/>
      <c r="DY1771" s="21"/>
      <c r="DZ1771" s="21"/>
      <c r="EA1771" s="21"/>
      <c r="EB1771" s="21"/>
      <c r="EC1771" s="21"/>
      <c r="ED1771" s="21"/>
      <c r="EE1771" s="21"/>
      <c r="EF1771" s="21"/>
      <c r="EG1771" s="21"/>
      <c r="EH1771" s="21"/>
      <c r="EI1771" s="21"/>
      <c r="EJ1771" s="21"/>
      <c r="EK1771" s="21"/>
      <c r="EL1771" s="21"/>
      <c r="EM1771" s="21"/>
      <c r="EN1771" s="21"/>
      <c r="EO1771" s="21"/>
      <c r="EP1771" s="21"/>
      <c r="EQ1771" s="21"/>
      <c r="ER1771" s="21"/>
      <c r="ES1771" s="21"/>
      <c r="ET1771" s="21"/>
      <c r="EU1771" s="21"/>
      <c r="EV1771" s="21"/>
      <c r="EW1771" s="21"/>
      <c r="EX1771" s="21"/>
      <c r="EY1771" s="21"/>
      <c r="EZ1771" s="21"/>
    </row>
    <row r="1772" spans="1:156" x14ac:dyDescent="0.2">
      <c r="A1772" s="92"/>
      <c r="B1772" s="4"/>
      <c r="C1772" s="7"/>
      <c r="D1772" s="6"/>
      <c r="E1772" s="7"/>
      <c r="F1772" s="24"/>
      <c r="G1772" s="9"/>
      <c r="H1772" s="7"/>
      <c r="I1772" s="7"/>
      <c r="J1772" s="7"/>
      <c r="K1772" s="7"/>
      <c r="L1772" s="25"/>
      <c r="M1772" s="11"/>
      <c r="N1772" s="7"/>
      <c r="O1772" s="7"/>
      <c r="P1772" s="26"/>
      <c r="Q1772" s="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  <c r="BL1772" s="21"/>
      <c r="BM1772" s="21"/>
      <c r="BN1772" s="21"/>
      <c r="BO1772" s="21"/>
      <c r="BP1772" s="21"/>
      <c r="BQ1772" s="21"/>
      <c r="BR1772" s="21"/>
      <c r="BS1772" s="21"/>
      <c r="BT1772" s="21"/>
      <c r="BU1772" s="21"/>
      <c r="BV1772" s="21"/>
      <c r="BW1772" s="21"/>
      <c r="BX1772" s="21"/>
      <c r="BY1772" s="21"/>
      <c r="BZ1772" s="21"/>
      <c r="CA1772" s="21"/>
      <c r="CB1772" s="21"/>
      <c r="CC1772" s="21"/>
      <c r="CD1772" s="21"/>
      <c r="CE1772" s="21"/>
      <c r="CF1772" s="21"/>
      <c r="CG1772" s="21"/>
      <c r="CH1772" s="21"/>
      <c r="CI1772" s="21"/>
      <c r="CJ1772" s="21"/>
      <c r="CK1772" s="21"/>
      <c r="CL1772" s="21"/>
      <c r="CM1772" s="21"/>
      <c r="CN1772" s="21"/>
      <c r="CO1772" s="21"/>
      <c r="CP1772" s="21"/>
      <c r="CQ1772" s="21"/>
      <c r="CR1772" s="21"/>
      <c r="CS1772" s="21"/>
      <c r="CT1772" s="21"/>
      <c r="CU1772" s="21"/>
      <c r="CV1772" s="21"/>
      <c r="CW1772" s="21"/>
      <c r="CX1772" s="21"/>
      <c r="CY1772" s="21"/>
      <c r="CZ1772" s="21"/>
      <c r="DA1772" s="21"/>
      <c r="DB1772" s="21"/>
      <c r="DC1772" s="21"/>
      <c r="DD1772" s="21"/>
      <c r="DE1772" s="21"/>
      <c r="DF1772" s="21"/>
      <c r="DG1772" s="21"/>
      <c r="DH1772" s="21"/>
      <c r="DI1772" s="21"/>
      <c r="DJ1772" s="21"/>
      <c r="DK1772" s="21"/>
      <c r="DL1772" s="21"/>
      <c r="DM1772" s="21"/>
      <c r="DN1772" s="21"/>
      <c r="DO1772" s="21"/>
      <c r="DP1772" s="21"/>
      <c r="DQ1772" s="21"/>
      <c r="DR1772" s="21"/>
      <c r="DS1772" s="21"/>
      <c r="DT1772" s="21"/>
      <c r="DU1772" s="21"/>
      <c r="DV1772" s="21"/>
      <c r="DW1772" s="21"/>
      <c r="DX1772" s="21"/>
      <c r="DY1772" s="21"/>
      <c r="DZ1772" s="21"/>
      <c r="EA1772" s="21"/>
      <c r="EB1772" s="21"/>
      <c r="EC1772" s="21"/>
      <c r="ED1772" s="21"/>
      <c r="EE1772" s="21"/>
      <c r="EF1772" s="21"/>
      <c r="EG1772" s="21"/>
      <c r="EH1772" s="21"/>
      <c r="EI1772" s="21"/>
      <c r="EJ1772" s="21"/>
      <c r="EK1772" s="21"/>
      <c r="EL1772" s="21"/>
      <c r="EM1772" s="21"/>
      <c r="EN1772" s="21"/>
      <c r="EO1772" s="21"/>
      <c r="EP1772" s="21"/>
      <c r="EQ1772" s="21"/>
      <c r="ER1772" s="21"/>
      <c r="ES1772" s="21"/>
      <c r="ET1772" s="21"/>
      <c r="EU1772" s="21"/>
      <c r="EV1772" s="21"/>
      <c r="EW1772" s="21"/>
      <c r="EX1772" s="21"/>
      <c r="EY1772" s="21"/>
      <c r="EZ1772" s="21"/>
    </row>
    <row r="1773" spans="1:156" x14ac:dyDescent="0.2">
      <c r="A1773" s="92"/>
      <c r="B1773" s="4"/>
      <c r="C1773" s="7"/>
      <c r="D1773" s="6"/>
      <c r="E1773" s="7"/>
      <c r="F1773" s="24"/>
      <c r="G1773" s="9"/>
      <c r="H1773" s="7"/>
      <c r="I1773" s="7"/>
      <c r="J1773" s="7"/>
      <c r="K1773" s="7"/>
      <c r="L1773" s="25"/>
      <c r="M1773" s="11"/>
      <c r="N1773" s="7"/>
      <c r="O1773" s="7"/>
      <c r="P1773" s="26"/>
      <c r="Q1773" s="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21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  <c r="BL1773" s="21"/>
      <c r="BM1773" s="21"/>
      <c r="BN1773" s="21"/>
      <c r="BO1773" s="21"/>
      <c r="BP1773" s="21"/>
      <c r="BQ1773" s="21"/>
      <c r="BR1773" s="21"/>
      <c r="BS1773" s="21"/>
      <c r="BT1773" s="21"/>
      <c r="BU1773" s="21"/>
      <c r="BV1773" s="21"/>
      <c r="BW1773" s="21"/>
      <c r="BX1773" s="21"/>
      <c r="BY1773" s="21"/>
      <c r="BZ1773" s="21"/>
      <c r="CA1773" s="21"/>
      <c r="CB1773" s="21"/>
      <c r="CC1773" s="21"/>
      <c r="CD1773" s="21"/>
      <c r="CE1773" s="21"/>
      <c r="CF1773" s="21"/>
      <c r="CG1773" s="21"/>
      <c r="CH1773" s="21"/>
      <c r="CI1773" s="21"/>
      <c r="CJ1773" s="21"/>
      <c r="CK1773" s="21"/>
      <c r="CL1773" s="21"/>
      <c r="CM1773" s="21"/>
      <c r="CN1773" s="21"/>
      <c r="CO1773" s="21"/>
      <c r="CP1773" s="21"/>
      <c r="CQ1773" s="21"/>
      <c r="CR1773" s="21"/>
      <c r="CS1773" s="21"/>
      <c r="CT1773" s="21"/>
      <c r="CU1773" s="21"/>
      <c r="CV1773" s="21"/>
      <c r="CW1773" s="21"/>
      <c r="CX1773" s="21"/>
      <c r="CY1773" s="21"/>
      <c r="CZ1773" s="21"/>
      <c r="DA1773" s="21"/>
      <c r="DB1773" s="21"/>
      <c r="DC1773" s="21"/>
      <c r="DD1773" s="21"/>
      <c r="DE1773" s="21"/>
      <c r="DF1773" s="21"/>
      <c r="DG1773" s="21"/>
      <c r="DH1773" s="21"/>
      <c r="DI1773" s="21"/>
      <c r="DJ1773" s="21"/>
      <c r="DK1773" s="21"/>
      <c r="DL1773" s="21"/>
      <c r="DM1773" s="21"/>
      <c r="DN1773" s="21"/>
      <c r="DO1773" s="21"/>
      <c r="DP1773" s="21"/>
      <c r="DQ1773" s="21"/>
      <c r="DR1773" s="21"/>
      <c r="DS1773" s="21"/>
      <c r="DT1773" s="21"/>
      <c r="DU1773" s="21"/>
      <c r="DV1773" s="21"/>
      <c r="DW1773" s="21"/>
      <c r="DX1773" s="21"/>
      <c r="DY1773" s="21"/>
      <c r="DZ1773" s="21"/>
      <c r="EA1773" s="21"/>
      <c r="EB1773" s="21"/>
      <c r="EC1773" s="21"/>
      <c r="ED1773" s="21"/>
      <c r="EE1773" s="21"/>
      <c r="EF1773" s="21"/>
      <c r="EG1773" s="21"/>
      <c r="EH1773" s="21"/>
      <c r="EI1773" s="21"/>
      <c r="EJ1773" s="21"/>
      <c r="EK1773" s="21"/>
      <c r="EL1773" s="21"/>
      <c r="EM1773" s="21"/>
      <c r="EN1773" s="21"/>
      <c r="EO1773" s="21"/>
      <c r="EP1773" s="21"/>
      <c r="EQ1773" s="21"/>
      <c r="ER1773" s="21"/>
      <c r="ES1773" s="21"/>
      <c r="ET1773" s="21"/>
      <c r="EU1773" s="21"/>
      <c r="EV1773" s="21"/>
      <c r="EW1773" s="21"/>
      <c r="EX1773" s="21"/>
      <c r="EY1773" s="21"/>
      <c r="EZ1773" s="21"/>
    </row>
    <row r="1774" spans="1:156" x14ac:dyDescent="0.2">
      <c r="A1774" s="92"/>
      <c r="B1774" s="4"/>
      <c r="C1774" s="7"/>
      <c r="D1774" s="6"/>
      <c r="E1774" s="7"/>
      <c r="F1774" s="24"/>
      <c r="G1774" s="9"/>
      <c r="H1774" s="7"/>
      <c r="I1774" s="7"/>
      <c r="J1774" s="7"/>
      <c r="K1774" s="7"/>
      <c r="L1774" s="25"/>
      <c r="M1774" s="11"/>
      <c r="N1774" s="7"/>
      <c r="O1774" s="7"/>
      <c r="P1774" s="26"/>
      <c r="Q1774" s="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21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  <c r="BL1774" s="21"/>
      <c r="BM1774" s="21"/>
      <c r="BN1774" s="21"/>
      <c r="BO1774" s="21"/>
      <c r="BP1774" s="21"/>
      <c r="BQ1774" s="21"/>
      <c r="BR1774" s="21"/>
      <c r="BS1774" s="21"/>
      <c r="BT1774" s="21"/>
      <c r="BU1774" s="21"/>
      <c r="BV1774" s="21"/>
      <c r="BW1774" s="21"/>
      <c r="BX1774" s="21"/>
      <c r="BY1774" s="21"/>
      <c r="BZ1774" s="21"/>
      <c r="CA1774" s="21"/>
      <c r="CB1774" s="21"/>
      <c r="CC1774" s="21"/>
      <c r="CD1774" s="21"/>
      <c r="CE1774" s="21"/>
      <c r="CF1774" s="21"/>
      <c r="CG1774" s="21"/>
      <c r="CH1774" s="21"/>
      <c r="CI1774" s="21"/>
      <c r="CJ1774" s="21"/>
      <c r="CK1774" s="21"/>
      <c r="CL1774" s="21"/>
      <c r="CM1774" s="21"/>
      <c r="CN1774" s="21"/>
      <c r="CO1774" s="21"/>
      <c r="CP1774" s="21"/>
      <c r="CQ1774" s="21"/>
      <c r="CR1774" s="21"/>
      <c r="CS1774" s="21"/>
      <c r="CT1774" s="21"/>
      <c r="CU1774" s="21"/>
      <c r="CV1774" s="21"/>
      <c r="CW1774" s="21"/>
      <c r="CX1774" s="21"/>
      <c r="CY1774" s="21"/>
      <c r="CZ1774" s="21"/>
      <c r="DA1774" s="21"/>
      <c r="DB1774" s="21"/>
      <c r="DC1774" s="21"/>
      <c r="DD1774" s="21"/>
      <c r="DE1774" s="21"/>
      <c r="DF1774" s="21"/>
      <c r="DG1774" s="21"/>
      <c r="DH1774" s="21"/>
      <c r="DI1774" s="21"/>
      <c r="DJ1774" s="21"/>
      <c r="DK1774" s="21"/>
      <c r="DL1774" s="21"/>
      <c r="DM1774" s="21"/>
      <c r="DN1774" s="21"/>
      <c r="DO1774" s="21"/>
      <c r="DP1774" s="21"/>
      <c r="DQ1774" s="21"/>
      <c r="DR1774" s="21"/>
      <c r="DS1774" s="21"/>
      <c r="DT1774" s="21"/>
      <c r="DU1774" s="21"/>
      <c r="DV1774" s="21"/>
      <c r="DW1774" s="21"/>
      <c r="DX1774" s="21"/>
      <c r="DY1774" s="21"/>
      <c r="DZ1774" s="21"/>
      <c r="EA1774" s="21"/>
      <c r="EB1774" s="21"/>
      <c r="EC1774" s="21"/>
      <c r="ED1774" s="21"/>
      <c r="EE1774" s="21"/>
      <c r="EF1774" s="21"/>
      <c r="EG1774" s="21"/>
      <c r="EH1774" s="21"/>
      <c r="EI1774" s="21"/>
      <c r="EJ1774" s="21"/>
      <c r="EK1774" s="21"/>
      <c r="EL1774" s="21"/>
      <c r="EM1774" s="21"/>
      <c r="EN1774" s="21"/>
      <c r="EO1774" s="21"/>
      <c r="EP1774" s="21"/>
      <c r="EQ1774" s="21"/>
      <c r="ER1774" s="21"/>
      <c r="ES1774" s="21"/>
      <c r="ET1774" s="21"/>
      <c r="EU1774" s="21"/>
      <c r="EV1774" s="21"/>
      <c r="EW1774" s="21"/>
      <c r="EX1774" s="21"/>
      <c r="EY1774" s="21"/>
      <c r="EZ1774" s="21"/>
    </row>
    <row r="1775" spans="1:156" x14ac:dyDescent="0.2">
      <c r="A1775" s="92"/>
      <c r="B1775" s="4"/>
      <c r="C1775" s="7"/>
      <c r="D1775" s="6"/>
      <c r="E1775" s="7"/>
      <c r="F1775" s="24"/>
      <c r="G1775" s="9"/>
      <c r="H1775" s="7"/>
      <c r="I1775" s="7"/>
      <c r="J1775" s="7"/>
      <c r="K1775" s="7"/>
      <c r="L1775" s="25"/>
      <c r="M1775" s="11"/>
      <c r="N1775" s="7"/>
      <c r="O1775" s="7"/>
      <c r="P1775" s="26"/>
      <c r="Q1775" s="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  <c r="BL1775" s="21"/>
      <c r="BM1775" s="21"/>
      <c r="BN1775" s="21"/>
      <c r="BO1775" s="21"/>
      <c r="BP1775" s="21"/>
      <c r="BQ1775" s="21"/>
      <c r="BR1775" s="21"/>
      <c r="BS1775" s="21"/>
      <c r="BT1775" s="21"/>
      <c r="BU1775" s="21"/>
      <c r="BV1775" s="21"/>
      <c r="BW1775" s="21"/>
      <c r="BX1775" s="21"/>
      <c r="BY1775" s="21"/>
      <c r="BZ1775" s="21"/>
      <c r="CA1775" s="21"/>
      <c r="CB1775" s="21"/>
      <c r="CC1775" s="21"/>
      <c r="CD1775" s="21"/>
      <c r="CE1775" s="21"/>
      <c r="CF1775" s="21"/>
      <c r="CG1775" s="21"/>
      <c r="CH1775" s="21"/>
      <c r="CI1775" s="21"/>
      <c r="CJ1775" s="21"/>
      <c r="CK1775" s="21"/>
      <c r="CL1775" s="21"/>
      <c r="CM1775" s="21"/>
      <c r="CN1775" s="21"/>
      <c r="CO1775" s="21"/>
      <c r="CP1775" s="21"/>
      <c r="CQ1775" s="21"/>
      <c r="CR1775" s="21"/>
      <c r="CS1775" s="21"/>
      <c r="CT1775" s="21"/>
      <c r="CU1775" s="21"/>
      <c r="CV1775" s="21"/>
      <c r="CW1775" s="21"/>
      <c r="CX1775" s="21"/>
      <c r="CY1775" s="21"/>
      <c r="CZ1775" s="21"/>
      <c r="DA1775" s="21"/>
      <c r="DB1775" s="21"/>
      <c r="DC1775" s="21"/>
      <c r="DD1775" s="21"/>
      <c r="DE1775" s="21"/>
      <c r="DF1775" s="21"/>
      <c r="DG1775" s="21"/>
      <c r="DH1775" s="21"/>
      <c r="DI1775" s="21"/>
      <c r="DJ1775" s="21"/>
      <c r="DK1775" s="21"/>
      <c r="DL1775" s="21"/>
      <c r="DM1775" s="21"/>
      <c r="DN1775" s="21"/>
      <c r="DO1775" s="21"/>
      <c r="DP1775" s="21"/>
      <c r="DQ1775" s="21"/>
      <c r="DR1775" s="21"/>
      <c r="DS1775" s="21"/>
      <c r="DT1775" s="21"/>
      <c r="DU1775" s="21"/>
      <c r="DV1775" s="21"/>
      <c r="DW1775" s="21"/>
      <c r="DX1775" s="21"/>
      <c r="DY1775" s="21"/>
      <c r="DZ1775" s="21"/>
      <c r="EA1775" s="21"/>
      <c r="EB1775" s="21"/>
      <c r="EC1775" s="21"/>
      <c r="ED1775" s="21"/>
      <c r="EE1775" s="21"/>
      <c r="EF1775" s="21"/>
      <c r="EG1775" s="21"/>
      <c r="EH1775" s="21"/>
      <c r="EI1775" s="21"/>
      <c r="EJ1775" s="21"/>
      <c r="EK1775" s="21"/>
      <c r="EL1775" s="21"/>
      <c r="EM1775" s="21"/>
      <c r="EN1775" s="21"/>
      <c r="EO1775" s="21"/>
      <c r="EP1775" s="21"/>
      <c r="EQ1775" s="21"/>
      <c r="ER1775" s="21"/>
      <c r="ES1775" s="21"/>
      <c r="ET1775" s="21"/>
      <c r="EU1775" s="21"/>
      <c r="EV1775" s="21"/>
      <c r="EW1775" s="21"/>
      <c r="EX1775" s="21"/>
      <c r="EY1775" s="21"/>
      <c r="EZ1775" s="21"/>
    </row>
    <row r="1776" spans="1:156" x14ac:dyDescent="0.2">
      <c r="A1776" s="92"/>
      <c r="B1776" s="4"/>
      <c r="C1776" s="7"/>
      <c r="D1776" s="6"/>
      <c r="E1776" s="7"/>
      <c r="F1776" s="24"/>
      <c r="G1776" s="9"/>
      <c r="H1776" s="7"/>
      <c r="I1776" s="7"/>
      <c r="J1776" s="7"/>
      <c r="K1776" s="7"/>
      <c r="L1776" s="25"/>
      <c r="M1776" s="11"/>
      <c r="N1776" s="7"/>
      <c r="O1776" s="7"/>
      <c r="P1776" s="26"/>
      <c r="Q1776" s="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  <c r="BL1776" s="21"/>
      <c r="BM1776" s="21"/>
      <c r="BN1776" s="21"/>
      <c r="BO1776" s="21"/>
      <c r="BP1776" s="21"/>
      <c r="BQ1776" s="21"/>
      <c r="BR1776" s="21"/>
      <c r="BS1776" s="21"/>
      <c r="BT1776" s="21"/>
      <c r="BU1776" s="21"/>
      <c r="BV1776" s="21"/>
      <c r="BW1776" s="21"/>
      <c r="BX1776" s="21"/>
      <c r="BY1776" s="21"/>
      <c r="BZ1776" s="21"/>
      <c r="CA1776" s="21"/>
      <c r="CB1776" s="21"/>
      <c r="CC1776" s="21"/>
      <c r="CD1776" s="21"/>
      <c r="CE1776" s="21"/>
      <c r="CF1776" s="21"/>
      <c r="CG1776" s="21"/>
      <c r="CH1776" s="21"/>
      <c r="CI1776" s="21"/>
      <c r="CJ1776" s="21"/>
      <c r="CK1776" s="21"/>
      <c r="CL1776" s="21"/>
      <c r="CM1776" s="21"/>
      <c r="CN1776" s="21"/>
      <c r="CO1776" s="21"/>
      <c r="CP1776" s="21"/>
      <c r="CQ1776" s="21"/>
      <c r="CR1776" s="21"/>
      <c r="CS1776" s="21"/>
      <c r="CT1776" s="21"/>
      <c r="CU1776" s="21"/>
      <c r="CV1776" s="21"/>
      <c r="CW1776" s="21"/>
      <c r="CX1776" s="21"/>
      <c r="CY1776" s="21"/>
      <c r="CZ1776" s="21"/>
      <c r="DA1776" s="21"/>
      <c r="DB1776" s="21"/>
      <c r="DC1776" s="21"/>
      <c r="DD1776" s="21"/>
      <c r="DE1776" s="21"/>
      <c r="DF1776" s="21"/>
      <c r="DG1776" s="21"/>
      <c r="DH1776" s="21"/>
      <c r="DI1776" s="21"/>
      <c r="DJ1776" s="21"/>
      <c r="DK1776" s="21"/>
      <c r="DL1776" s="21"/>
      <c r="DM1776" s="21"/>
      <c r="DN1776" s="21"/>
      <c r="DO1776" s="21"/>
      <c r="DP1776" s="21"/>
      <c r="DQ1776" s="21"/>
      <c r="DR1776" s="21"/>
      <c r="DS1776" s="21"/>
      <c r="DT1776" s="21"/>
      <c r="DU1776" s="21"/>
      <c r="DV1776" s="21"/>
      <c r="DW1776" s="21"/>
      <c r="DX1776" s="21"/>
      <c r="DY1776" s="21"/>
      <c r="DZ1776" s="21"/>
      <c r="EA1776" s="21"/>
      <c r="EB1776" s="21"/>
      <c r="EC1776" s="21"/>
      <c r="ED1776" s="21"/>
      <c r="EE1776" s="21"/>
      <c r="EF1776" s="21"/>
      <c r="EG1776" s="21"/>
      <c r="EH1776" s="21"/>
      <c r="EI1776" s="21"/>
      <c r="EJ1776" s="21"/>
      <c r="EK1776" s="21"/>
      <c r="EL1776" s="21"/>
      <c r="EM1776" s="21"/>
      <c r="EN1776" s="21"/>
      <c r="EO1776" s="21"/>
      <c r="EP1776" s="21"/>
      <c r="EQ1776" s="21"/>
      <c r="ER1776" s="21"/>
      <c r="ES1776" s="21"/>
      <c r="ET1776" s="21"/>
      <c r="EU1776" s="21"/>
      <c r="EV1776" s="21"/>
      <c r="EW1776" s="21"/>
      <c r="EX1776" s="21"/>
      <c r="EY1776" s="21"/>
      <c r="EZ1776" s="21"/>
    </row>
    <row r="1777" spans="1:156" x14ac:dyDescent="0.2">
      <c r="A1777" s="92"/>
      <c r="B1777" s="4"/>
      <c r="C1777" s="7"/>
      <c r="D1777" s="6"/>
      <c r="E1777" s="7"/>
      <c r="F1777" s="24"/>
      <c r="G1777" s="9"/>
      <c r="H1777" s="7"/>
      <c r="I1777" s="7"/>
      <c r="J1777" s="7"/>
      <c r="K1777" s="7"/>
      <c r="L1777" s="25"/>
      <c r="M1777" s="11"/>
      <c r="N1777" s="7"/>
      <c r="O1777" s="7"/>
      <c r="P1777" s="26"/>
      <c r="Q1777" s="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  <c r="BL1777" s="21"/>
      <c r="BM1777" s="21"/>
      <c r="BN1777" s="21"/>
      <c r="BO1777" s="21"/>
      <c r="BP1777" s="21"/>
      <c r="BQ1777" s="21"/>
      <c r="BR1777" s="21"/>
      <c r="BS1777" s="21"/>
      <c r="BT1777" s="21"/>
      <c r="BU1777" s="21"/>
      <c r="BV1777" s="21"/>
      <c r="BW1777" s="21"/>
      <c r="BX1777" s="21"/>
      <c r="BY1777" s="21"/>
      <c r="BZ1777" s="21"/>
      <c r="CA1777" s="21"/>
      <c r="CB1777" s="21"/>
      <c r="CC1777" s="21"/>
      <c r="CD1777" s="21"/>
      <c r="CE1777" s="21"/>
      <c r="CF1777" s="21"/>
      <c r="CG1777" s="21"/>
      <c r="CH1777" s="21"/>
      <c r="CI1777" s="21"/>
      <c r="CJ1777" s="21"/>
      <c r="CK1777" s="21"/>
      <c r="CL1777" s="21"/>
      <c r="CM1777" s="21"/>
      <c r="CN1777" s="21"/>
      <c r="CO1777" s="21"/>
      <c r="CP1777" s="21"/>
      <c r="CQ1777" s="21"/>
      <c r="CR1777" s="21"/>
      <c r="CS1777" s="21"/>
      <c r="CT1777" s="21"/>
      <c r="CU1777" s="21"/>
      <c r="CV1777" s="21"/>
      <c r="CW1777" s="21"/>
      <c r="CX1777" s="21"/>
      <c r="CY1777" s="21"/>
      <c r="CZ1777" s="21"/>
      <c r="DA1777" s="21"/>
      <c r="DB1777" s="21"/>
      <c r="DC1777" s="21"/>
      <c r="DD1777" s="21"/>
      <c r="DE1777" s="21"/>
      <c r="DF1777" s="21"/>
      <c r="DG1777" s="21"/>
      <c r="DH1777" s="21"/>
      <c r="DI1777" s="21"/>
      <c r="DJ1777" s="21"/>
      <c r="DK1777" s="21"/>
      <c r="DL1777" s="21"/>
      <c r="DM1777" s="21"/>
      <c r="DN1777" s="21"/>
      <c r="DO1777" s="21"/>
      <c r="DP1777" s="21"/>
      <c r="DQ1777" s="21"/>
      <c r="DR1777" s="21"/>
      <c r="DS1777" s="21"/>
      <c r="DT1777" s="21"/>
      <c r="DU1777" s="21"/>
      <c r="DV1777" s="21"/>
      <c r="DW1777" s="21"/>
      <c r="DX1777" s="21"/>
      <c r="DY1777" s="21"/>
      <c r="DZ1777" s="21"/>
      <c r="EA1777" s="21"/>
      <c r="EB1777" s="21"/>
      <c r="EC1777" s="21"/>
      <c r="ED1777" s="21"/>
      <c r="EE1777" s="21"/>
      <c r="EF1777" s="21"/>
      <c r="EG1777" s="21"/>
      <c r="EH1777" s="21"/>
      <c r="EI1777" s="21"/>
      <c r="EJ1777" s="21"/>
      <c r="EK1777" s="21"/>
      <c r="EL1777" s="21"/>
      <c r="EM1777" s="21"/>
      <c r="EN1777" s="21"/>
      <c r="EO1777" s="21"/>
      <c r="EP1777" s="21"/>
      <c r="EQ1777" s="21"/>
      <c r="ER1777" s="21"/>
      <c r="ES1777" s="21"/>
      <c r="ET1777" s="21"/>
      <c r="EU1777" s="21"/>
      <c r="EV1777" s="21"/>
      <c r="EW1777" s="21"/>
      <c r="EX1777" s="21"/>
      <c r="EY1777" s="21"/>
      <c r="EZ1777" s="21"/>
    </row>
    <row r="1778" spans="1:156" x14ac:dyDescent="0.2">
      <c r="A1778" s="92"/>
      <c r="B1778" s="4"/>
      <c r="C1778" s="7"/>
      <c r="D1778" s="6"/>
      <c r="E1778" s="7"/>
      <c r="F1778" s="24"/>
      <c r="G1778" s="9"/>
      <c r="H1778" s="7"/>
      <c r="I1778" s="7"/>
      <c r="J1778" s="7"/>
      <c r="K1778" s="7"/>
      <c r="L1778" s="25"/>
      <c r="M1778" s="11"/>
      <c r="N1778" s="7"/>
      <c r="O1778" s="7"/>
      <c r="P1778" s="26"/>
      <c r="Q1778" s="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  <c r="BL1778" s="21"/>
      <c r="BM1778" s="21"/>
      <c r="BN1778" s="21"/>
      <c r="BO1778" s="21"/>
      <c r="BP1778" s="21"/>
      <c r="BQ1778" s="21"/>
      <c r="BR1778" s="21"/>
      <c r="BS1778" s="21"/>
      <c r="BT1778" s="21"/>
      <c r="BU1778" s="21"/>
      <c r="BV1778" s="21"/>
      <c r="BW1778" s="21"/>
      <c r="BX1778" s="21"/>
      <c r="BY1778" s="21"/>
      <c r="BZ1778" s="21"/>
      <c r="CA1778" s="21"/>
      <c r="CB1778" s="21"/>
      <c r="CC1778" s="21"/>
      <c r="CD1778" s="21"/>
      <c r="CE1778" s="21"/>
      <c r="CF1778" s="21"/>
      <c r="CG1778" s="21"/>
      <c r="CH1778" s="21"/>
      <c r="CI1778" s="21"/>
      <c r="CJ1778" s="21"/>
      <c r="CK1778" s="21"/>
      <c r="CL1778" s="21"/>
      <c r="CM1778" s="21"/>
      <c r="CN1778" s="21"/>
      <c r="CO1778" s="21"/>
      <c r="CP1778" s="21"/>
      <c r="CQ1778" s="21"/>
      <c r="CR1778" s="21"/>
      <c r="CS1778" s="21"/>
      <c r="CT1778" s="21"/>
      <c r="CU1778" s="21"/>
      <c r="CV1778" s="21"/>
      <c r="CW1778" s="21"/>
      <c r="CX1778" s="21"/>
      <c r="CY1778" s="21"/>
      <c r="CZ1778" s="21"/>
      <c r="DA1778" s="21"/>
      <c r="DB1778" s="21"/>
      <c r="DC1778" s="21"/>
      <c r="DD1778" s="21"/>
      <c r="DE1778" s="21"/>
      <c r="DF1778" s="21"/>
      <c r="DG1778" s="21"/>
      <c r="DH1778" s="21"/>
      <c r="DI1778" s="21"/>
      <c r="DJ1778" s="21"/>
      <c r="DK1778" s="21"/>
      <c r="DL1778" s="21"/>
      <c r="DM1778" s="21"/>
      <c r="DN1778" s="21"/>
      <c r="DO1778" s="21"/>
      <c r="DP1778" s="21"/>
      <c r="DQ1778" s="21"/>
      <c r="DR1778" s="21"/>
      <c r="DS1778" s="21"/>
      <c r="DT1778" s="21"/>
      <c r="DU1778" s="21"/>
      <c r="DV1778" s="21"/>
      <c r="DW1778" s="21"/>
      <c r="DX1778" s="21"/>
      <c r="DY1778" s="21"/>
      <c r="DZ1778" s="21"/>
      <c r="EA1778" s="21"/>
      <c r="EB1778" s="21"/>
      <c r="EC1778" s="21"/>
      <c r="ED1778" s="21"/>
      <c r="EE1778" s="21"/>
      <c r="EF1778" s="21"/>
      <c r="EG1778" s="21"/>
      <c r="EH1778" s="21"/>
      <c r="EI1778" s="21"/>
      <c r="EJ1778" s="21"/>
      <c r="EK1778" s="21"/>
      <c r="EL1778" s="21"/>
      <c r="EM1778" s="21"/>
      <c r="EN1778" s="21"/>
      <c r="EO1778" s="21"/>
      <c r="EP1778" s="21"/>
      <c r="EQ1778" s="21"/>
      <c r="ER1778" s="21"/>
      <c r="ES1778" s="21"/>
      <c r="ET1778" s="21"/>
      <c r="EU1778" s="21"/>
      <c r="EV1778" s="21"/>
      <c r="EW1778" s="21"/>
      <c r="EX1778" s="21"/>
      <c r="EY1778" s="21"/>
      <c r="EZ1778" s="21"/>
    </row>
    <row r="1779" spans="1:156" x14ac:dyDescent="0.2">
      <c r="A1779" s="92"/>
      <c r="B1779" s="4"/>
      <c r="C1779" s="7"/>
      <c r="D1779" s="6"/>
      <c r="E1779" s="7"/>
      <c r="F1779" s="24"/>
      <c r="G1779" s="9"/>
      <c r="H1779" s="7"/>
      <c r="I1779" s="7"/>
      <c r="J1779" s="7"/>
      <c r="K1779" s="7"/>
      <c r="L1779" s="25"/>
      <c r="M1779" s="11"/>
      <c r="N1779" s="7"/>
      <c r="O1779" s="7"/>
      <c r="P1779" s="26"/>
      <c r="Q1779" s="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21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  <c r="BL1779" s="21"/>
      <c r="BM1779" s="21"/>
      <c r="BN1779" s="21"/>
      <c r="BO1779" s="21"/>
      <c r="BP1779" s="21"/>
      <c r="BQ1779" s="21"/>
      <c r="BR1779" s="21"/>
      <c r="BS1779" s="21"/>
      <c r="BT1779" s="21"/>
      <c r="BU1779" s="21"/>
      <c r="BV1779" s="21"/>
      <c r="BW1779" s="21"/>
      <c r="BX1779" s="21"/>
      <c r="BY1779" s="21"/>
      <c r="BZ1779" s="21"/>
      <c r="CA1779" s="21"/>
      <c r="CB1779" s="21"/>
      <c r="CC1779" s="21"/>
      <c r="CD1779" s="21"/>
      <c r="CE1779" s="21"/>
      <c r="CF1779" s="21"/>
      <c r="CG1779" s="21"/>
      <c r="CH1779" s="21"/>
      <c r="CI1779" s="21"/>
      <c r="CJ1779" s="21"/>
      <c r="CK1779" s="21"/>
      <c r="CL1779" s="21"/>
      <c r="CM1779" s="21"/>
      <c r="CN1779" s="21"/>
      <c r="CO1779" s="21"/>
      <c r="CP1779" s="21"/>
      <c r="CQ1779" s="21"/>
      <c r="CR1779" s="21"/>
      <c r="CS1779" s="21"/>
      <c r="CT1779" s="21"/>
      <c r="CU1779" s="21"/>
      <c r="CV1779" s="21"/>
      <c r="CW1779" s="21"/>
      <c r="CX1779" s="21"/>
      <c r="CY1779" s="21"/>
      <c r="CZ1779" s="21"/>
      <c r="DA1779" s="21"/>
      <c r="DB1779" s="21"/>
      <c r="DC1779" s="21"/>
      <c r="DD1779" s="21"/>
      <c r="DE1779" s="21"/>
      <c r="DF1779" s="21"/>
      <c r="DG1779" s="21"/>
      <c r="DH1779" s="21"/>
      <c r="DI1779" s="21"/>
      <c r="DJ1779" s="21"/>
      <c r="DK1779" s="21"/>
      <c r="DL1779" s="21"/>
      <c r="DM1779" s="21"/>
      <c r="DN1779" s="21"/>
      <c r="DO1779" s="21"/>
      <c r="DP1779" s="21"/>
      <c r="DQ1779" s="21"/>
      <c r="DR1779" s="21"/>
      <c r="DS1779" s="21"/>
      <c r="DT1779" s="21"/>
      <c r="DU1779" s="21"/>
      <c r="DV1779" s="21"/>
      <c r="DW1779" s="21"/>
      <c r="DX1779" s="21"/>
      <c r="DY1779" s="21"/>
      <c r="DZ1779" s="21"/>
      <c r="EA1779" s="21"/>
      <c r="EB1779" s="21"/>
      <c r="EC1779" s="21"/>
      <c r="ED1779" s="21"/>
      <c r="EE1779" s="21"/>
      <c r="EF1779" s="21"/>
      <c r="EG1779" s="21"/>
      <c r="EH1779" s="21"/>
      <c r="EI1779" s="21"/>
      <c r="EJ1779" s="21"/>
      <c r="EK1779" s="21"/>
      <c r="EL1779" s="21"/>
      <c r="EM1779" s="21"/>
      <c r="EN1779" s="21"/>
      <c r="EO1779" s="21"/>
      <c r="EP1779" s="21"/>
      <c r="EQ1779" s="21"/>
      <c r="ER1779" s="21"/>
      <c r="ES1779" s="21"/>
      <c r="ET1779" s="21"/>
      <c r="EU1779" s="21"/>
      <c r="EV1779" s="21"/>
      <c r="EW1779" s="21"/>
      <c r="EX1779" s="21"/>
      <c r="EY1779" s="21"/>
      <c r="EZ1779" s="21"/>
    </row>
    <row r="1780" spans="1:156" x14ac:dyDescent="0.2">
      <c r="A1780" s="92"/>
      <c r="B1780" s="4"/>
      <c r="C1780" s="7"/>
      <c r="D1780" s="6"/>
      <c r="E1780" s="7"/>
      <c r="F1780" s="24"/>
      <c r="G1780" s="9"/>
      <c r="H1780" s="7"/>
      <c r="I1780" s="7"/>
      <c r="J1780" s="7"/>
      <c r="K1780" s="7"/>
      <c r="L1780" s="25"/>
      <c r="M1780" s="11"/>
      <c r="N1780" s="7"/>
      <c r="O1780" s="7"/>
      <c r="P1780" s="26"/>
      <c r="Q1780" s="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21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  <c r="BL1780" s="21"/>
      <c r="BM1780" s="21"/>
      <c r="BN1780" s="21"/>
      <c r="BO1780" s="21"/>
      <c r="BP1780" s="21"/>
      <c r="BQ1780" s="21"/>
      <c r="BR1780" s="21"/>
      <c r="BS1780" s="21"/>
      <c r="BT1780" s="21"/>
      <c r="BU1780" s="21"/>
      <c r="BV1780" s="21"/>
      <c r="BW1780" s="21"/>
      <c r="BX1780" s="21"/>
      <c r="BY1780" s="21"/>
      <c r="BZ1780" s="21"/>
      <c r="CA1780" s="21"/>
      <c r="CB1780" s="21"/>
      <c r="CC1780" s="21"/>
      <c r="CD1780" s="21"/>
      <c r="CE1780" s="21"/>
      <c r="CF1780" s="21"/>
      <c r="CG1780" s="21"/>
      <c r="CH1780" s="21"/>
      <c r="CI1780" s="21"/>
      <c r="CJ1780" s="21"/>
      <c r="CK1780" s="21"/>
      <c r="CL1780" s="21"/>
      <c r="CM1780" s="21"/>
      <c r="CN1780" s="21"/>
      <c r="CO1780" s="21"/>
      <c r="CP1780" s="21"/>
      <c r="CQ1780" s="21"/>
      <c r="CR1780" s="21"/>
      <c r="CS1780" s="21"/>
      <c r="CT1780" s="21"/>
      <c r="CU1780" s="21"/>
      <c r="CV1780" s="21"/>
      <c r="CW1780" s="21"/>
      <c r="CX1780" s="21"/>
      <c r="CY1780" s="21"/>
      <c r="CZ1780" s="21"/>
      <c r="DA1780" s="21"/>
      <c r="DB1780" s="21"/>
      <c r="DC1780" s="21"/>
      <c r="DD1780" s="21"/>
      <c r="DE1780" s="21"/>
      <c r="DF1780" s="21"/>
      <c r="DG1780" s="21"/>
      <c r="DH1780" s="21"/>
      <c r="DI1780" s="21"/>
      <c r="DJ1780" s="21"/>
      <c r="DK1780" s="21"/>
      <c r="DL1780" s="21"/>
      <c r="DM1780" s="21"/>
      <c r="DN1780" s="21"/>
      <c r="DO1780" s="21"/>
      <c r="DP1780" s="21"/>
      <c r="DQ1780" s="21"/>
      <c r="DR1780" s="21"/>
      <c r="DS1780" s="21"/>
      <c r="DT1780" s="21"/>
      <c r="DU1780" s="21"/>
      <c r="DV1780" s="21"/>
      <c r="DW1780" s="21"/>
      <c r="DX1780" s="21"/>
      <c r="DY1780" s="21"/>
      <c r="DZ1780" s="21"/>
      <c r="EA1780" s="21"/>
      <c r="EB1780" s="21"/>
      <c r="EC1780" s="21"/>
      <c r="ED1780" s="21"/>
      <c r="EE1780" s="21"/>
      <c r="EF1780" s="21"/>
      <c r="EG1780" s="21"/>
      <c r="EH1780" s="21"/>
      <c r="EI1780" s="21"/>
      <c r="EJ1780" s="21"/>
      <c r="EK1780" s="21"/>
      <c r="EL1780" s="21"/>
      <c r="EM1780" s="21"/>
      <c r="EN1780" s="21"/>
      <c r="EO1780" s="21"/>
      <c r="EP1780" s="21"/>
      <c r="EQ1780" s="21"/>
      <c r="ER1780" s="21"/>
      <c r="ES1780" s="21"/>
      <c r="ET1780" s="21"/>
      <c r="EU1780" s="21"/>
      <c r="EV1780" s="21"/>
      <c r="EW1780" s="21"/>
      <c r="EX1780" s="21"/>
      <c r="EY1780" s="21"/>
      <c r="EZ1780" s="21"/>
    </row>
    <row r="1781" spans="1:156" x14ac:dyDescent="0.2">
      <c r="A1781" s="92"/>
      <c r="B1781" s="4"/>
      <c r="C1781" s="7"/>
      <c r="D1781" s="6"/>
      <c r="E1781" s="7"/>
      <c r="F1781" s="24"/>
      <c r="G1781" s="9"/>
      <c r="H1781" s="7"/>
      <c r="I1781" s="7"/>
      <c r="J1781" s="7"/>
      <c r="K1781" s="7"/>
      <c r="L1781" s="25"/>
      <c r="M1781" s="11"/>
      <c r="N1781" s="7"/>
      <c r="O1781" s="7"/>
      <c r="P1781" s="26"/>
      <c r="Q1781" s="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21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  <c r="BL1781" s="21"/>
      <c r="BM1781" s="21"/>
      <c r="BN1781" s="21"/>
      <c r="BO1781" s="21"/>
      <c r="BP1781" s="21"/>
      <c r="BQ1781" s="21"/>
      <c r="BR1781" s="21"/>
      <c r="BS1781" s="21"/>
      <c r="BT1781" s="21"/>
      <c r="BU1781" s="21"/>
      <c r="BV1781" s="21"/>
      <c r="BW1781" s="21"/>
      <c r="BX1781" s="21"/>
      <c r="BY1781" s="21"/>
      <c r="BZ1781" s="21"/>
      <c r="CA1781" s="21"/>
      <c r="CB1781" s="21"/>
      <c r="CC1781" s="21"/>
      <c r="CD1781" s="21"/>
      <c r="CE1781" s="21"/>
      <c r="CF1781" s="21"/>
      <c r="CG1781" s="21"/>
      <c r="CH1781" s="21"/>
      <c r="CI1781" s="21"/>
      <c r="CJ1781" s="21"/>
      <c r="CK1781" s="21"/>
      <c r="CL1781" s="21"/>
      <c r="CM1781" s="21"/>
      <c r="CN1781" s="21"/>
      <c r="CO1781" s="21"/>
      <c r="CP1781" s="21"/>
      <c r="CQ1781" s="21"/>
      <c r="CR1781" s="21"/>
      <c r="CS1781" s="21"/>
      <c r="CT1781" s="21"/>
      <c r="CU1781" s="21"/>
      <c r="CV1781" s="21"/>
      <c r="CW1781" s="21"/>
      <c r="CX1781" s="21"/>
      <c r="CY1781" s="21"/>
      <c r="CZ1781" s="21"/>
      <c r="DA1781" s="21"/>
      <c r="DB1781" s="21"/>
      <c r="DC1781" s="21"/>
      <c r="DD1781" s="21"/>
      <c r="DE1781" s="21"/>
      <c r="DF1781" s="21"/>
      <c r="DG1781" s="21"/>
      <c r="DH1781" s="21"/>
      <c r="DI1781" s="21"/>
      <c r="DJ1781" s="21"/>
      <c r="DK1781" s="21"/>
      <c r="DL1781" s="21"/>
      <c r="DM1781" s="21"/>
      <c r="DN1781" s="21"/>
      <c r="DO1781" s="21"/>
      <c r="DP1781" s="21"/>
      <c r="DQ1781" s="21"/>
      <c r="DR1781" s="21"/>
      <c r="DS1781" s="21"/>
      <c r="DT1781" s="21"/>
      <c r="DU1781" s="21"/>
      <c r="DV1781" s="21"/>
      <c r="DW1781" s="21"/>
      <c r="DX1781" s="21"/>
      <c r="DY1781" s="21"/>
      <c r="DZ1781" s="21"/>
      <c r="EA1781" s="21"/>
      <c r="EB1781" s="21"/>
      <c r="EC1781" s="21"/>
      <c r="ED1781" s="21"/>
      <c r="EE1781" s="21"/>
      <c r="EF1781" s="21"/>
      <c r="EG1781" s="21"/>
      <c r="EH1781" s="21"/>
      <c r="EI1781" s="21"/>
      <c r="EJ1781" s="21"/>
      <c r="EK1781" s="21"/>
      <c r="EL1781" s="21"/>
      <c r="EM1781" s="21"/>
      <c r="EN1781" s="21"/>
      <c r="EO1781" s="21"/>
      <c r="EP1781" s="21"/>
      <c r="EQ1781" s="21"/>
      <c r="ER1781" s="21"/>
      <c r="ES1781" s="21"/>
      <c r="ET1781" s="21"/>
      <c r="EU1781" s="21"/>
      <c r="EV1781" s="21"/>
      <c r="EW1781" s="21"/>
      <c r="EX1781" s="21"/>
      <c r="EY1781" s="21"/>
      <c r="EZ1781" s="21"/>
    </row>
    <row r="1782" spans="1:156" x14ac:dyDescent="0.2">
      <c r="A1782" s="92"/>
      <c r="B1782" s="4"/>
      <c r="C1782" s="7"/>
      <c r="D1782" s="6"/>
      <c r="E1782" s="7"/>
      <c r="F1782" s="24"/>
      <c r="G1782" s="9"/>
      <c r="H1782" s="7"/>
      <c r="I1782" s="7"/>
      <c r="J1782" s="7"/>
      <c r="K1782" s="7"/>
      <c r="L1782" s="25"/>
      <c r="M1782" s="11"/>
      <c r="N1782" s="7"/>
      <c r="O1782" s="7"/>
      <c r="P1782" s="26"/>
      <c r="Q1782" s="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21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/>
      <c r="BU1782" s="21"/>
      <c r="BV1782" s="21"/>
      <c r="BW1782" s="21"/>
      <c r="BX1782" s="21"/>
      <c r="BY1782" s="21"/>
      <c r="BZ1782" s="21"/>
      <c r="CA1782" s="21"/>
      <c r="CB1782" s="21"/>
      <c r="CC1782" s="21"/>
      <c r="CD1782" s="21"/>
      <c r="CE1782" s="21"/>
      <c r="CF1782" s="21"/>
      <c r="CG1782" s="21"/>
      <c r="CH1782" s="21"/>
      <c r="CI1782" s="21"/>
      <c r="CJ1782" s="21"/>
      <c r="CK1782" s="21"/>
      <c r="CL1782" s="21"/>
      <c r="CM1782" s="21"/>
      <c r="CN1782" s="21"/>
      <c r="CO1782" s="21"/>
      <c r="CP1782" s="21"/>
      <c r="CQ1782" s="21"/>
      <c r="CR1782" s="21"/>
      <c r="CS1782" s="21"/>
      <c r="CT1782" s="21"/>
      <c r="CU1782" s="21"/>
      <c r="CV1782" s="21"/>
      <c r="CW1782" s="21"/>
      <c r="CX1782" s="21"/>
      <c r="CY1782" s="21"/>
      <c r="CZ1782" s="21"/>
      <c r="DA1782" s="21"/>
      <c r="DB1782" s="21"/>
      <c r="DC1782" s="21"/>
      <c r="DD1782" s="21"/>
      <c r="DE1782" s="21"/>
      <c r="DF1782" s="21"/>
      <c r="DG1782" s="21"/>
      <c r="DH1782" s="21"/>
      <c r="DI1782" s="21"/>
      <c r="DJ1782" s="21"/>
      <c r="DK1782" s="21"/>
      <c r="DL1782" s="21"/>
      <c r="DM1782" s="21"/>
      <c r="DN1782" s="21"/>
      <c r="DO1782" s="21"/>
      <c r="DP1782" s="21"/>
      <c r="DQ1782" s="21"/>
      <c r="DR1782" s="21"/>
      <c r="DS1782" s="21"/>
      <c r="DT1782" s="21"/>
      <c r="DU1782" s="21"/>
      <c r="DV1782" s="21"/>
      <c r="DW1782" s="21"/>
      <c r="DX1782" s="21"/>
      <c r="DY1782" s="21"/>
      <c r="DZ1782" s="21"/>
      <c r="EA1782" s="21"/>
      <c r="EB1782" s="21"/>
      <c r="EC1782" s="21"/>
      <c r="ED1782" s="21"/>
      <c r="EE1782" s="21"/>
      <c r="EF1782" s="21"/>
      <c r="EG1782" s="21"/>
      <c r="EH1782" s="21"/>
      <c r="EI1782" s="21"/>
      <c r="EJ1782" s="21"/>
      <c r="EK1782" s="21"/>
      <c r="EL1782" s="21"/>
      <c r="EM1782" s="21"/>
      <c r="EN1782" s="21"/>
      <c r="EO1782" s="21"/>
      <c r="EP1782" s="21"/>
      <c r="EQ1782" s="21"/>
      <c r="ER1782" s="21"/>
      <c r="ES1782" s="21"/>
      <c r="ET1782" s="21"/>
      <c r="EU1782" s="21"/>
      <c r="EV1782" s="21"/>
      <c r="EW1782" s="21"/>
      <c r="EX1782" s="21"/>
      <c r="EY1782" s="21"/>
      <c r="EZ1782" s="21"/>
    </row>
    <row r="1783" spans="1:156" x14ac:dyDescent="0.2">
      <c r="A1783" s="92"/>
      <c r="B1783" s="4"/>
      <c r="C1783" s="7"/>
      <c r="D1783" s="6"/>
      <c r="E1783" s="7"/>
      <c r="F1783" s="24"/>
      <c r="G1783" s="9"/>
      <c r="H1783" s="7"/>
      <c r="I1783" s="7"/>
      <c r="J1783" s="7"/>
      <c r="K1783" s="7"/>
      <c r="L1783" s="25"/>
      <c r="M1783" s="11"/>
      <c r="N1783" s="7"/>
      <c r="O1783" s="7"/>
      <c r="P1783" s="26"/>
      <c r="Q1783" s="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21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/>
      <c r="BU1783" s="21"/>
      <c r="BV1783" s="21"/>
      <c r="BW1783" s="21"/>
      <c r="BX1783" s="21"/>
      <c r="BY1783" s="21"/>
      <c r="BZ1783" s="21"/>
      <c r="CA1783" s="21"/>
      <c r="CB1783" s="21"/>
      <c r="CC1783" s="21"/>
      <c r="CD1783" s="21"/>
      <c r="CE1783" s="21"/>
      <c r="CF1783" s="21"/>
      <c r="CG1783" s="21"/>
      <c r="CH1783" s="21"/>
      <c r="CI1783" s="21"/>
      <c r="CJ1783" s="21"/>
      <c r="CK1783" s="21"/>
      <c r="CL1783" s="21"/>
      <c r="CM1783" s="21"/>
      <c r="CN1783" s="21"/>
      <c r="CO1783" s="21"/>
      <c r="CP1783" s="21"/>
      <c r="CQ1783" s="21"/>
      <c r="CR1783" s="21"/>
      <c r="CS1783" s="21"/>
      <c r="CT1783" s="21"/>
      <c r="CU1783" s="21"/>
      <c r="CV1783" s="21"/>
      <c r="CW1783" s="21"/>
      <c r="CX1783" s="21"/>
      <c r="CY1783" s="21"/>
      <c r="CZ1783" s="21"/>
      <c r="DA1783" s="21"/>
      <c r="DB1783" s="21"/>
      <c r="DC1783" s="21"/>
      <c r="DD1783" s="21"/>
      <c r="DE1783" s="21"/>
      <c r="DF1783" s="21"/>
      <c r="DG1783" s="21"/>
      <c r="DH1783" s="21"/>
      <c r="DI1783" s="21"/>
      <c r="DJ1783" s="21"/>
      <c r="DK1783" s="21"/>
      <c r="DL1783" s="21"/>
      <c r="DM1783" s="21"/>
      <c r="DN1783" s="21"/>
      <c r="DO1783" s="21"/>
      <c r="DP1783" s="21"/>
      <c r="DQ1783" s="21"/>
      <c r="DR1783" s="21"/>
      <c r="DS1783" s="21"/>
      <c r="DT1783" s="21"/>
      <c r="DU1783" s="21"/>
      <c r="DV1783" s="21"/>
      <c r="DW1783" s="21"/>
      <c r="DX1783" s="21"/>
      <c r="DY1783" s="21"/>
      <c r="DZ1783" s="21"/>
      <c r="EA1783" s="21"/>
      <c r="EB1783" s="21"/>
      <c r="EC1783" s="21"/>
      <c r="ED1783" s="21"/>
      <c r="EE1783" s="21"/>
      <c r="EF1783" s="21"/>
      <c r="EG1783" s="21"/>
      <c r="EH1783" s="21"/>
      <c r="EI1783" s="21"/>
      <c r="EJ1783" s="21"/>
      <c r="EK1783" s="21"/>
      <c r="EL1783" s="21"/>
      <c r="EM1783" s="21"/>
      <c r="EN1783" s="21"/>
      <c r="EO1783" s="21"/>
      <c r="EP1783" s="21"/>
      <c r="EQ1783" s="21"/>
      <c r="ER1783" s="21"/>
      <c r="ES1783" s="21"/>
      <c r="ET1783" s="21"/>
      <c r="EU1783" s="21"/>
      <c r="EV1783" s="21"/>
      <c r="EW1783" s="21"/>
      <c r="EX1783" s="21"/>
      <c r="EY1783" s="21"/>
      <c r="EZ1783" s="21"/>
    </row>
    <row r="1784" spans="1:156" x14ac:dyDescent="0.2">
      <c r="A1784" s="92"/>
      <c r="B1784" s="4"/>
      <c r="C1784" s="7"/>
      <c r="D1784" s="6"/>
      <c r="E1784" s="7"/>
      <c r="F1784" s="24"/>
      <c r="G1784" s="9"/>
      <c r="H1784" s="7"/>
      <c r="I1784" s="7"/>
      <c r="J1784" s="7"/>
      <c r="K1784" s="7"/>
      <c r="L1784" s="25"/>
      <c r="M1784" s="11"/>
      <c r="N1784" s="7"/>
      <c r="O1784" s="7"/>
      <c r="P1784" s="26"/>
      <c r="Q1784" s="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21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  <c r="BL1784" s="21"/>
      <c r="BM1784" s="21"/>
      <c r="BN1784" s="21"/>
      <c r="BO1784" s="21"/>
      <c r="BP1784" s="21"/>
      <c r="BQ1784" s="21"/>
      <c r="BR1784" s="21"/>
      <c r="BS1784" s="21"/>
      <c r="BT1784" s="21"/>
      <c r="BU1784" s="21"/>
      <c r="BV1784" s="21"/>
      <c r="BW1784" s="21"/>
      <c r="BX1784" s="21"/>
      <c r="BY1784" s="21"/>
      <c r="BZ1784" s="21"/>
      <c r="CA1784" s="21"/>
      <c r="CB1784" s="21"/>
      <c r="CC1784" s="21"/>
      <c r="CD1784" s="21"/>
      <c r="CE1784" s="21"/>
      <c r="CF1784" s="21"/>
      <c r="CG1784" s="21"/>
      <c r="CH1784" s="21"/>
      <c r="CI1784" s="21"/>
      <c r="CJ1784" s="21"/>
      <c r="CK1784" s="21"/>
      <c r="CL1784" s="21"/>
      <c r="CM1784" s="21"/>
      <c r="CN1784" s="21"/>
      <c r="CO1784" s="21"/>
      <c r="CP1784" s="21"/>
      <c r="CQ1784" s="21"/>
      <c r="CR1784" s="21"/>
      <c r="CS1784" s="21"/>
      <c r="CT1784" s="21"/>
      <c r="CU1784" s="21"/>
      <c r="CV1784" s="21"/>
      <c r="CW1784" s="21"/>
      <c r="CX1784" s="21"/>
      <c r="CY1784" s="21"/>
      <c r="CZ1784" s="21"/>
      <c r="DA1784" s="21"/>
      <c r="DB1784" s="21"/>
      <c r="DC1784" s="21"/>
      <c r="DD1784" s="21"/>
      <c r="DE1784" s="21"/>
      <c r="DF1784" s="21"/>
      <c r="DG1784" s="21"/>
      <c r="DH1784" s="21"/>
      <c r="DI1784" s="21"/>
      <c r="DJ1784" s="21"/>
      <c r="DK1784" s="21"/>
      <c r="DL1784" s="21"/>
      <c r="DM1784" s="21"/>
      <c r="DN1784" s="21"/>
      <c r="DO1784" s="21"/>
      <c r="DP1784" s="21"/>
      <c r="DQ1784" s="21"/>
      <c r="DR1784" s="21"/>
      <c r="DS1784" s="21"/>
      <c r="DT1784" s="21"/>
      <c r="DU1784" s="21"/>
      <c r="DV1784" s="21"/>
      <c r="DW1784" s="21"/>
      <c r="DX1784" s="21"/>
      <c r="DY1784" s="21"/>
      <c r="DZ1784" s="21"/>
      <c r="EA1784" s="21"/>
      <c r="EB1784" s="21"/>
      <c r="EC1784" s="21"/>
      <c r="ED1784" s="21"/>
      <c r="EE1784" s="21"/>
      <c r="EF1784" s="21"/>
      <c r="EG1784" s="21"/>
      <c r="EH1784" s="21"/>
      <c r="EI1784" s="21"/>
      <c r="EJ1784" s="21"/>
      <c r="EK1784" s="21"/>
      <c r="EL1784" s="21"/>
      <c r="EM1784" s="21"/>
      <c r="EN1784" s="21"/>
      <c r="EO1784" s="21"/>
      <c r="EP1784" s="21"/>
      <c r="EQ1784" s="21"/>
      <c r="ER1784" s="21"/>
      <c r="ES1784" s="21"/>
      <c r="ET1784" s="21"/>
      <c r="EU1784" s="21"/>
      <c r="EV1784" s="21"/>
      <c r="EW1784" s="21"/>
      <c r="EX1784" s="21"/>
      <c r="EY1784" s="21"/>
      <c r="EZ1784" s="21"/>
    </row>
    <row r="1785" spans="1:156" x14ac:dyDescent="0.2">
      <c r="A1785" s="92"/>
      <c r="B1785" s="4"/>
      <c r="C1785" s="7"/>
      <c r="D1785" s="6"/>
      <c r="E1785" s="7"/>
      <c r="F1785" s="24"/>
      <c r="G1785" s="9"/>
      <c r="H1785" s="7"/>
      <c r="I1785" s="7"/>
      <c r="J1785" s="7"/>
      <c r="K1785" s="7"/>
      <c r="L1785" s="25"/>
      <c r="M1785" s="11"/>
      <c r="N1785" s="7"/>
      <c r="O1785" s="7"/>
      <c r="P1785" s="26"/>
      <c r="Q1785" s="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21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  <c r="BL1785" s="21"/>
      <c r="BM1785" s="21"/>
      <c r="BN1785" s="21"/>
      <c r="BO1785" s="21"/>
      <c r="BP1785" s="21"/>
      <c r="BQ1785" s="21"/>
      <c r="BR1785" s="21"/>
      <c r="BS1785" s="21"/>
      <c r="BT1785" s="21"/>
      <c r="BU1785" s="21"/>
      <c r="BV1785" s="21"/>
      <c r="BW1785" s="21"/>
      <c r="BX1785" s="21"/>
      <c r="BY1785" s="21"/>
      <c r="BZ1785" s="21"/>
      <c r="CA1785" s="21"/>
      <c r="CB1785" s="21"/>
      <c r="CC1785" s="21"/>
      <c r="CD1785" s="21"/>
      <c r="CE1785" s="21"/>
      <c r="CF1785" s="21"/>
      <c r="CG1785" s="21"/>
      <c r="CH1785" s="21"/>
      <c r="CI1785" s="21"/>
      <c r="CJ1785" s="21"/>
      <c r="CK1785" s="21"/>
      <c r="CL1785" s="21"/>
      <c r="CM1785" s="21"/>
      <c r="CN1785" s="21"/>
      <c r="CO1785" s="21"/>
      <c r="CP1785" s="21"/>
      <c r="CQ1785" s="21"/>
      <c r="CR1785" s="21"/>
      <c r="CS1785" s="21"/>
      <c r="CT1785" s="21"/>
      <c r="CU1785" s="21"/>
      <c r="CV1785" s="21"/>
      <c r="CW1785" s="21"/>
      <c r="CX1785" s="21"/>
      <c r="CY1785" s="21"/>
      <c r="CZ1785" s="21"/>
      <c r="DA1785" s="21"/>
      <c r="DB1785" s="21"/>
      <c r="DC1785" s="21"/>
      <c r="DD1785" s="21"/>
      <c r="DE1785" s="21"/>
      <c r="DF1785" s="21"/>
      <c r="DG1785" s="21"/>
      <c r="DH1785" s="21"/>
      <c r="DI1785" s="21"/>
      <c r="DJ1785" s="21"/>
      <c r="DK1785" s="21"/>
      <c r="DL1785" s="21"/>
      <c r="DM1785" s="21"/>
      <c r="DN1785" s="21"/>
      <c r="DO1785" s="21"/>
      <c r="DP1785" s="21"/>
      <c r="DQ1785" s="21"/>
      <c r="DR1785" s="21"/>
      <c r="DS1785" s="21"/>
      <c r="DT1785" s="21"/>
      <c r="DU1785" s="21"/>
      <c r="DV1785" s="21"/>
      <c r="DW1785" s="21"/>
      <c r="DX1785" s="21"/>
      <c r="DY1785" s="21"/>
      <c r="DZ1785" s="21"/>
      <c r="EA1785" s="21"/>
      <c r="EB1785" s="21"/>
      <c r="EC1785" s="21"/>
      <c r="ED1785" s="21"/>
      <c r="EE1785" s="21"/>
      <c r="EF1785" s="21"/>
      <c r="EG1785" s="21"/>
      <c r="EH1785" s="21"/>
      <c r="EI1785" s="21"/>
      <c r="EJ1785" s="21"/>
      <c r="EK1785" s="21"/>
      <c r="EL1785" s="21"/>
      <c r="EM1785" s="21"/>
      <c r="EN1785" s="21"/>
      <c r="EO1785" s="21"/>
      <c r="EP1785" s="21"/>
      <c r="EQ1785" s="21"/>
      <c r="ER1785" s="21"/>
      <c r="ES1785" s="21"/>
      <c r="ET1785" s="21"/>
      <c r="EU1785" s="21"/>
      <c r="EV1785" s="21"/>
      <c r="EW1785" s="21"/>
      <c r="EX1785" s="21"/>
      <c r="EY1785" s="21"/>
      <c r="EZ1785" s="21"/>
    </row>
    <row r="1786" spans="1:156" x14ac:dyDescent="0.2">
      <c r="A1786" s="92"/>
      <c r="B1786" s="4"/>
      <c r="C1786" s="7"/>
      <c r="D1786" s="6"/>
      <c r="E1786" s="7"/>
      <c r="F1786" s="24"/>
      <c r="G1786" s="9"/>
      <c r="H1786" s="7"/>
      <c r="I1786" s="7"/>
      <c r="J1786" s="7"/>
      <c r="K1786" s="7"/>
      <c r="L1786" s="25"/>
      <c r="M1786" s="11"/>
      <c r="N1786" s="7"/>
      <c r="O1786" s="7"/>
      <c r="P1786" s="26"/>
      <c r="Q1786" s="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21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  <c r="BL1786" s="21"/>
      <c r="BM1786" s="21"/>
      <c r="BN1786" s="21"/>
      <c r="BO1786" s="21"/>
      <c r="BP1786" s="21"/>
      <c r="BQ1786" s="21"/>
      <c r="BR1786" s="21"/>
      <c r="BS1786" s="21"/>
      <c r="BT1786" s="21"/>
      <c r="BU1786" s="21"/>
      <c r="BV1786" s="21"/>
      <c r="BW1786" s="21"/>
      <c r="BX1786" s="21"/>
      <c r="BY1786" s="21"/>
      <c r="BZ1786" s="21"/>
      <c r="CA1786" s="21"/>
      <c r="CB1786" s="21"/>
      <c r="CC1786" s="21"/>
      <c r="CD1786" s="21"/>
      <c r="CE1786" s="21"/>
      <c r="CF1786" s="21"/>
      <c r="CG1786" s="21"/>
      <c r="CH1786" s="21"/>
      <c r="CI1786" s="21"/>
      <c r="CJ1786" s="21"/>
      <c r="CK1786" s="21"/>
      <c r="CL1786" s="21"/>
      <c r="CM1786" s="21"/>
      <c r="CN1786" s="21"/>
      <c r="CO1786" s="21"/>
      <c r="CP1786" s="21"/>
      <c r="CQ1786" s="21"/>
      <c r="CR1786" s="21"/>
      <c r="CS1786" s="21"/>
      <c r="CT1786" s="21"/>
      <c r="CU1786" s="21"/>
      <c r="CV1786" s="21"/>
      <c r="CW1786" s="21"/>
      <c r="CX1786" s="21"/>
      <c r="CY1786" s="21"/>
      <c r="CZ1786" s="21"/>
      <c r="DA1786" s="21"/>
      <c r="DB1786" s="21"/>
      <c r="DC1786" s="21"/>
      <c r="DD1786" s="21"/>
      <c r="DE1786" s="21"/>
      <c r="DF1786" s="21"/>
      <c r="DG1786" s="21"/>
      <c r="DH1786" s="21"/>
      <c r="DI1786" s="21"/>
      <c r="DJ1786" s="21"/>
      <c r="DK1786" s="21"/>
      <c r="DL1786" s="21"/>
      <c r="DM1786" s="21"/>
      <c r="DN1786" s="21"/>
      <c r="DO1786" s="21"/>
      <c r="DP1786" s="21"/>
      <c r="DQ1786" s="21"/>
      <c r="DR1786" s="21"/>
      <c r="DS1786" s="21"/>
      <c r="DT1786" s="21"/>
      <c r="DU1786" s="21"/>
      <c r="DV1786" s="21"/>
      <c r="DW1786" s="21"/>
      <c r="DX1786" s="21"/>
      <c r="DY1786" s="21"/>
      <c r="DZ1786" s="21"/>
      <c r="EA1786" s="21"/>
      <c r="EB1786" s="21"/>
      <c r="EC1786" s="21"/>
      <c r="ED1786" s="21"/>
      <c r="EE1786" s="21"/>
      <c r="EF1786" s="21"/>
      <c r="EG1786" s="21"/>
      <c r="EH1786" s="21"/>
      <c r="EI1786" s="21"/>
      <c r="EJ1786" s="21"/>
      <c r="EK1786" s="21"/>
      <c r="EL1786" s="21"/>
      <c r="EM1786" s="21"/>
      <c r="EN1786" s="21"/>
      <c r="EO1786" s="21"/>
      <c r="EP1786" s="21"/>
      <c r="EQ1786" s="21"/>
      <c r="ER1786" s="21"/>
      <c r="ES1786" s="21"/>
      <c r="ET1786" s="21"/>
      <c r="EU1786" s="21"/>
      <c r="EV1786" s="21"/>
      <c r="EW1786" s="21"/>
      <c r="EX1786" s="21"/>
      <c r="EY1786" s="21"/>
      <c r="EZ1786" s="21"/>
    </row>
    <row r="1787" spans="1:156" x14ac:dyDescent="0.2">
      <c r="A1787" s="92"/>
      <c r="B1787" s="4"/>
      <c r="C1787" s="7"/>
      <c r="D1787" s="6"/>
      <c r="E1787" s="7"/>
      <c r="F1787" s="24"/>
      <c r="G1787" s="9"/>
      <c r="H1787" s="7"/>
      <c r="I1787" s="7"/>
      <c r="J1787" s="7"/>
      <c r="K1787" s="7"/>
      <c r="L1787" s="25"/>
      <c r="M1787" s="11"/>
      <c r="N1787" s="7"/>
      <c r="O1787" s="7"/>
      <c r="P1787" s="26"/>
      <c r="Q1787" s="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21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  <c r="BL1787" s="21"/>
      <c r="BM1787" s="21"/>
      <c r="BN1787" s="21"/>
      <c r="BO1787" s="21"/>
      <c r="BP1787" s="21"/>
      <c r="BQ1787" s="21"/>
      <c r="BR1787" s="21"/>
      <c r="BS1787" s="21"/>
      <c r="BT1787" s="21"/>
      <c r="BU1787" s="21"/>
      <c r="BV1787" s="21"/>
      <c r="BW1787" s="21"/>
      <c r="BX1787" s="21"/>
      <c r="BY1787" s="21"/>
      <c r="BZ1787" s="21"/>
      <c r="CA1787" s="21"/>
      <c r="CB1787" s="21"/>
      <c r="CC1787" s="21"/>
      <c r="CD1787" s="21"/>
      <c r="CE1787" s="21"/>
      <c r="CF1787" s="21"/>
      <c r="CG1787" s="21"/>
      <c r="CH1787" s="21"/>
      <c r="CI1787" s="21"/>
      <c r="CJ1787" s="21"/>
      <c r="CK1787" s="21"/>
      <c r="CL1787" s="21"/>
      <c r="CM1787" s="21"/>
      <c r="CN1787" s="21"/>
      <c r="CO1787" s="21"/>
      <c r="CP1787" s="21"/>
      <c r="CQ1787" s="21"/>
      <c r="CR1787" s="21"/>
      <c r="CS1787" s="21"/>
      <c r="CT1787" s="21"/>
      <c r="CU1787" s="21"/>
      <c r="CV1787" s="21"/>
      <c r="CW1787" s="21"/>
      <c r="CX1787" s="21"/>
      <c r="CY1787" s="21"/>
      <c r="CZ1787" s="21"/>
      <c r="DA1787" s="21"/>
      <c r="DB1787" s="21"/>
      <c r="DC1787" s="21"/>
      <c r="DD1787" s="21"/>
      <c r="DE1787" s="21"/>
      <c r="DF1787" s="21"/>
      <c r="DG1787" s="21"/>
      <c r="DH1787" s="21"/>
      <c r="DI1787" s="21"/>
      <c r="DJ1787" s="21"/>
      <c r="DK1787" s="21"/>
      <c r="DL1787" s="21"/>
      <c r="DM1787" s="21"/>
      <c r="DN1787" s="21"/>
      <c r="DO1787" s="21"/>
      <c r="DP1787" s="21"/>
      <c r="DQ1787" s="21"/>
      <c r="DR1787" s="21"/>
      <c r="DS1787" s="21"/>
      <c r="DT1787" s="21"/>
      <c r="DU1787" s="21"/>
      <c r="DV1787" s="21"/>
      <c r="DW1787" s="21"/>
      <c r="DX1787" s="21"/>
      <c r="DY1787" s="21"/>
      <c r="DZ1787" s="21"/>
      <c r="EA1787" s="21"/>
      <c r="EB1787" s="21"/>
      <c r="EC1787" s="21"/>
      <c r="ED1787" s="21"/>
      <c r="EE1787" s="21"/>
      <c r="EF1787" s="21"/>
      <c r="EG1787" s="21"/>
      <c r="EH1787" s="21"/>
      <c r="EI1787" s="21"/>
      <c r="EJ1787" s="21"/>
      <c r="EK1787" s="21"/>
      <c r="EL1787" s="21"/>
      <c r="EM1787" s="21"/>
      <c r="EN1787" s="21"/>
      <c r="EO1787" s="21"/>
      <c r="EP1787" s="21"/>
      <c r="EQ1787" s="21"/>
      <c r="ER1787" s="21"/>
      <c r="ES1787" s="21"/>
      <c r="ET1787" s="21"/>
      <c r="EU1787" s="21"/>
      <c r="EV1787" s="21"/>
      <c r="EW1787" s="21"/>
      <c r="EX1787" s="21"/>
      <c r="EY1787" s="21"/>
      <c r="EZ1787" s="21"/>
    </row>
    <row r="1788" spans="1:156" x14ac:dyDescent="0.2">
      <c r="A1788" s="92"/>
      <c r="B1788" s="4"/>
      <c r="C1788" s="7"/>
      <c r="D1788" s="6"/>
      <c r="E1788" s="7"/>
      <c r="F1788" s="24"/>
      <c r="G1788" s="9"/>
      <c r="H1788" s="7"/>
      <c r="I1788" s="7"/>
      <c r="J1788" s="7"/>
      <c r="K1788" s="7"/>
      <c r="L1788" s="25"/>
      <c r="M1788" s="11"/>
      <c r="N1788" s="7"/>
      <c r="O1788" s="7"/>
      <c r="P1788" s="26"/>
      <c r="Q1788" s="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21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  <c r="BL1788" s="21"/>
      <c r="BM1788" s="21"/>
      <c r="BN1788" s="21"/>
      <c r="BO1788" s="21"/>
      <c r="BP1788" s="21"/>
      <c r="BQ1788" s="21"/>
      <c r="BR1788" s="21"/>
      <c r="BS1788" s="21"/>
      <c r="BT1788" s="21"/>
      <c r="BU1788" s="21"/>
      <c r="BV1788" s="21"/>
      <c r="BW1788" s="21"/>
      <c r="BX1788" s="21"/>
      <c r="BY1788" s="21"/>
      <c r="BZ1788" s="21"/>
      <c r="CA1788" s="21"/>
      <c r="CB1788" s="21"/>
      <c r="CC1788" s="21"/>
      <c r="CD1788" s="21"/>
      <c r="CE1788" s="21"/>
      <c r="CF1788" s="21"/>
      <c r="CG1788" s="21"/>
      <c r="CH1788" s="21"/>
      <c r="CI1788" s="21"/>
      <c r="CJ1788" s="21"/>
      <c r="CK1788" s="21"/>
      <c r="CL1788" s="21"/>
      <c r="CM1788" s="21"/>
      <c r="CN1788" s="21"/>
      <c r="CO1788" s="21"/>
      <c r="CP1788" s="21"/>
      <c r="CQ1788" s="21"/>
      <c r="CR1788" s="21"/>
      <c r="CS1788" s="21"/>
      <c r="CT1788" s="21"/>
      <c r="CU1788" s="21"/>
      <c r="CV1788" s="21"/>
      <c r="CW1788" s="21"/>
      <c r="CX1788" s="21"/>
      <c r="CY1788" s="21"/>
      <c r="CZ1788" s="21"/>
      <c r="DA1788" s="21"/>
      <c r="DB1788" s="21"/>
      <c r="DC1788" s="21"/>
      <c r="DD1788" s="21"/>
      <c r="DE1788" s="21"/>
      <c r="DF1788" s="21"/>
      <c r="DG1788" s="21"/>
      <c r="DH1788" s="21"/>
      <c r="DI1788" s="21"/>
      <c r="DJ1788" s="21"/>
      <c r="DK1788" s="21"/>
      <c r="DL1788" s="21"/>
      <c r="DM1788" s="21"/>
      <c r="DN1788" s="21"/>
      <c r="DO1788" s="21"/>
      <c r="DP1788" s="21"/>
      <c r="DQ1788" s="21"/>
      <c r="DR1788" s="21"/>
      <c r="DS1788" s="21"/>
      <c r="DT1788" s="21"/>
      <c r="DU1788" s="21"/>
      <c r="DV1788" s="21"/>
      <c r="DW1788" s="21"/>
      <c r="DX1788" s="21"/>
      <c r="DY1788" s="21"/>
      <c r="DZ1788" s="21"/>
      <c r="EA1788" s="21"/>
      <c r="EB1788" s="21"/>
      <c r="EC1788" s="21"/>
      <c r="ED1788" s="21"/>
      <c r="EE1788" s="21"/>
      <c r="EF1788" s="21"/>
      <c r="EG1788" s="21"/>
      <c r="EH1788" s="21"/>
      <c r="EI1788" s="21"/>
      <c r="EJ1788" s="21"/>
      <c r="EK1788" s="21"/>
      <c r="EL1788" s="21"/>
      <c r="EM1788" s="21"/>
      <c r="EN1788" s="21"/>
      <c r="EO1788" s="21"/>
      <c r="EP1788" s="21"/>
      <c r="EQ1788" s="21"/>
      <c r="ER1788" s="21"/>
      <c r="ES1788" s="21"/>
      <c r="ET1788" s="21"/>
      <c r="EU1788" s="21"/>
      <c r="EV1788" s="21"/>
      <c r="EW1788" s="21"/>
      <c r="EX1788" s="21"/>
      <c r="EY1788" s="21"/>
      <c r="EZ1788" s="21"/>
    </row>
    <row r="1789" spans="1:156" x14ac:dyDescent="0.2">
      <c r="A1789" s="92"/>
      <c r="B1789" s="4"/>
      <c r="C1789" s="7"/>
      <c r="D1789" s="6"/>
      <c r="E1789" s="7"/>
      <c r="F1789" s="24"/>
      <c r="G1789" s="9"/>
      <c r="H1789" s="7"/>
      <c r="I1789" s="7"/>
      <c r="J1789" s="7"/>
      <c r="K1789" s="7"/>
      <c r="L1789" s="25"/>
      <c r="M1789" s="11"/>
      <c r="N1789" s="7"/>
      <c r="O1789" s="7"/>
      <c r="P1789" s="26"/>
      <c r="Q1789" s="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21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  <c r="BL1789" s="21"/>
      <c r="BM1789" s="21"/>
      <c r="BN1789" s="21"/>
      <c r="BO1789" s="21"/>
      <c r="BP1789" s="21"/>
      <c r="BQ1789" s="21"/>
      <c r="BR1789" s="21"/>
      <c r="BS1789" s="21"/>
      <c r="BT1789" s="21"/>
      <c r="BU1789" s="21"/>
      <c r="BV1789" s="21"/>
      <c r="BW1789" s="21"/>
      <c r="BX1789" s="21"/>
      <c r="BY1789" s="21"/>
      <c r="BZ1789" s="21"/>
      <c r="CA1789" s="21"/>
      <c r="CB1789" s="21"/>
      <c r="CC1789" s="21"/>
      <c r="CD1789" s="21"/>
      <c r="CE1789" s="21"/>
      <c r="CF1789" s="21"/>
      <c r="CG1789" s="21"/>
      <c r="CH1789" s="21"/>
      <c r="CI1789" s="21"/>
      <c r="CJ1789" s="21"/>
      <c r="CK1789" s="21"/>
      <c r="CL1789" s="21"/>
      <c r="CM1789" s="21"/>
      <c r="CN1789" s="21"/>
      <c r="CO1789" s="21"/>
      <c r="CP1789" s="21"/>
      <c r="CQ1789" s="21"/>
      <c r="CR1789" s="21"/>
      <c r="CS1789" s="21"/>
      <c r="CT1789" s="21"/>
      <c r="CU1789" s="21"/>
      <c r="CV1789" s="21"/>
      <c r="CW1789" s="21"/>
      <c r="CX1789" s="21"/>
      <c r="CY1789" s="21"/>
      <c r="CZ1789" s="21"/>
      <c r="DA1789" s="21"/>
      <c r="DB1789" s="21"/>
      <c r="DC1789" s="21"/>
      <c r="DD1789" s="21"/>
      <c r="DE1789" s="21"/>
      <c r="DF1789" s="21"/>
      <c r="DG1789" s="21"/>
      <c r="DH1789" s="21"/>
      <c r="DI1789" s="21"/>
      <c r="DJ1789" s="21"/>
      <c r="DK1789" s="21"/>
      <c r="DL1789" s="21"/>
      <c r="DM1789" s="21"/>
      <c r="DN1789" s="21"/>
      <c r="DO1789" s="21"/>
      <c r="DP1789" s="21"/>
      <c r="DQ1789" s="21"/>
      <c r="DR1789" s="21"/>
      <c r="DS1789" s="21"/>
      <c r="DT1789" s="21"/>
      <c r="DU1789" s="21"/>
      <c r="DV1789" s="21"/>
      <c r="DW1789" s="21"/>
      <c r="DX1789" s="21"/>
      <c r="DY1789" s="21"/>
      <c r="DZ1789" s="21"/>
      <c r="EA1789" s="21"/>
      <c r="EB1789" s="21"/>
      <c r="EC1789" s="21"/>
      <c r="ED1789" s="21"/>
      <c r="EE1789" s="21"/>
      <c r="EF1789" s="21"/>
      <c r="EG1789" s="21"/>
      <c r="EH1789" s="21"/>
      <c r="EI1789" s="21"/>
      <c r="EJ1789" s="21"/>
      <c r="EK1789" s="21"/>
      <c r="EL1789" s="21"/>
      <c r="EM1789" s="21"/>
      <c r="EN1789" s="21"/>
      <c r="EO1789" s="21"/>
      <c r="EP1789" s="21"/>
      <c r="EQ1789" s="21"/>
      <c r="ER1789" s="21"/>
      <c r="ES1789" s="21"/>
      <c r="ET1789" s="21"/>
      <c r="EU1789" s="21"/>
      <c r="EV1789" s="21"/>
      <c r="EW1789" s="21"/>
      <c r="EX1789" s="21"/>
      <c r="EY1789" s="21"/>
      <c r="EZ1789" s="21"/>
    </row>
    <row r="1790" spans="1:156" x14ac:dyDescent="0.2">
      <c r="A1790" s="92"/>
      <c r="B1790" s="4"/>
      <c r="C1790" s="7"/>
      <c r="D1790" s="6"/>
      <c r="E1790" s="7"/>
      <c r="F1790" s="24"/>
      <c r="G1790" s="9"/>
      <c r="H1790" s="7"/>
      <c r="I1790" s="7"/>
      <c r="J1790" s="7"/>
      <c r="K1790" s="7"/>
      <c r="L1790" s="25"/>
      <c r="M1790" s="11"/>
      <c r="N1790" s="7"/>
      <c r="O1790" s="7"/>
      <c r="P1790" s="26"/>
      <c r="Q1790" s="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  <c r="DX1790" s="21"/>
      <c r="DY1790" s="21"/>
      <c r="DZ1790" s="21"/>
      <c r="EA1790" s="21"/>
      <c r="EB1790" s="21"/>
      <c r="EC1790" s="21"/>
      <c r="ED1790" s="21"/>
      <c r="EE1790" s="21"/>
      <c r="EF1790" s="21"/>
      <c r="EG1790" s="21"/>
      <c r="EH1790" s="21"/>
      <c r="EI1790" s="21"/>
      <c r="EJ1790" s="21"/>
      <c r="EK1790" s="21"/>
      <c r="EL1790" s="21"/>
      <c r="EM1790" s="21"/>
      <c r="EN1790" s="21"/>
      <c r="EO1790" s="21"/>
      <c r="EP1790" s="21"/>
      <c r="EQ1790" s="21"/>
      <c r="ER1790" s="21"/>
      <c r="ES1790" s="21"/>
      <c r="ET1790" s="21"/>
      <c r="EU1790" s="21"/>
      <c r="EV1790" s="21"/>
      <c r="EW1790" s="21"/>
      <c r="EX1790" s="21"/>
      <c r="EY1790" s="21"/>
      <c r="EZ1790" s="21"/>
    </row>
    <row r="1791" spans="1:156" x14ac:dyDescent="0.2">
      <c r="A1791" s="92"/>
      <c r="B1791" s="4"/>
      <c r="C1791" s="7"/>
      <c r="D1791" s="6"/>
      <c r="E1791" s="7"/>
      <c r="F1791" s="24"/>
      <c r="G1791" s="9"/>
      <c r="H1791" s="7"/>
      <c r="I1791" s="7"/>
      <c r="J1791" s="7"/>
      <c r="K1791" s="7"/>
      <c r="L1791" s="25"/>
      <c r="M1791" s="11"/>
      <c r="N1791" s="7"/>
      <c r="O1791" s="7"/>
      <c r="P1791" s="26"/>
      <c r="Q1791" s="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21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  <c r="BL1791" s="21"/>
      <c r="BM1791" s="21"/>
      <c r="BN1791" s="21"/>
      <c r="BO1791" s="21"/>
      <c r="BP1791" s="21"/>
      <c r="BQ1791" s="21"/>
      <c r="BR1791" s="21"/>
      <c r="BS1791" s="21"/>
      <c r="BT1791" s="21"/>
      <c r="BU1791" s="21"/>
      <c r="BV1791" s="21"/>
      <c r="BW1791" s="21"/>
      <c r="BX1791" s="21"/>
      <c r="BY1791" s="21"/>
      <c r="BZ1791" s="21"/>
      <c r="CA1791" s="21"/>
      <c r="CB1791" s="21"/>
      <c r="CC1791" s="21"/>
      <c r="CD1791" s="21"/>
      <c r="CE1791" s="21"/>
      <c r="CF1791" s="21"/>
      <c r="CG1791" s="21"/>
      <c r="CH1791" s="21"/>
      <c r="CI1791" s="21"/>
      <c r="CJ1791" s="21"/>
      <c r="CK1791" s="21"/>
      <c r="CL1791" s="21"/>
      <c r="CM1791" s="21"/>
      <c r="CN1791" s="21"/>
      <c r="CO1791" s="21"/>
      <c r="CP1791" s="21"/>
      <c r="CQ1791" s="21"/>
      <c r="CR1791" s="21"/>
      <c r="CS1791" s="21"/>
      <c r="CT1791" s="21"/>
      <c r="CU1791" s="21"/>
      <c r="CV1791" s="21"/>
      <c r="CW1791" s="21"/>
      <c r="CX1791" s="21"/>
      <c r="CY1791" s="21"/>
      <c r="CZ1791" s="21"/>
      <c r="DA1791" s="21"/>
      <c r="DB1791" s="21"/>
      <c r="DC1791" s="21"/>
      <c r="DD1791" s="21"/>
      <c r="DE1791" s="21"/>
      <c r="DF1791" s="21"/>
      <c r="DG1791" s="21"/>
      <c r="DH1791" s="21"/>
      <c r="DI1791" s="21"/>
      <c r="DJ1791" s="21"/>
      <c r="DK1791" s="21"/>
      <c r="DL1791" s="21"/>
      <c r="DM1791" s="21"/>
      <c r="DN1791" s="21"/>
      <c r="DO1791" s="21"/>
      <c r="DP1791" s="21"/>
      <c r="DQ1791" s="21"/>
      <c r="DR1791" s="21"/>
      <c r="DS1791" s="21"/>
      <c r="DT1791" s="21"/>
      <c r="DU1791" s="21"/>
      <c r="DV1791" s="21"/>
      <c r="DW1791" s="21"/>
      <c r="DX1791" s="21"/>
      <c r="DY1791" s="21"/>
      <c r="DZ1791" s="21"/>
      <c r="EA1791" s="21"/>
      <c r="EB1791" s="21"/>
      <c r="EC1791" s="21"/>
      <c r="ED1791" s="21"/>
      <c r="EE1791" s="21"/>
      <c r="EF1791" s="21"/>
      <c r="EG1791" s="21"/>
      <c r="EH1791" s="21"/>
      <c r="EI1791" s="21"/>
      <c r="EJ1791" s="21"/>
      <c r="EK1791" s="21"/>
      <c r="EL1791" s="21"/>
      <c r="EM1791" s="21"/>
      <c r="EN1791" s="21"/>
      <c r="EO1791" s="21"/>
      <c r="EP1791" s="21"/>
      <c r="EQ1791" s="21"/>
      <c r="ER1791" s="21"/>
      <c r="ES1791" s="21"/>
      <c r="ET1791" s="21"/>
      <c r="EU1791" s="21"/>
      <c r="EV1791" s="21"/>
      <c r="EW1791" s="21"/>
      <c r="EX1791" s="21"/>
      <c r="EY1791" s="21"/>
      <c r="EZ1791" s="21"/>
    </row>
    <row r="1792" spans="1:156" x14ac:dyDescent="0.2">
      <c r="A1792" s="92"/>
      <c r="B1792" s="4"/>
      <c r="C1792" s="7"/>
      <c r="D1792" s="6"/>
      <c r="E1792" s="7"/>
      <c r="F1792" s="24"/>
      <c r="G1792" s="9"/>
      <c r="H1792" s="7"/>
      <c r="I1792" s="7"/>
      <c r="J1792" s="7"/>
      <c r="K1792" s="7"/>
      <c r="L1792" s="25"/>
      <c r="M1792" s="11"/>
      <c r="N1792" s="7"/>
      <c r="O1792" s="7"/>
      <c r="P1792" s="26"/>
      <c r="Q1792" s="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21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/>
      <c r="BU1792" s="21"/>
      <c r="BV1792" s="21"/>
      <c r="BW1792" s="21"/>
      <c r="BX1792" s="21"/>
      <c r="BY1792" s="21"/>
      <c r="BZ1792" s="21"/>
      <c r="CA1792" s="21"/>
      <c r="CB1792" s="21"/>
      <c r="CC1792" s="21"/>
      <c r="CD1792" s="21"/>
      <c r="CE1792" s="21"/>
      <c r="CF1792" s="21"/>
      <c r="CG1792" s="21"/>
      <c r="CH1792" s="21"/>
      <c r="CI1792" s="21"/>
      <c r="CJ1792" s="21"/>
      <c r="CK1792" s="21"/>
      <c r="CL1792" s="21"/>
      <c r="CM1792" s="21"/>
      <c r="CN1792" s="21"/>
      <c r="CO1792" s="21"/>
      <c r="CP1792" s="21"/>
      <c r="CQ1792" s="21"/>
      <c r="CR1792" s="21"/>
      <c r="CS1792" s="21"/>
      <c r="CT1792" s="21"/>
      <c r="CU1792" s="21"/>
      <c r="CV1792" s="21"/>
      <c r="CW1792" s="21"/>
      <c r="CX1792" s="21"/>
      <c r="CY1792" s="21"/>
      <c r="CZ1792" s="21"/>
      <c r="DA1792" s="21"/>
      <c r="DB1792" s="21"/>
      <c r="DC1792" s="21"/>
      <c r="DD1792" s="21"/>
      <c r="DE1792" s="21"/>
      <c r="DF1792" s="21"/>
      <c r="DG1792" s="21"/>
      <c r="DH1792" s="21"/>
      <c r="DI1792" s="21"/>
      <c r="DJ1792" s="21"/>
      <c r="DK1792" s="21"/>
      <c r="DL1792" s="21"/>
      <c r="DM1792" s="21"/>
      <c r="DN1792" s="21"/>
      <c r="DO1792" s="21"/>
      <c r="DP1792" s="21"/>
      <c r="DQ1792" s="21"/>
      <c r="DR1792" s="21"/>
      <c r="DS1792" s="21"/>
      <c r="DT1792" s="21"/>
      <c r="DU1792" s="21"/>
      <c r="DV1792" s="21"/>
      <c r="DW1792" s="21"/>
      <c r="DX1792" s="21"/>
      <c r="DY1792" s="21"/>
      <c r="DZ1792" s="21"/>
      <c r="EA1792" s="21"/>
      <c r="EB1792" s="21"/>
      <c r="EC1792" s="21"/>
      <c r="ED1792" s="21"/>
      <c r="EE1792" s="21"/>
      <c r="EF1792" s="21"/>
      <c r="EG1792" s="21"/>
      <c r="EH1792" s="21"/>
      <c r="EI1792" s="21"/>
      <c r="EJ1792" s="21"/>
      <c r="EK1792" s="21"/>
      <c r="EL1792" s="21"/>
      <c r="EM1792" s="21"/>
      <c r="EN1792" s="21"/>
      <c r="EO1792" s="21"/>
      <c r="EP1792" s="21"/>
      <c r="EQ1792" s="21"/>
      <c r="ER1792" s="21"/>
      <c r="ES1792" s="21"/>
      <c r="ET1792" s="21"/>
      <c r="EU1792" s="21"/>
      <c r="EV1792" s="21"/>
      <c r="EW1792" s="21"/>
      <c r="EX1792" s="21"/>
      <c r="EY1792" s="21"/>
      <c r="EZ1792" s="21"/>
    </row>
    <row r="1793" spans="1:156" x14ac:dyDescent="0.2">
      <c r="A1793" s="92"/>
      <c r="B1793" s="4"/>
      <c r="C1793" s="7"/>
      <c r="D1793" s="6"/>
      <c r="E1793" s="7"/>
      <c r="F1793" s="24"/>
      <c r="G1793" s="9"/>
      <c r="H1793" s="7"/>
      <c r="I1793" s="7"/>
      <c r="J1793" s="7"/>
      <c r="K1793" s="7"/>
      <c r="L1793" s="25"/>
      <c r="M1793" s="11"/>
      <c r="N1793" s="7"/>
      <c r="O1793" s="7"/>
      <c r="P1793" s="26"/>
      <c r="Q1793" s="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21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  <c r="BL1793" s="21"/>
      <c r="BM1793" s="21"/>
      <c r="BN1793" s="21"/>
      <c r="BO1793" s="21"/>
      <c r="BP1793" s="21"/>
      <c r="BQ1793" s="21"/>
      <c r="BR1793" s="21"/>
      <c r="BS1793" s="21"/>
      <c r="BT1793" s="21"/>
      <c r="BU1793" s="21"/>
      <c r="BV1793" s="21"/>
      <c r="BW1793" s="21"/>
      <c r="BX1793" s="21"/>
      <c r="BY1793" s="21"/>
      <c r="BZ1793" s="21"/>
      <c r="CA1793" s="21"/>
      <c r="CB1793" s="21"/>
      <c r="CC1793" s="21"/>
      <c r="CD1793" s="21"/>
      <c r="CE1793" s="21"/>
      <c r="CF1793" s="21"/>
      <c r="CG1793" s="21"/>
      <c r="CH1793" s="21"/>
      <c r="CI1793" s="21"/>
      <c r="CJ1793" s="21"/>
      <c r="CK1793" s="21"/>
      <c r="CL1793" s="21"/>
      <c r="CM1793" s="21"/>
      <c r="CN1793" s="21"/>
      <c r="CO1793" s="21"/>
      <c r="CP1793" s="21"/>
      <c r="CQ1793" s="21"/>
      <c r="CR1793" s="21"/>
      <c r="CS1793" s="21"/>
      <c r="CT1793" s="21"/>
      <c r="CU1793" s="21"/>
      <c r="CV1793" s="21"/>
      <c r="CW1793" s="21"/>
      <c r="CX1793" s="21"/>
      <c r="CY1793" s="21"/>
      <c r="CZ1793" s="21"/>
      <c r="DA1793" s="21"/>
      <c r="DB1793" s="21"/>
      <c r="DC1793" s="21"/>
      <c r="DD1793" s="21"/>
      <c r="DE1793" s="21"/>
      <c r="DF1793" s="21"/>
      <c r="DG1793" s="21"/>
      <c r="DH1793" s="21"/>
      <c r="DI1793" s="21"/>
      <c r="DJ1793" s="21"/>
      <c r="DK1793" s="21"/>
      <c r="DL1793" s="21"/>
      <c r="DM1793" s="21"/>
      <c r="DN1793" s="21"/>
      <c r="DO1793" s="21"/>
      <c r="DP1793" s="21"/>
      <c r="DQ1793" s="21"/>
      <c r="DR1793" s="21"/>
      <c r="DS1793" s="21"/>
      <c r="DT1793" s="21"/>
      <c r="DU1793" s="21"/>
      <c r="DV1793" s="21"/>
      <c r="DW1793" s="21"/>
      <c r="DX1793" s="21"/>
      <c r="DY1793" s="21"/>
      <c r="DZ1793" s="21"/>
      <c r="EA1793" s="21"/>
      <c r="EB1793" s="21"/>
      <c r="EC1793" s="21"/>
      <c r="ED1793" s="21"/>
      <c r="EE1793" s="21"/>
      <c r="EF1793" s="21"/>
      <c r="EG1793" s="21"/>
      <c r="EH1793" s="21"/>
      <c r="EI1793" s="21"/>
      <c r="EJ1793" s="21"/>
      <c r="EK1793" s="21"/>
      <c r="EL1793" s="21"/>
      <c r="EM1793" s="21"/>
      <c r="EN1793" s="21"/>
      <c r="EO1793" s="21"/>
      <c r="EP1793" s="21"/>
      <c r="EQ1793" s="21"/>
      <c r="ER1793" s="21"/>
      <c r="ES1793" s="21"/>
      <c r="ET1793" s="21"/>
      <c r="EU1793" s="21"/>
      <c r="EV1793" s="21"/>
      <c r="EW1793" s="21"/>
      <c r="EX1793" s="21"/>
      <c r="EY1793" s="21"/>
      <c r="EZ1793" s="21"/>
    </row>
    <row r="1794" spans="1:156" x14ac:dyDescent="0.2">
      <c r="A1794" s="92"/>
      <c r="B1794" s="4"/>
      <c r="C1794" s="7"/>
      <c r="D1794" s="6"/>
      <c r="E1794" s="7"/>
      <c r="F1794" s="24"/>
      <c r="G1794" s="9"/>
      <c r="H1794" s="7"/>
      <c r="I1794" s="7"/>
      <c r="J1794" s="7"/>
      <c r="K1794" s="7"/>
      <c r="L1794" s="25"/>
      <c r="M1794" s="11"/>
      <c r="N1794" s="7"/>
      <c r="O1794" s="7"/>
      <c r="P1794" s="26"/>
      <c r="Q1794" s="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21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/>
      <c r="BU1794" s="21"/>
      <c r="BV1794" s="21"/>
      <c r="BW1794" s="21"/>
      <c r="BX1794" s="21"/>
      <c r="BY1794" s="21"/>
      <c r="BZ1794" s="21"/>
      <c r="CA1794" s="21"/>
      <c r="CB1794" s="21"/>
      <c r="CC1794" s="21"/>
      <c r="CD1794" s="21"/>
      <c r="CE1794" s="21"/>
      <c r="CF1794" s="21"/>
      <c r="CG1794" s="21"/>
      <c r="CH1794" s="21"/>
      <c r="CI1794" s="21"/>
      <c r="CJ1794" s="21"/>
      <c r="CK1794" s="21"/>
      <c r="CL1794" s="21"/>
      <c r="CM1794" s="21"/>
      <c r="CN1794" s="21"/>
      <c r="CO1794" s="21"/>
      <c r="CP1794" s="21"/>
      <c r="CQ1794" s="21"/>
      <c r="CR1794" s="21"/>
      <c r="CS1794" s="21"/>
      <c r="CT1794" s="21"/>
      <c r="CU1794" s="21"/>
      <c r="CV1794" s="21"/>
      <c r="CW1794" s="21"/>
      <c r="CX1794" s="21"/>
      <c r="CY1794" s="21"/>
      <c r="CZ1794" s="21"/>
      <c r="DA1794" s="21"/>
      <c r="DB1794" s="21"/>
      <c r="DC1794" s="21"/>
      <c r="DD1794" s="21"/>
      <c r="DE1794" s="21"/>
      <c r="DF1794" s="21"/>
      <c r="DG1794" s="21"/>
      <c r="DH1794" s="21"/>
      <c r="DI1794" s="21"/>
      <c r="DJ1794" s="21"/>
      <c r="DK1794" s="21"/>
      <c r="DL1794" s="21"/>
      <c r="DM1794" s="21"/>
      <c r="DN1794" s="21"/>
      <c r="DO1794" s="21"/>
      <c r="DP1794" s="21"/>
      <c r="DQ1794" s="21"/>
      <c r="DR1794" s="21"/>
      <c r="DS1794" s="21"/>
      <c r="DT1794" s="21"/>
      <c r="DU1794" s="21"/>
      <c r="DV1794" s="21"/>
      <c r="DW1794" s="21"/>
      <c r="DX1794" s="21"/>
      <c r="DY1794" s="21"/>
      <c r="DZ1794" s="21"/>
      <c r="EA1794" s="21"/>
      <c r="EB1794" s="21"/>
      <c r="EC1794" s="21"/>
      <c r="ED1794" s="21"/>
      <c r="EE1794" s="21"/>
      <c r="EF1794" s="21"/>
      <c r="EG1794" s="21"/>
      <c r="EH1794" s="21"/>
      <c r="EI1794" s="21"/>
      <c r="EJ1794" s="21"/>
      <c r="EK1794" s="21"/>
      <c r="EL1794" s="21"/>
      <c r="EM1794" s="21"/>
      <c r="EN1794" s="21"/>
      <c r="EO1794" s="21"/>
      <c r="EP1794" s="21"/>
      <c r="EQ1794" s="21"/>
      <c r="ER1794" s="21"/>
      <c r="ES1794" s="21"/>
      <c r="ET1794" s="21"/>
      <c r="EU1794" s="21"/>
      <c r="EV1794" s="21"/>
      <c r="EW1794" s="21"/>
      <c r="EX1794" s="21"/>
      <c r="EY1794" s="21"/>
      <c r="EZ1794" s="21"/>
    </row>
    <row r="1795" spans="1:156" x14ac:dyDescent="0.2">
      <c r="A1795" s="92"/>
      <c r="B1795" s="4"/>
      <c r="C1795" s="7"/>
      <c r="D1795" s="6"/>
      <c r="E1795" s="7"/>
      <c r="F1795" s="24"/>
      <c r="G1795" s="9"/>
      <c r="H1795" s="7"/>
      <c r="I1795" s="7"/>
      <c r="J1795" s="7"/>
      <c r="K1795" s="7"/>
      <c r="L1795" s="25"/>
      <c r="M1795" s="11"/>
      <c r="N1795" s="7"/>
      <c r="O1795" s="7"/>
      <c r="P1795" s="26"/>
      <c r="Q1795" s="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21"/>
      <c r="BO1795" s="21"/>
      <c r="BP1795" s="21"/>
      <c r="BQ1795" s="21"/>
      <c r="BR1795" s="21"/>
      <c r="BS1795" s="21"/>
      <c r="BT1795" s="21"/>
      <c r="BU1795" s="21"/>
      <c r="BV1795" s="21"/>
      <c r="BW1795" s="21"/>
      <c r="BX1795" s="21"/>
      <c r="BY1795" s="21"/>
      <c r="BZ1795" s="21"/>
      <c r="CA1795" s="21"/>
      <c r="CB1795" s="21"/>
      <c r="CC1795" s="21"/>
      <c r="CD1795" s="21"/>
      <c r="CE1795" s="21"/>
      <c r="CF1795" s="21"/>
      <c r="CG1795" s="21"/>
      <c r="CH1795" s="21"/>
      <c r="CI1795" s="21"/>
      <c r="CJ1795" s="21"/>
      <c r="CK1795" s="21"/>
      <c r="CL1795" s="21"/>
      <c r="CM1795" s="21"/>
      <c r="CN1795" s="21"/>
      <c r="CO1795" s="21"/>
      <c r="CP1795" s="21"/>
      <c r="CQ1795" s="21"/>
      <c r="CR1795" s="21"/>
      <c r="CS1795" s="21"/>
      <c r="CT1795" s="21"/>
      <c r="CU1795" s="21"/>
      <c r="CV1795" s="21"/>
      <c r="CW1795" s="21"/>
      <c r="CX1795" s="21"/>
      <c r="CY1795" s="21"/>
      <c r="CZ1795" s="21"/>
      <c r="DA1795" s="21"/>
      <c r="DB1795" s="21"/>
      <c r="DC1795" s="21"/>
      <c r="DD1795" s="21"/>
      <c r="DE1795" s="21"/>
      <c r="DF1795" s="21"/>
      <c r="DG1795" s="21"/>
      <c r="DH1795" s="21"/>
      <c r="DI1795" s="21"/>
      <c r="DJ1795" s="21"/>
      <c r="DK1795" s="21"/>
      <c r="DL1795" s="21"/>
      <c r="DM1795" s="21"/>
      <c r="DN1795" s="21"/>
      <c r="DO1795" s="21"/>
      <c r="DP1795" s="21"/>
      <c r="DQ1795" s="21"/>
      <c r="DR1795" s="21"/>
      <c r="DS1795" s="21"/>
      <c r="DT1795" s="21"/>
      <c r="DU1795" s="21"/>
      <c r="DV1795" s="21"/>
      <c r="DW1795" s="21"/>
      <c r="DX1795" s="21"/>
      <c r="DY1795" s="21"/>
      <c r="DZ1795" s="21"/>
      <c r="EA1795" s="21"/>
      <c r="EB1795" s="21"/>
      <c r="EC1795" s="21"/>
      <c r="ED1795" s="21"/>
      <c r="EE1795" s="21"/>
      <c r="EF1795" s="21"/>
      <c r="EG1795" s="21"/>
      <c r="EH1795" s="21"/>
      <c r="EI1795" s="21"/>
      <c r="EJ1795" s="21"/>
      <c r="EK1795" s="21"/>
      <c r="EL1795" s="21"/>
      <c r="EM1795" s="21"/>
      <c r="EN1795" s="21"/>
      <c r="EO1795" s="21"/>
      <c r="EP1795" s="21"/>
      <c r="EQ1795" s="21"/>
      <c r="ER1795" s="21"/>
      <c r="ES1795" s="21"/>
      <c r="ET1795" s="21"/>
      <c r="EU1795" s="21"/>
      <c r="EV1795" s="21"/>
      <c r="EW1795" s="21"/>
      <c r="EX1795" s="21"/>
      <c r="EY1795" s="21"/>
      <c r="EZ1795" s="21"/>
    </row>
    <row r="1796" spans="1:156" x14ac:dyDescent="0.2">
      <c r="A1796" s="92"/>
      <c r="B1796" s="4"/>
      <c r="C1796" s="7"/>
      <c r="D1796" s="6"/>
      <c r="E1796" s="7"/>
      <c r="F1796" s="24"/>
      <c r="G1796" s="9"/>
      <c r="H1796" s="7"/>
      <c r="I1796" s="7"/>
      <c r="J1796" s="7"/>
      <c r="K1796" s="7"/>
      <c r="L1796" s="25"/>
      <c r="M1796" s="11"/>
      <c r="N1796" s="7"/>
      <c r="O1796" s="7"/>
      <c r="P1796" s="26"/>
      <c r="Q1796" s="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21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  <c r="BL1796" s="21"/>
      <c r="BM1796" s="21"/>
      <c r="BN1796" s="21"/>
      <c r="BO1796" s="21"/>
      <c r="BP1796" s="21"/>
      <c r="BQ1796" s="21"/>
      <c r="BR1796" s="21"/>
      <c r="BS1796" s="21"/>
      <c r="BT1796" s="21"/>
      <c r="BU1796" s="21"/>
      <c r="BV1796" s="21"/>
      <c r="BW1796" s="21"/>
      <c r="BX1796" s="21"/>
      <c r="BY1796" s="21"/>
      <c r="BZ1796" s="21"/>
      <c r="CA1796" s="21"/>
      <c r="CB1796" s="21"/>
      <c r="CC1796" s="21"/>
      <c r="CD1796" s="21"/>
      <c r="CE1796" s="21"/>
      <c r="CF1796" s="21"/>
      <c r="CG1796" s="21"/>
      <c r="CH1796" s="21"/>
      <c r="CI1796" s="21"/>
      <c r="CJ1796" s="21"/>
      <c r="CK1796" s="21"/>
      <c r="CL1796" s="21"/>
      <c r="CM1796" s="21"/>
      <c r="CN1796" s="21"/>
      <c r="CO1796" s="21"/>
      <c r="CP1796" s="21"/>
      <c r="CQ1796" s="21"/>
      <c r="CR1796" s="21"/>
      <c r="CS1796" s="21"/>
      <c r="CT1796" s="21"/>
      <c r="CU1796" s="21"/>
      <c r="CV1796" s="21"/>
      <c r="CW1796" s="21"/>
      <c r="CX1796" s="21"/>
      <c r="CY1796" s="21"/>
      <c r="CZ1796" s="21"/>
      <c r="DA1796" s="21"/>
      <c r="DB1796" s="21"/>
      <c r="DC1796" s="21"/>
      <c r="DD1796" s="21"/>
      <c r="DE1796" s="21"/>
      <c r="DF1796" s="21"/>
      <c r="DG1796" s="21"/>
      <c r="DH1796" s="21"/>
      <c r="DI1796" s="21"/>
      <c r="DJ1796" s="21"/>
      <c r="DK1796" s="21"/>
      <c r="DL1796" s="21"/>
      <c r="DM1796" s="21"/>
      <c r="DN1796" s="21"/>
      <c r="DO1796" s="21"/>
      <c r="DP1796" s="21"/>
      <c r="DQ1796" s="21"/>
      <c r="DR1796" s="21"/>
      <c r="DS1796" s="21"/>
      <c r="DT1796" s="21"/>
      <c r="DU1796" s="21"/>
      <c r="DV1796" s="21"/>
      <c r="DW1796" s="21"/>
      <c r="DX1796" s="21"/>
      <c r="DY1796" s="21"/>
      <c r="DZ1796" s="21"/>
      <c r="EA1796" s="21"/>
      <c r="EB1796" s="21"/>
      <c r="EC1796" s="21"/>
      <c r="ED1796" s="21"/>
      <c r="EE1796" s="21"/>
      <c r="EF1796" s="21"/>
      <c r="EG1796" s="21"/>
      <c r="EH1796" s="21"/>
      <c r="EI1796" s="21"/>
      <c r="EJ1796" s="21"/>
      <c r="EK1796" s="21"/>
      <c r="EL1796" s="21"/>
      <c r="EM1796" s="21"/>
      <c r="EN1796" s="21"/>
      <c r="EO1796" s="21"/>
      <c r="EP1796" s="21"/>
      <c r="EQ1796" s="21"/>
      <c r="ER1796" s="21"/>
      <c r="ES1796" s="21"/>
      <c r="ET1796" s="21"/>
      <c r="EU1796" s="21"/>
      <c r="EV1796" s="21"/>
      <c r="EW1796" s="21"/>
      <c r="EX1796" s="21"/>
      <c r="EY1796" s="21"/>
      <c r="EZ1796" s="21"/>
    </row>
    <row r="1797" spans="1:156" x14ac:dyDescent="0.2">
      <c r="A1797" s="92"/>
      <c r="B1797" s="4"/>
      <c r="C1797" s="7"/>
      <c r="D1797" s="6"/>
      <c r="E1797" s="7"/>
      <c r="F1797" s="24"/>
      <c r="G1797" s="9"/>
      <c r="H1797" s="7"/>
      <c r="I1797" s="7"/>
      <c r="J1797" s="7"/>
      <c r="K1797" s="7"/>
      <c r="L1797" s="25"/>
      <c r="M1797" s="11"/>
      <c r="N1797" s="7"/>
      <c r="O1797" s="7"/>
      <c r="P1797" s="26"/>
      <c r="Q1797" s="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  <c r="BL1797" s="21"/>
      <c r="BM1797" s="21"/>
      <c r="BN1797" s="21"/>
      <c r="BO1797" s="21"/>
      <c r="BP1797" s="21"/>
      <c r="BQ1797" s="21"/>
      <c r="BR1797" s="21"/>
      <c r="BS1797" s="21"/>
      <c r="BT1797" s="21"/>
      <c r="BU1797" s="21"/>
      <c r="BV1797" s="21"/>
      <c r="BW1797" s="21"/>
      <c r="BX1797" s="21"/>
      <c r="BY1797" s="21"/>
      <c r="BZ1797" s="21"/>
      <c r="CA1797" s="21"/>
      <c r="CB1797" s="21"/>
      <c r="CC1797" s="21"/>
      <c r="CD1797" s="21"/>
      <c r="CE1797" s="21"/>
      <c r="CF1797" s="21"/>
      <c r="CG1797" s="21"/>
      <c r="CH1797" s="21"/>
      <c r="CI1797" s="21"/>
      <c r="CJ1797" s="21"/>
      <c r="CK1797" s="21"/>
      <c r="CL1797" s="21"/>
      <c r="CM1797" s="21"/>
      <c r="CN1797" s="21"/>
      <c r="CO1797" s="21"/>
      <c r="CP1797" s="21"/>
      <c r="CQ1797" s="21"/>
      <c r="CR1797" s="21"/>
      <c r="CS1797" s="21"/>
      <c r="CT1797" s="21"/>
      <c r="CU1797" s="21"/>
      <c r="CV1797" s="21"/>
      <c r="CW1797" s="21"/>
      <c r="CX1797" s="21"/>
      <c r="CY1797" s="21"/>
      <c r="CZ1797" s="21"/>
      <c r="DA1797" s="21"/>
      <c r="DB1797" s="21"/>
      <c r="DC1797" s="21"/>
      <c r="DD1797" s="21"/>
      <c r="DE1797" s="21"/>
      <c r="DF1797" s="21"/>
      <c r="DG1797" s="21"/>
      <c r="DH1797" s="21"/>
      <c r="DI1797" s="21"/>
      <c r="DJ1797" s="21"/>
      <c r="DK1797" s="21"/>
      <c r="DL1797" s="21"/>
      <c r="DM1797" s="21"/>
      <c r="DN1797" s="21"/>
      <c r="DO1797" s="21"/>
      <c r="DP1797" s="21"/>
      <c r="DQ1797" s="21"/>
      <c r="DR1797" s="21"/>
      <c r="DS1797" s="21"/>
      <c r="DT1797" s="21"/>
      <c r="DU1797" s="21"/>
      <c r="DV1797" s="21"/>
      <c r="DW1797" s="21"/>
      <c r="DX1797" s="21"/>
      <c r="DY1797" s="21"/>
      <c r="DZ1797" s="21"/>
      <c r="EA1797" s="21"/>
      <c r="EB1797" s="21"/>
      <c r="EC1797" s="21"/>
      <c r="ED1797" s="21"/>
      <c r="EE1797" s="21"/>
      <c r="EF1797" s="21"/>
      <c r="EG1797" s="21"/>
      <c r="EH1797" s="21"/>
      <c r="EI1797" s="21"/>
      <c r="EJ1797" s="21"/>
      <c r="EK1797" s="21"/>
      <c r="EL1797" s="21"/>
      <c r="EM1797" s="21"/>
      <c r="EN1797" s="21"/>
      <c r="EO1797" s="21"/>
      <c r="EP1797" s="21"/>
      <c r="EQ1797" s="21"/>
      <c r="ER1797" s="21"/>
      <c r="ES1797" s="21"/>
      <c r="ET1797" s="21"/>
      <c r="EU1797" s="21"/>
      <c r="EV1797" s="21"/>
      <c r="EW1797" s="21"/>
      <c r="EX1797" s="21"/>
      <c r="EY1797" s="21"/>
      <c r="EZ1797" s="21"/>
    </row>
    <row r="1798" spans="1:156" x14ac:dyDescent="0.2">
      <c r="A1798" s="92"/>
      <c r="B1798" s="4"/>
      <c r="C1798" s="7"/>
      <c r="D1798" s="6"/>
      <c r="E1798" s="7"/>
      <c r="F1798" s="24"/>
      <c r="G1798" s="9"/>
      <c r="H1798" s="7"/>
      <c r="I1798" s="7"/>
      <c r="J1798" s="7"/>
      <c r="K1798" s="7"/>
      <c r="L1798" s="25"/>
      <c r="M1798" s="11"/>
      <c r="N1798" s="7"/>
      <c r="O1798" s="7"/>
      <c r="P1798" s="26"/>
      <c r="Q1798" s="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  <c r="BL1798" s="21"/>
      <c r="BM1798" s="21"/>
      <c r="BN1798" s="21"/>
      <c r="BO1798" s="21"/>
      <c r="BP1798" s="21"/>
      <c r="BQ1798" s="21"/>
      <c r="BR1798" s="21"/>
      <c r="BS1798" s="21"/>
      <c r="BT1798" s="21"/>
      <c r="BU1798" s="21"/>
      <c r="BV1798" s="21"/>
      <c r="BW1798" s="21"/>
      <c r="BX1798" s="21"/>
      <c r="BY1798" s="21"/>
      <c r="BZ1798" s="21"/>
      <c r="CA1798" s="21"/>
      <c r="CB1798" s="21"/>
      <c r="CC1798" s="21"/>
      <c r="CD1798" s="21"/>
      <c r="CE1798" s="21"/>
      <c r="CF1798" s="21"/>
      <c r="CG1798" s="21"/>
      <c r="CH1798" s="21"/>
      <c r="CI1798" s="21"/>
      <c r="CJ1798" s="21"/>
      <c r="CK1798" s="21"/>
      <c r="CL1798" s="21"/>
      <c r="CM1798" s="21"/>
      <c r="CN1798" s="21"/>
      <c r="CO1798" s="21"/>
      <c r="CP1798" s="21"/>
      <c r="CQ1798" s="21"/>
      <c r="CR1798" s="21"/>
      <c r="CS1798" s="21"/>
      <c r="CT1798" s="21"/>
      <c r="CU1798" s="21"/>
      <c r="CV1798" s="21"/>
      <c r="CW1798" s="21"/>
      <c r="CX1798" s="21"/>
      <c r="CY1798" s="21"/>
      <c r="CZ1798" s="21"/>
      <c r="DA1798" s="21"/>
      <c r="DB1798" s="21"/>
      <c r="DC1798" s="21"/>
      <c r="DD1798" s="21"/>
      <c r="DE1798" s="21"/>
      <c r="DF1798" s="21"/>
      <c r="DG1798" s="21"/>
      <c r="DH1798" s="21"/>
      <c r="DI1798" s="21"/>
      <c r="DJ1798" s="21"/>
      <c r="DK1798" s="21"/>
      <c r="DL1798" s="21"/>
      <c r="DM1798" s="21"/>
      <c r="DN1798" s="21"/>
      <c r="DO1798" s="21"/>
      <c r="DP1798" s="21"/>
      <c r="DQ1798" s="21"/>
      <c r="DR1798" s="21"/>
      <c r="DS1798" s="21"/>
      <c r="DT1798" s="21"/>
      <c r="DU1798" s="21"/>
      <c r="DV1798" s="21"/>
      <c r="DW1798" s="21"/>
      <c r="DX1798" s="21"/>
      <c r="DY1798" s="21"/>
      <c r="DZ1798" s="21"/>
      <c r="EA1798" s="21"/>
      <c r="EB1798" s="21"/>
      <c r="EC1798" s="21"/>
      <c r="ED1798" s="21"/>
      <c r="EE1798" s="21"/>
      <c r="EF1798" s="21"/>
      <c r="EG1798" s="21"/>
      <c r="EH1798" s="21"/>
      <c r="EI1798" s="21"/>
      <c r="EJ1798" s="21"/>
      <c r="EK1798" s="21"/>
      <c r="EL1798" s="21"/>
      <c r="EM1798" s="21"/>
      <c r="EN1798" s="21"/>
      <c r="EO1798" s="21"/>
      <c r="EP1798" s="21"/>
      <c r="EQ1798" s="21"/>
      <c r="ER1798" s="21"/>
      <c r="ES1798" s="21"/>
      <c r="ET1798" s="21"/>
      <c r="EU1798" s="21"/>
      <c r="EV1798" s="21"/>
      <c r="EW1798" s="21"/>
      <c r="EX1798" s="21"/>
      <c r="EY1798" s="21"/>
      <c r="EZ1798" s="21"/>
    </row>
    <row r="1799" spans="1:156" x14ac:dyDescent="0.2">
      <c r="A1799" s="92"/>
      <c r="B1799" s="4"/>
      <c r="C1799" s="7"/>
      <c r="D1799" s="6"/>
      <c r="E1799" s="7"/>
      <c r="F1799" s="24"/>
      <c r="G1799" s="9"/>
      <c r="H1799" s="7"/>
      <c r="I1799" s="7"/>
      <c r="J1799" s="7"/>
      <c r="K1799" s="7"/>
      <c r="L1799" s="25"/>
      <c r="M1799" s="11"/>
      <c r="N1799" s="7"/>
      <c r="O1799" s="7"/>
      <c r="P1799" s="26"/>
      <c r="Q1799" s="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  <c r="BL1799" s="21"/>
      <c r="BM1799" s="21"/>
      <c r="BN1799" s="21"/>
      <c r="BO1799" s="21"/>
      <c r="BP1799" s="21"/>
      <c r="BQ1799" s="21"/>
      <c r="BR1799" s="21"/>
      <c r="BS1799" s="21"/>
      <c r="BT1799" s="21"/>
      <c r="BU1799" s="21"/>
      <c r="BV1799" s="21"/>
      <c r="BW1799" s="21"/>
      <c r="BX1799" s="21"/>
      <c r="BY1799" s="21"/>
      <c r="BZ1799" s="21"/>
      <c r="CA1799" s="21"/>
      <c r="CB1799" s="21"/>
      <c r="CC1799" s="21"/>
      <c r="CD1799" s="21"/>
      <c r="CE1799" s="21"/>
      <c r="CF1799" s="21"/>
      <c r="CG1799" s="21"/>
      <c r="CH1799" s="21"/>
      <c r="CI1799" s="21"/>
      <c r="CJ1799" s="21"/>
      <c r="CK1799" s="21"/>
      <c r="CL1799" s="21"/>
      <c r="CM1799" s="21"/>
      <c r="CN1799" s="21"/>
      <c r="CO1799" s="21"/>
      <c r="CP1799" s="21"/>
      <c r="CQ1799" s="21"/>
      <c r="CR1799" s="21"/>
      <c r="CS1799" s="21"/>
      <c r="CT1799" s="21"/>
      <c r="CU1799" s="21"/>
      <c r="CV1799" s="21"/>
      <c r="CW1799" s="21"/>
      <c r="CX1799" s="21"/>
      <c r="CY1799" s="21"/>
      <c r="CZ1799" s="21"/>
      <c r="DA1799" s="21"/>
      <c r="DB1799" s="21"/>
      <c r="DC1799" s="21"/>
      <c r="DD1799" s="21"/>
      <c r="DE1799" s="21"/>
      <c r="DF1799" s="21"/>
      <c r="DG1799" s="21"/>
      <c r="DH1799" s="21"/>
      <c r="DI1799" s="21"/>
      <c r="DJ1799" s="21"/>
      <c r="DK1799" s="21"/>
      <c r="DL1799" s="21"/>
      <c r="DM1799" s="21"/>
      <c r="DN1799" s="21"/>
      <c r="DO1799" s="21"/>
      <c r="DP1799" s="21"/>
      <c r="DQ1799" s="21"/>
      <c r="DR1799" s="21"/>
      <c r="DS1799" s="21"/>
      <c r="DT1799" s="21"/>
      <c r="DU1799" s="21"/>
      <c r="DV1799" s="21"/>
      <c r="DW1799" s="21"/>
      <c r="DX1799" s="21"/>
      <c r="DY1799" s="21"/>
      <c r="DZ1799" s="21"/>
      <c r="EA1799" s="21"/>
      <c r="EB1799" s="21"/>
      <c r="EC1799" s="21"/>
      <c r="ED1799" s="21"/>
      <c r="EE1799" s="21"/>
      <c r="EF1799" s="21"/>
      <c r="EG1799" s="21"/>
      <c r="EH1799" s="21"/>
      <c r="EI1799" s="21"/>
      <c r="EJ1799" s="21"/>
      <c r="EK1799" s="21"/>
      <c r="EL1799" s="21"/>
      <c r="EM1799" s="21"/>
      <c r="EN1799" s="21"/>
      <c r="EO1799" s="21"/>
      <c r="EP1799" s="21"/>
      <c r="EQ1799" s="21"/>
      <c r="ER1799" s="21"/>
      <c r="ES1799" s="21"/>
      <c r="ET1799" s="21"/>
      <c r="EU1799" s="21"/>
      <c r="EV1799" s="21"/>
      <c r="EW1799" s="21"/>
      <c r="EX1799" s="21"/>
      <c r="EY1799" s="21"/>
      <c r="EZ1799" s="21"/>
    </row>
    <row r="1800" spans="1:156" x14ac:dyDescent="0.2">
      <c r="A1800" s="92"/>
      <c r="B1800" s="4"/>
      <c r="C1800" s="7"/>
      <c r="D1800" s="6"/>
      <c r="E1800" s="7"/>
      <c r="F1800" s="24"/>
      <c r="G1800" s="9"/>
      <c r="H1800" s="7"/>
      <c r="I1800" s="7"/>
      <c r="J1800" s="7"/>
      <c r="K1800" s="7"/>
      <c r="L1800" s="25"/>
      <c r="M1800" s="11"/>
      <c r="N1800" s="7"/>
      <c r="O1800" s="7"/>
      <c r="P1800" s="26"/>
      <c r="Q1800" s="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  <c r="BL1800" s="21"/>
      <c r="BM1800" s="21"/>
      <c r="BN1800" s="21"/>
      <c r="BO1800" s="21"/>
      <c r="BP1800" s="21"/>
      <c r="BQ1800" s="21"/>
      <c r="BR1800" s="21"/>
      <c r="BS1800" s="21"/>
      <c r="BT1800" s="21"/>
      <c r="BU1800" s="21"/>
      <c r="BV1800" s="21"/>
      <c r="BW1800" s="21"/>
      <c r="BX1800" s="21"/>
      <c r="BY1800" s="21"/>
      <c r="BZ1800" s="21"/>
      <c r="CA1800" s="21"/>
      <c r="CB1800" s="21"/>
      <c r="CC1800" s="21"/>
      <c r="CD1800" s="21"/>
      <c r="CE1800" s="21"/>
      <c r="CF1800" s="21"/>
      <c r="CG1800" s="21"/>
      <c r="CH1800" s="21"/>
      <c r="CI1800" s="21"/>
      <c r="CJ1800" s="21"/>
      <c r="CK1800" s="21"/>
      <c r="CL1800" s="21"/>
      <c r="CM1800" s="21"/>
      <c r="CN1800" s="21"/>
      <c r="CO1800" s="21"/>
      <c r="CP1800" s="21"/>
      <c r="CQ1800" s="21"/>
      <c r="CR1800" s="21"/>
      <c r="CS1800" s="21"/>
      <c r="CT1800" s="21"/>
      <c r="CU1800" s="21"/>
      <c r="CV1800" s="21"/>
      <c r="CW1800" s="21"/>
      <c r="CX1800" s="21"/>
      <c r="CY1800" s="21"/>
      <c r="CZ1800" s="21"/>
      <c r="DA1800" s="21"/>
      <c r="DB1800" s="21"/>
      <c r="DC1800" s="21"/>
      <c r="DD1800" s="21"/>
      <c r="DE1800" s="21"/>
      <c r="DF1800" s="21"/>
      <c r="DG1800" s="21"/>
      <c r="DH1800" s="21"/>
      <c r="DI1800" s="21"/>
      <c r="DJ1800" s="21"/>
      <c r="DK1800" s="21"/>
      <c r="DL1800" s="21"/>
      <c r="DM1800" s="21"/>
      <c r="DN1800" s="21"/>
      <c r="DO1800" s="21"/>
      <c r="DP1800" s="21"/>
      <c r="DQ1800" s="21"/>
      <c r="DR1800" s="21"/>
      <c r="DS1800" s="21"/>
      <c r="DT1800" s="21"/>
      <c r="DU1800" s="21"/>
      <c r="DV1800" s="21"/>
      <c r="DW1800" s="21"/>
      <c r="DX1800" s="21"/>
      <c r="DY1800" s="21"/>
      <c r="DZ1800" s="21"/>
      <c r="EA1800" s="21"/>
      <c r="EB1800" s="21"/>
      <c r="EC1800" s="21"/>
      <c r="ED1800" s="21"/>
      <c r="EE1800" s="21"/>
      <c r="EF1800" s="21"/>
      <c r="EG1800" s="21"/>
      <c r="EH1800" s="21"/>
      <c r="EI1800" s="21"/>
      <c r="EJ1800" s="21"/>
      <c r="EK1800" s="21"/>
      <c r="EL1800" s="21"/>
      <c r="EM1800" s="21"/>
      <c r="EN1800" s="21"/>
      <c r="EO1800" s="21"/>
      <c r="EP1800" s="21"/>
      <c r="EQ1800" s="21"/>
      <c r="ER1800" s="21"/>
      <c r="ES1800" s="21"/>
      <c r="ET1800" s="21"/>
      <c r="EU1800" s="21"/>
      <c r="EV1800" s="21"/>
      <c r="EW1800" s="21"/>
      <c r="EX1800" s="21"/>
      <c r="EY1800" s="21"/>
      <c r="EZ1800" s="21"/>
    </row>
    <row r="1801" spans="1:156" x14ac:dyDescent="0.2">
      <c r="A1801" s="92"/>
      <c r="B1801" s="4"/>
      <c r="C1801" s="7"/>
      <c r="D1801" s="6"/>
      <c r="E1801" s="7"/>
      <c r="F1801" s="24"/>
      <c r="G1801" s="9"/>
      <c r="H1801" s="7"/>
      <c r="I1801" s="7"/>
      <c r="J1801" s="7"/>
      <c r="K1801" s="7"/>
      <c r="L1801" s="25"/>
      <c r="M1801" s="11"/>
      <c r="N1801" s="7"/>
      <c r="O1801" s="7"/>
      <c r="P1801" s="26"/>
      <c r="Q1801" s="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  <c r="BL1801" s="21"/>
      <c r="BM1801" s="21"/>
      <c r="BN1801" s="21"/>
      <c r="BO1801" s="21"/>
      <c r="BP1801" s="21"/>
      <c r="BQ1801" s="21"/>
      <c r="BR1801" s="21"/>
      <c r="BS1801" s="21"/>
      <c r="BT1801" s="21"/>
      <c r="BU1801" s="21"/>
      <c r="BV1801" s="21"/>
      <c r="BW1801" s="21"/>
      <c r="BX1801" s="21"/>
      <c r="BY1801" s="21"/>
      <c r="BZ1801" s="21"/>
      <c r="CA1801" s="21"/>
      <c r="CB1801" s="21"/>
      <c r="CC1801" s="21"/>
      <c r="CD1801" s="21"/>
      <c r="CE1801" s="21"/>
      <c r="CF1801" s="21"/>
      <c r="CG1801" s="21"/>
      <c r="CH1801" s="21"/>
      <c r="CI1801" s="21"/>
      <c r="CJ1801" s="21"/>
      <c r="CK1801" s="21"/>
      <c r="CL1801" s="21"/>
      <c r="CM1801" s="21"/>
      <c r="CN1801" s="21"/>
      <c r="CO1801" s="21"/>
      <c r="CP1801" s="21"/>
      <c r="CQ1801" s="21"/>
      <c r="CR1801" s="21"/>
      <c r="CS1801" s="21"/>
      <c r="CT1801" s="21"/>
      <c r="CU1801" s="21"/>
      <c r="CV1801" s="21"/>
      <c r="CW1801" s="21"/>
      <c r="CX1801" s="21"/>
      <c r="CY1801" s="21"/>
      <c r="CZ1801" s="21"/>
      <c r="DA1801" s="21"/>
      <c r="DB1801" s="21"/>
      <c r="DC1801" s="21"/>
      <c r="DD1801" s="21"/>
      <c r="DE1801" s="21"/>
      <c r="DF1801" s="21"/>
      <c r="DG1801" s="21"/>
      <c r="DH1801" s="21"/>
      <c r="DI1801" s="21"/>
      <c r="DJ1801" s="21"/>
      <c r="DK1801" s="21"/>
      <c r="DL1801" s="21"/>
      <c r="DM1801" s="21"/>
      <c r="DN1801" s="21"/>
      <c r="DO1801" s="21"/>
      <c r="DP1801" s="21"/>
      <c r="DQ1801" s="21"/>
      <c r="DR1801" s="21"/>
      <c r="DS1801" s="21"/>
      <c r="DT1801" s="21"/>
      <c r="DU1801" s="21"/>
      <c r="DV1801" s="21"/>
      <c r="DW1801" s="21"/>
      <c r="DX1801" s="21"/>
      <c r="DY1801" s="21"/>
      <c r="DZ1801" s="21"/>
      <c r="EA1801" s="21"/>
      <c r="EB1801" s="21"/>
      <c r="EC1801" s="21"/>
      <c r="ED1801" s="21"/>
      <c r="EE1801" s="21"/>
      <c r="EF1801" s="21"/>
      <c r="EG1801" s="21"/>
      <c r="EH1801" s="21"/>
      <c r="EI1801" s="21"/>
      <c r="EJ1801" s="21"/>
      <c r="EK1801" s="21"/>
      <c r="EL1801" s="21"/>
      <c r="EM1801" s="21"/>
      <c r="EN1801" s="21"/>
      <c r="EO1801" s="21"/>
      <c r="EP1801" s="21"/>
      <c r="EQ1801" s="21"/>
      <c r="ER1801" s="21"/>
      <c r="ES1801" s="21"/>
      <c r="ET1801" s="21"/>
      <c r="EU1801" s="21"/>
      <c r="EV1801" s="21"/>
      <c r="EW1801" s="21"/>
      <c r="EX1801" s="21"/>
      <c r="EY1801" s="21"/>
      <c r="EZ1801" s="21"/>
    </row>
    <row r="1802" spans="1:156" x14ac:dyDescent="0.2">
      <c r="A1802" s="92"/>
      <c r="B1802" s="4"/>
      <c r="C1802" s="7"/>
      <c r="D1802" s="6"/>
      <c r="E1802" s="7"/>
      <c r="F1802" s="24"/>
      <c r="G1802" s="9"/>
      <c r="H1802" s="7"/>
      <c r="I1802" s="7"/>
      <c r="J1802" s="7"/>
      <c r="K1802" s="7"/>
      <c r="L1802" s="25"/>
      <c r="M1802" s="11"/>
      <c r="N1802" s="7"/>
      <c r="O1802" s="7"/>
      <c r="P1802" s="26"/>
      <c r="Q1802" s="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21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  <c r="BL1802" s="21"/>
      <c r="BM1802" s="21"/>
      <c r="BN1802" s="21"/>
      <c r="BO1802" s="21"/>
      <c r="BP1802" s="21"/>
      <c r="BQ1802" s="21"/>
      <c r="BR1802" s="21"/>
      <c r="BS1802" s="21"/>
      <c r="BT1802" s="21"/>
      <c r="BU1802" s="21"/>
      <c r="BV1802" s="21"/>
      <c r="BW1802" s="21"/>
      <c r="BX1802" s="21"/>
      <c r="BY1802" s="21"/>
      <c r="BZ1802" s="21"/>
      <c r="CA1802" s="21"/>
      <c r="CB1802" s="21"/>
      <c r="CC1802" s="21"/>
      <c r="CD1802" s="21"/>
      <c r="CE1802" s="21"/>
      <c r="CF1802" s="21"/>
      <c r="CG1802" s="21"/>
      <c r="CH1802" s="21"/>
      <c r="CI1802" s="21"/>
      <c r="CJ1802" s="21"/>
      <c r="CK1802" s="21"/>
      <c r="CL1802" s="21"/>
      <c r="CM1802" s="21"/>
      <c r="CN1802" s="21"/>
      <c r="CO1802" s="21"/>
      <c r="CP1802" s="21"/>
      <c r="CQ1802" s="21"/>
      <c r="CR1802" s="21"/>
      <c r="CS1802" s="21"/>
      <c r="CT1802" s="21"/>
      <c r="CU1802" s="21"/>
      <c r="CV1802" s="21"/>
      <c r="CW1802" s="21"/>
      <c r="CX1802" s="21"/>
      <c r="CY1802" s="21"/>
      <c r="CZ1802" s="21"/>
      <c r="DA1802" s="21"/>
      <c r="DB1802" s="21"/>
      <c r="DC1802" s="21"/>
      <c r="DD1802" s="21"/>
      <c r="DE1802" s="21"/>
      <c r="DF1802" s="21"/>
      <c r="DG1802" s="21"/>
      <c r="DH1802" s="21"/>
      <c r="DI1802" s="21"/>
      <c r="DJ1802" s="21"/>
      <c r="DK1802" s="21"/>
      <c r="DL1802" s="21"/>
      <c r="DM1802" s="21"/>
      <c r="DN1802" s="21"/>
      <c r="DO1802" s="21"/>
      <c r="DP1802" s="21"/>
      <c r="DQ1802" s="21"/>
      <c r="DR1802" s="21"/>
      <c r="DS1802" s="21"/>
      <c r="DT1802" s="21"/>
      <c r="DU1802" s="21"/>
      <c r="DV1802" s="21"/>
      <c r="DW1802" s="21"/>
      <c r="DX1802" s="21"/>
      <c r="DY1802" s="21"/>
      <c r="DZ1802" s="21"/>
      <c r="EA1802" s="21"/>
      <c r="EB1802" s="21"/>
      <c r="EC1802" s="21"/>
      <c r="ED1802" s="21"/>
      <c r="EE1802" s="21"/>
      <c r="EF1802" s="21"/>
      <c r="EG1802" s="21"/>
      <c r="EH1802" s="21"/>
      <c r="EI1802" s="21"/>
      <c r="EJ1802" s="21"/>
      <c r="EK1802" s="21"/>
      <c r="EL1802" s="21"/>
      <c r="EM1802" s="21"/>
      <c r="EN1802" s="21"/>
      <c r="EO1802" s="21"/>
      <c r="EP1802" s="21"/>
      <c r="EQ1802" s="21"/>
      <c r="ER1802" s="21"/>
      <c r="ES1802" s="21"/>
      <c r="ET1802" s="21"/>
      <c r="EU1802" s="21"/>
      <c r="EV1802" s="21"/>
      <c r="EW1802" s="21"/>
      <c r="EX1802" s="21"/>
      <c r="EY1802" s="21"/>
      <c r="EZ1802" s="21"/>
    </row>
    <row r="1803" spans="1:156" x14ac:dyDescent="0.2">
      <c r="A1803" s="92"/>
      <c r="B1803" s="4"/>
      <c r="C1803" s="7"/>
      <c r="D1803" s="6"/>
      <c r="E1803" s="7"/>
      <c r="F1803" s="24"/>
      <c r="G1803" s="9"/>
      <c r="H1803" s="7"/>
      <c r="I1803" s="7"/>
      <c r="J1803" s="7"/>
      <c r="K1803" s="7"/>
      <c r="L1803" s="25"/>
      <c r="M1803" s="11"/>
      <c r="N1803" s="7"/>
      <c r="O1803" s="7"/>
      <c r="P1803" s="26"/>
      <c r="Q1803" s="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21"/>
      <c r="BO1803" s="21"/>
      <c r="BP1803" s="21"/>
      <c r="BQ1803" s="21"/>
      <c r="BR1803" s="21"/>
      <c r="BS1803" s="21"/>
      <c r="BT1803" s="21"/>
      <c r="BU1803" s="21"/>
      <c r="BV1803" s="21"/>
      <c r="BW1803" s="21"/>
      <c r="BX1803" s="21"/>
      <c r="BY1803" s="21"/>
      <c r="BZ1803" s="21"/>
      <c r="CA1803" s="21"/>
      <c r="CB1803" s="21"/>
      <c r="CC1803" s="21"/>
      <c r="CD1803" s="21"/>
      <c r="CE1803" s="21"/>
      <c r="CF1803" s="21"/>
      <c r="CG1803" s="21"/>
      <c r="CH1803" s="21"/>
      <c r="CI1803" s="21"/>
      <c r="CJ1803" s="21"/>
      <c r="CK1803" s="21"/>
      <c r="CL1803" s="21"/>
      <c r="CM1803" s="21"/>
      <c r="CN1803" s="21"/>
      <c r="CO1803" s="21"/>
      <c r="CP1803" s="21"/>
      <c r="CQ1803" s="21"/>
      <c r="CR1803" s="21"/>
      <c r="CS1803" s="21"/>
      <c r="CT1803" s="21"/>
      <c r="CU1803" s="21"/>
      <c r="CV1803" s="21"/>
      <c r="CW1803" s="21"/>
      <c r="CX1803" s="21"/>
      <c r="CY1803" s="21"/>
      <c r="CZ1803" s="21"/>
      <c r="DA1803" s="21"/>
      <c r="DB1803" s="21"/>
      <c r="DC1803" s="21"/>
      <c r="DD1803" s="21"/>
      <c r="DE1803" s="21"/>
      <c r="DF1803" s="21"/>
      <c r="DG1803" s="21"/>
      <c r="DH1803" s="21"/>
      <c r="DI1803" s="21"/>
      <c r="DJ1803" s="21"/>
      <c r="DK1803" s="21"/>
      <c r="DL1803" s="21"/>
      <c r="DM1803" s="21"/>
      <c r="DN1803" s="21"/>
      <c r="DO1803" s="21"/>
      <c r="DP1803" s="21"/>
      <c r="DQ1803" s="21"/>
      <c r="DR1803" s="21"/>
      <c r="DS1803" s="21"/>
      <c r="DT1803" s="21"/>
      <c r="DU1803" s="21"/>
      <c r="DV1803" s="21"/>
      <c r="DW1803" s="21"/>
      <c r="DX1803" s="21"/>
      <c r="DY1803" s="21"/>
      <c r="DZ1803" s="21"/>
      <c r="EA1803" s="21"/>
      <c r="EB1803" s="21"/>
      <c r="EC1803" s="21"/>
      <c r="ED1803" s="21"/>
      <c r="EE1803" s="21"/>
      <c r="EF1803" s="21"/>
      <c r="EG1803" s="21"/>
      <c r="EH1803" s="21"/>
      <c r="EI1803" s="21"/>
      <c r="EJ1803" s="21"/>
      <c r="EK1803" s="21"/>
      <c r="EL1803" s="21"/>
      <c r="EM1803" s="21"/>
      <c r="EN1803" s="21"/>
      <c r="EO1803" s="21"/>
      <c r="EP1803" s="21"/>
      <c r="EQ1803" s="21"/>
      <c r="ER1803" s="21"/>
      <c r="ES1803" s="21"/>
      <c r="ET1803" s="21"/>
      <c r="EU1803" s="21"/>
      <c r="EV1803" s="21"/>
      <c r="EW1803" s="21"/>
      <c r="EX1803" s="21"/>
      <c r="EY1803" s="21"/>
      <c r="EZ1803" s="21"/>
    </row>
    <row r="1804" spans="1:156" x14ac:dyDescent="0.2">
      <c r="A1804" s="92"/>
      <c r="B1804" s="4"/>
      <c r="C1804" s="7"/>
      <c r="D1804" s="6"/>
      <c r="E1804" s="7"/>
      <c r="F1804" s="24"/>
      <c r="G1804" s="9"/>
      <c r="H1804" s="7"/>
      <c r="I1804" s="7"/>
      <c r="J1804" s="7"/>
      <c r="K1804" s="7"/>
      <c r="L1804" s="25"/>
      <c r="M1804" s="11"/>
      <c r="N1804" s="7"/>
      <c r="O1804" s="7"/>
      <c r="P1804" s="26"/>
      <c r="Q1804" s="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21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  <c r="BL1804" s="21"/>
      <c r="BM1804" s="21"/>
      <c r="BN1804" s="21"/>
      <c r="BO1804" s="21"/>
      <c r="BP1804" s="21"/>
      <c r="BQ1804" s="21"/>
      <c r="BR1804" s="21"/>
      <c r="BS1804" s="21"/>
      <c r="BT1804" s="21"/>
      <c r="BU1804" s="21"/>
      <c r="BV1804" s="21"/>
      <c r="BW1804" s="21"/>
      <c r="BX1804" s="21"/>
      <c r="BY1804" s="21"/>
      <c r="BZ1804" s="21"/>
      <c r="CA1804" s="21"/>
      <c r="CB1804" s="21"/>
      <c r="CC1804" s="21"/>
      <c r="CD1804" s="21"/>
      <c r="CE1804" s="21"/>
      <c r="CF1804" s="21"/>
      <c r="CG1804" s="21"/>
      <c r="CH1804" s="21"/>
      <c r="CI1804" s="21"/>
      <c r="CJ1804" s="21"/>
      <c r="CK1804" s="21"/>
      <c r="CL1804" s="21"/>
      <c r="CM1804" s="21"/>
      <c r="CN1804" s="21"/>
      <c r="CO1804" s="21"/>
      <c r="CP1804" s="21"/>
      <c r="CQ1804" s="21"/>
      <c r="CR1804" s="21"/>
      <c r="CS1804" s="21"/>
      <c r="CT1804" s="21"/>
      <c r="CU1804" s="21"/>
      <c r="CV1804" s="21"/>
      <c r="CW1804" s="21"/>
      <c r="CX1804" s="21"/>
      <c r="CY1804" s="21"/>
      <c r="CZ1804" s="21"/>
      <c r="DA1804" s="21"/>
      <c r="DB1804" s="21"/>
      <c r="DC1804" s="21"/>
      <c r="DD1804" s="21"/>
      <c r="DE1804" s="21"/>
      <c r="DF1804" s="21"/>
      <c r="DG1804" s="21"/>
      <c r="DH1804" s="21"/>
      <c r="DI1804" s="21"/>
      <c r="DJ1804" s="21"/>
      <c r="DK1804" s="21"/>
      <c r="DL1804" s="21"/>
      <c r="DM1804" s="21"/>
      <c r="DN1804" s="21"/>
      <c r="DO1804" s="21"/>
      <c r="DP1804" s="21"/>
      <c r="DQ1804" s="21"/>
      <c r="DR1804" s="21"/>
      <c r="DS1804" s="21"/>
      <c r="DT1804" s="21"/>
      <c r="DU1804" s="21"/>
      <c r="DV1804" s="21"/>
      <c r="DW1804" s="21"/>
      <c r="DX1804" s="21"/>
      <c r="DY1804" s="21"/>
      <c r="DZ1804" s="21"/>
      <c r="EA1804" s="21"/>
      <c r="EB1804" s="21"/>
      <c r="EC1804" s="21"/>
      <c r="ED1804" s="21"/>
      <c r="EE1804" s="21"/>
      <c r="EF1804" s="21"/>
      <c r="EG1804" s="21"/>
      <c r="EH1804" s="21"/>
      <c r="EI1804" s="21"/>
      <c r="EJ1804" s="21"/>
      <c r="EK1804" s="21"/>
      <c r="EL1804" s="21"/>
      <c r="EM1804" s="21"/>
      <c r="EN1804" s="21"/>
      <c r="EO1804" s="21"/>
      <c r="EP1804" s="21"/>
      <c r="EQ1804" s="21"/>
      <c r="ER1804" s="21"/>
      <c r="ES1804" s="21"/>
      <c r="ET1804" s="21"/>
      <c r="EU1804" s="21"/>
      <c r="EV1804" s="21"/>
      <c r="EW1804" s="21"/>
      <c r="EX1804" s="21"/>
      <c r="EY1804" s="21"/>
      <c r="EZ1804" s="21"/>
    </row>
    <row r="1805" spans="1:156" x14ac:dyDescent="0.2">
      <c r="A1805" s="92"/>
      <c r="B1805" s="4"/>
      <c r="C1805" s="7"/>
      <c r="D1805" s="6"/>
      <c r="E1805" s="7"/>
      <c r="F1805" s="24"/>
      <c r="G1805" s="9"/>
      <c r="H1805" s="7"/>
      <c r="I1805" s="7"/>
      <c r="J1805" s="7"/>
      <c r="K1805" s="7"/>
      <c r="L1805" s="25"/>
      <c r="M1805" s="11"/>
      <c r="N1805" s="7"/>
      <c r="O1805" s="7"/>
      <c r="P1805" s="26"/>
      <c r="Q1805" s="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  <c r="BL1805" s="21"/>
      <c r="BM1805" s="21"/>
      <c r="BN1805" s="21"/>
      <c r="BO1805" s="21"/>
      <c r="BP1805" s="21"/>
      <c r="BQ1805" s="21"/>
      <c r="BR1805" s="21"/>
      <c r="BS1805" s="21"/>
      <c r="BT1805" s="21"/>
      <c r="BU1805" s="21"/>
      <c r="BV1805" s="21"/>
      <c r="BW1805" s="21"/>
      <c r="BX1805" s="21"/>
      <c r="BY1805" s="21"/>
      <c r="BZ1805" s="21"/>
      <c r="CA1805" s="21"/>
      <c r="CB1805" s="21"/>
      <c r="CC1805" s="21"/>
      <c r="CD1805" s="21"/>
      <c r="CE1805" s="21"/>
      <c r="CF1805" s="21"/>
      <c r="CG1805" s="21"/>
      <c r="CH1805" s="21"/>
      <c r="CI1805" s="21"/>
      <c r="CJ1805" s="21"/>
      <c r="CK1805" s="21"/>
      <c r="CL1805" s="21"/>
      <c r="CM1805" s="21"/>
      <c r="CN1805" s="21"/>
      <c r="CO1805" s="21"/>
      <c r="CP1805" s="21"/>
      <c r="CQ1805" s="21"/>
      <c r="CR1805" s="21"/>
      <c r="CS1805" s="21"/>
      <c r="CT1805" s="21"/>
      <c r="CU1805" s="21"/>
      <c r="CV1805" s="21"/>
      <c r="CW1805" s="21"/>
      <c r="CX1805" s="21"/>
      <c r="CY1805" s="21"/>
      <c r="CZ1805" s="21"/>
      <c r="DA1805" s="21"/>
      <c r="DB1805" s="21"/>
      <c r="DC1805" s="21"/>
      <c r="DD1805" s="21"/>
      <c r="DE1805" s="21"/>
      <c r="DF1805" s="21"/>
      <c r="DG1805" s="21"/>
      <c r="DH1805" s="21"/>
      <c r="DI1805" s="21"/>
      <c r="DJ1805" s="21"/>
      <c r="DK1805" s="21"/>
      <c r="DL1805" s="21"/>
      <c r="DM1805" s="21"/>
      <c r="DN1805" s="21"/>
      <c r="DO1805" s="21"/>
      <c r="DP1805" s="21"/>
      <c r="DQ1805" s="21"/>
      <c r="DR1805" s="21"/>
      <c r="DS1805" s="21"/>
      <c r="DT1805" s="21"/>
      <c r="DU1805" s="21"/>
      <c r="DV1805" s="21"/>
      <c r="DW1805" s="21"/>
      <c r="DX1805" s="21"/>
      <c r="DY1805" s="21"/>
      <c r="DZ1805" s="21"/>
      <c r="EA1805" s="21"/>
      <c r="EB1805" s="21"/>
      <c r="EC1805" s="21"/>
      <c r="ED1805" s="21"/>
      <c r="EE1805" s="21"/>
      <c r="EF1805" s="21"/>
      <c r="EG1805" s="21"/>
      <c r="EH1805" s="21"/>
      <c r="EI1805" s="21"/>
      <c r="EJ1805" s="21"/>
      <c r="EK1805" s="21"/>
      <c r="EL1805" s="21"/>
      <c r="EM1805" s="21"/>
      <c r="EN1805" s="21"/>
      <c r="EO1805" s="21"/>
      <c r="EP1805" s="21"/>
      <c r="EQ1805" s="21"/>
      <c r="ER1805" s="21"/>
      <c r="ES1805" s="21"/>
      <c r="ET1805" s="21"/>
      <c r="EU1805" s="21"/>
      <c r="EV1805" s="21"/>
      <c r="EW1805" s="21"/>
      <c r="EX1805" s="21"/>
      <c r="EY1805" s="21"/>
      <c r="EZ1805" s="21"/>
    </row>
    <row r="1806" spans="1:156" x14ac:dyDescent="0.2">
      <c r="A1806" s="92"/>
      <c r="B1806" s="4"/>
      <c r="C1806" s="7"/>
      <c r="D1806" s="6"/>
      <c r="E1806" s="7"/>
      <c r="F1806" s="24"/>
      <c r="G1806" s="9"/>
      <c r="H1806" s="7"/>
      <c r="I1806" s="7"/>
      <c r="J1806" s="7"/>
      <c r="K1806" s="7"/>
      <c r="L1806" s="25"/>
      <c r="M1806" s="11"/>
      <c r="N1806" s="7"/>
      <c r="O1806" s="7"/>
      <c r="P1806" s="26"/>
      <c r="Q1806" s="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/>
      <c r="BU1806" s="21"/>
      <c r="BV1806" s="21"/>
      <c r="BW1806" s="21"/>
      <c r="BX1806" s="21"/>
      <c r="BY1806" s="21"/>
      <c r="BZ1806" s="21"/>
      <c r="CA1806" s="21"/>
      <c r="CB1806" s="21"/>
      <c r="CC1806" s="21"/>
      <c r="CD1806" s="21"/>
      <c r="CE1806" s="21"/>
      <c r="CF1806" s="21"/>
      <c r="CG1806" s="21"/>
      <c r="CH1806" s="21"/>
      <c r="CI1806" s="21"/>
      <c r="CJ1806" s="21"/>
      <c r="CK1806" s="21"/>
      <c r="CL1806" s="21"/>
      <c r="CM1806" s="21"/>
      <c r="CN1806" s="21"/>
      <c r="CO1806" s="21"/>
      <c r="CP1806" s="21"/>
      <c r="CQ1806" s="21"/>
      <c r="CR1806" s="21"/>
      <c r="CS1806" s="21"/>
      <c r="CT1806" s="21"/>
      <c r="CU1806" s="21"/>
      <c r="CV1806" s="21"/>
      <c r="CW1806" s="21"/>
      <c r="CX1806" s="21"/>
      <c r="CY1806" s="21"/>
      <c r="CZ1806" s="21"/>
      <c r="DA1806" s="21"/>
      <c r="DB1806" s="21"/>
      <c r="DC1806" s="21"/>
      <c r="DD1806" s="21"/>
      <c r="DE1806" s="21"/>
      <c r="DF1806" s="21"/>
      <c r="DG1806" s="21"/>
      <c r="DH1806" s="21"/>
      <c r="DI1806" s="21"/>
      <c r="DJ1806" s="21"/>
      <c r="DK1806" s="21"/>
      <c r="DL1806" s="21"/>
      <c r="DM1806" s="21"/>
      <c r="DN1806" s="21"/>
      <c r="DO1806" s="21"/>
      <c r="DP1806" s="21"/>
      <c r="DQ1806" s="21"/>
      <c r="DR1806" s="21"/>
      <c r="DS1806" s="21"/>
      <c r="DT1806" s="21"/>
      <c r="DU1806" s="21"/>
      <c r="DV1806" s="21"/>
      <c r="DW1806" s="21"/>
      <c r="DX1806" s="21"/>
      <c r="DY1806" s="21"/>
      <c r="DZ1806" s="21"/>
      <c r="EA1806" s="21"/>
      <c r="EB1806" s="21"/>
      <c r="EC1806" s="21"/>
      <c r="ED1806" s="21"/>
      <c r="EE1806" s="21"/>
      <c r="EF1806" s="21"/>
      <c r="EG1806" s="21"/>
      <c r="EH1806" s="21"/>
      <c r="EI1806" s="21"/>
      <c r="EJ1806" s="21"/>
      <c r="EK1806" s="21"/>
      <c r="EL1806" s="21"/>
      <c r="EM1806" s="21"/>
      <c r="EN1806" s="21"/>
      <c r="EO1806" s="21"/>
      <c r="EP1806" s="21"/>
      <c r="EQ1806" s="21"/>
      <c r="ER1806" s="21"/>
      <c r="ES1806" s="21"/>
      <c r="ET1806" s="21"/>
      <c r="EU1806" s="21"/>
      <c r="EV1806" s="21"/>
      <c r="EW1806" s="21"/>
      <c r="EX1806" s="21"/>
      <c r="EY1806" s="21"/>
      <c r="EZ1806" s="21"/>
    </row>
    <row r="1807" spans="1:156" x14ac:dyDescent="0.2">
      <c r="A1807" s="92"/>
      <c r="B1807" s="4"/>
      <c r="C1807" s="7"/>
      <c r="D1807" s="6"/>
      <c r="E1807" s="7"/>
      <c r="F1807" s="24"/>
      <c r="G1807" s="9"/>
      <c r="H1807" s="7"/>
      <c r="I1807" s="7"/>
      <c r="J1807" s="7"/>
      <c r="K1807" s="7"/>
      <c r="L1807" s="25"/>
      <c r="M1807" s="11"/>
      <c r="N1807" s="7"/>
      <c r="O1807" s="7"/>
      <c r="P1807" s="26"/>
      <c r="Q1807" s="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21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  <c r="BL1807" s="21"/>
      <c r="BM1807" s="21"/>
      <c r="BN1807" s="21"/>
      <c r="BO1807" s="21"/>
      <c r="BP1807" s="21"/>
      <c r="BQ1807" s="21"/>
      <c r="BR1807" s="21"/>
      <c r="BS1807" s="21"/>
      <c r="BT1807" s="21"/>
      <c r="BU1807" s="21"/>
      <c r="BV1807" s="21"/>
      <c r="BW1807" s="21"/>
      <c r="BX1807" s="21"/>
      <c r="BY1807" s="21"/>
      <c r="BZ1807" s="21"/>
      <c r="CA1807" s="21"/>
      <c r="CB1807" s="21"/>
      <c r="CC1807" s="21"/>
      <c r="CD1807" s="21"/>
      <c r="CE1807" s="21"/>
      <c r="CF1807" s="21"/>
      <c r="CG1807" s="21"/>
      <c r="CH1807" s="21"/>
      <c r="CI1807" s="21"/>
      <c r="CJ1807" s="21"/>
      <c r="CK1807" s="21"/>
      <c r="CL1807" s="21"/>
      <c r="CM1807" s="21"/>
      <c r="CN1807" s="21"/>
      <c r="CO1807" s="21"/>
      <c r="CP1807" s="21"/>
      <c r="CQ1807" s="21"/>
      <c r="CR1807" s="21"/>
      <c r="CS1807" s="21"/>
      <c r="CT1807" s="21"/>
      <c r="CU1807" s="21"/>
      <c r="CV1807" s="21"/>
      <c r="CW1807" s="21"/>
      <c r="CX1807" s="21"/>
      <c r="CY1807" s="21"/>
      <c r="CZ1807" s="21"/>
      <c r="DA1807" s="21"/>
      <c r="DB1807" s="21"/>
      <c r="DC1807" s="21"/>
      <c r="DD1807" s="21"/>
      <c r="DE1807" s="21"/>
      <c r="DF1807" s="21"/>
      <c r="DG1807" s="21"/>
      <c r="DH1807" s="21"/>
      <c r="DI1807" s="21"/>
      <c r="DJ1807" s="21"/>
      <c r="DK1807" s="21"/>
      <c r="DL1807" s="21"/>
      <c r="DM1807" s="21"/>
      <c r="DN1807" s="21"/>
      <c r="DO1807" s="21"/>
      <c r="DP1807" s="21"/>
      <c r="DQ1807" s="21"/>
      <c r="DR1807" s="21"/>
      <c r="DS1807" s="21"/>
      <c r="DT1807" s="21"/>
      <c r="DU1807" s="21"/>
      <c r="DV1807" s="21"/>
      <c r="DW1807" s="21"/>
      <c r="DX1807" s="21"/>
      <c r="DY1807" s="21"/>
      <c r="DZ1807" s="21"/>
      <c r="EA1807" s="21"/>
      <c r="EB1807" s="21"/>
      <c r="EC1807" s="21"/>
      <c r="ED1807" s="21"/>
      <c r="EE1807" s="21"/>
      <c r="EF1807" s="21"/>
      <c r="EG1807" s="21"/>
      <c r="EH1807" s="21"/>
      <c r="EI1807" s="21"/>
      <c r="EJ1807" s="21"/>
      <c r="EK1807" s="21"/>
      <c r="EL1807" s="21"/>
      <c r="EM1807" s="21"/>
      <c r="EN1807" s="21"/>
      <c r="EO1807" s="21"/>
      <c r="EP1807" s="21"/>
      <c r="EQ1807" s="21"/>
      <c r="ER1807" s="21"/>
      <c r="ES1807" s="21"/>
      <c r="ET1807" s="21"/>
      <c r="EU1807" s="21"/>
      <c r="EV1807" s="21"/>
      <c r="EW1807" s="21"/>
      <c r="EX1807" s="21"/>
      <c r="EY1807" s="21"/>
      <c r="EZ1807" s="21"/>
    </row>
    <row r="1808" spans="1:156" x14ac:dyDescent="0.2">
      <c r="A1808" s="92"/>
      <c r="B1808" s="4"/>
      <c r="C1808" s="7"/>
      <c r="D1808" s="6"/>
      <c r="E1808" s="7"/>
      <c r="F1808" s="24"/>
      <c r="G1808" s="9"/>
      <c r="H1808" s="7"/>
      <c r="I1808" s="7"/>
      <c r="J1808" s="7"/>
      <c r="K1808" s="7"/>
      <c r="L1808" s="25"/>
      <c r="M1808" s="11"/>
      <c r="N1808" s="7"/>
      <c r="O1808" s="7"/>
      <c r="P1808" s="26"/>
      <c r="Q1808" s="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  <c r="BL1808" s="21"/>
      <c r="BM1808" s="21"/>
      <c r="BN1808" s="21"/>
      <c r="BO1808" s="21"/>
      <c r="BP1808" s="21"/>
      <c r="BQ1808" s="21"/>
      <c r="BR1808" s="21"/>
      <c r="BS1808" s="21"/>
      <c r="BT1808" s="21"/>
      <c r="BU1808" s="21"/>
      <c r="BV1808" s="21"/>
      <c r="BW1808" s="21"/>
      <c r="BX1808" s="21"/>
      <c r="BY1808" s="21"/>
      <c r="BZ1808" s="21"/>
      <c r="CA1808" s="21"/>
      <c r="CB1808" s="21"/>
      <c r="CC1808" s="21"/>
      <c r="CD1808" s="21"/>
      <c r="CE1808" s="21"/>
      <c r="CF1808" s="21"/>
      <c r="CG1808" s="21"/>
      <c r="CH1808" s="21"/>
      <c r="CI1808" s="21"/>
      <c r="CJ1808" s="21"/>
      <c r="CK1808" s="21"/>
      <c r="CL1808" s="21"/>
      <c r="CM1808" s="21"/>
      <c r="CN1808" s="21"/>
      <c r="CO1808" s="21"/>
      <c r="CP1808" s="21"/>
      <c r="CQ1808" s="21"/>
      <c r="CR1808" s="21"/>
      <c r="CS1808" s="21"/>
      <c r="CT1808" s="21"/>
      <c r="CU1808" s="21"/>
      <c r="CV1808" s="21"/>
      <c r="CW1808" s="21"/>
      <c r="CX1808" s="21"/>
      <c r="CY1808" s="21"/>
      <c r="CZ1808" s="21"/>
      <c r="DA1808" s="21"/>
      <c r="DB1808" s="21"/>
      <c r="DC1808" s="21"/>
      <c r="DD1808" s="21"/>
      <c r="DE1808" s="21"/>
      <c r="DF1808" s="21"/>
      <c r="DG1808" s="21"/>
      <c r="DH1808" s="21"/>
      <c r="DI1808" s="21"/>
      <c r="DJ1808" s="21"/>
      <c r="DK1808" s="21"/>
      <c r="DL1808" s="21"/>
      <c r="DM1808" s="21"/>
      <c r="DN1808" s="21"/>
      <c r="DO1808" s="21"/>
      <c r="DP1808" s="21"/>
      <c r="DQ1808" s="21"/>
      <c r="DR1808" s="21"/>
      <c r="DS1808" s="21"/>
      <c r="DT1808" s="21"/>
      <c r="DU1808" s="21"/>
      <c r="DV1808" s="21"/>
      <c r="DW1808" s="21"/>
      <c r="DX1808" s="21"/>
      <c r="DY1808" s="21"/>
      <c r="DZ1808" s="21"/>
      <c r="EA1808" s="21"/>
      <c r="EB1808" s="21"/>
      <c r="EC1808" s="21"/>
      <c r="ED1808" s="21"/>
      <c r="EE1808" s="21"/>
      <c r="EF1808" s="21"/>
      <c r="EG1808" s="21"/>
      <c r="EH1808" s="21"/>
      <c r="EI1808" s="21"/>
      <c r="EJ1808" s="21"/>
      <c r="EK1808" s="21"/>
      <c r="EL1808" s="21"/>
      <c r="EM1808" s="21"/>
      <c r="EN1808" s="21"/>
      <c r="EO1808" s="21"/>
      <c r="EP1808" s="21"/>
      <c r="EQ1808" s="21"/>
      <c r="ER1808" s="21"/>
      <c r="ES1808" s="21"/>
      <c r="ET1808" s="21"/>
      <c r="EU1808" s="21"/>
      <c r="EV1808" s="21"/>
      <c r="EW1808" s="21"/>
      <c r="EX1808" s="21"/>
      <c r="EY1808" s="21"/>
      <c r="EZ1808" s="21"/>
    </row>
    <row r="1809" spans="1:156" x14ac:dyDescent="0.2">
      <c r="A1809" s="92"/>
      <c r="B1809" s="4"/>
      <c r="C1809" s="7"/>
      <c r="D1809" s="6"/>
      <c r="E1809" s="7"/>
      <c r="F1809" s="24"/>
      <c r="G1809" s="9"/>
      <c r="H1809" s="7"/>
      <c r="I1809" s="7"/>
      <c r="J1809" s="7"/>
      <c r="K1809" s="7"/>
      <c r="L1809" s="25"/>
      <c r="M1809" s="11"/>
      <c r="N1809" s="7"/>
      <c r="O1809" s="7"/>
      <c r="P1809" s="26"/>
      <c r="Q1809" s="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21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  <c r="BL1809" s="21"/>
      <c r="BM1809" s="21"/>
      <c r="BN1809" s="21"/>
      <c r="BO1809" s="21"/>
      <c r="BP1809" s="21"/>
      <c r="BQ1809" s="21"/>
      <c r="BR1809" s="21"/>
      <c r="BS1809" s="21"/>
      <c r="BT1809" s="21"/>
      <c r="BU1809" s="21"/>
      <c r="BV1809" s="21"/>
      <c r="BW1809" s="21"/>
      <c r="BX1809" s="21"/>
      <c r="BY1809" s="21"/>
      <c r="BZ1809" s="21"/>
      <c r="CA1809" s="21"/>
      <c r="CB1809" s="21"/>
      <c r="CC1809" s="21"/>
      <c r="CD1809" s="21"/>
      <c r="CE1809" s="21"/>
      <c r="CF1809" s="21"/>
      <c r="CG1809" s="21"/>
      <c r="CH1809" s="21"/>
      <c r="CI1809" s="21"/>
      <c r="CJ1809" s="21"/>
      <c r="CK1809" s="21"/>
      <c r="CL1809" s="21"/>
      <c r="CM1809" s="21"/>
      <c r="CN1809" s="21"/>
      <c r="CO1809" s="21"/>
      <c r="CP1809" s="21"/>
      <c r="CQ1809" s="21"/>
      <c r="CR1809" s="21"/>
      <c r="CS1809" s="21"/>
      <c r="CT1809" s="21"/>
      <c r="CU1809" s="21"/>
      <c r="CV1809" s="21"/>
      <c r="CW1809" s="21"/>
      <c r="CX1809" s="21"/>
      <c r="CY1809" s="21"/>
      <c r="CZ1809" s="21"/>
      <c r="DA1809" s="21"/>
      <c r="DB1809" s="21"/>
      <c r="DC1809" s="21"/>
      <c r="DD1809" s="21"/>
      <c r="DE1809" s="21"/>
      <c r="DF1809" s="21"/>
      <c r="DG1809" s="21"/>
      <c r="DH1809" s="21"/>
      <c r="DI1809" s="21"/>
      <c r="DJ1809" s="21"/>
      <c r="DK1809" s="21"/>
      <c r="DL1809" s="21"/>
      <c r="DM1809" s="21"/>
      <c r="DN1809" s="21"/>
      <c r="DO1809" s="21"/>
      <c r="DP1809" s="21"/>
      <c r="DQ1809" s="21"/>
      <c r="DR1809" s="21"/>
      <c r="DS1809" s="21"/>
      <c r="DT1809" s="21"/>
      <c r="DU1809" s="21"/>
      <c r="DV1809" s="21"/>
      <c r="DW1809" s="21"/>
      <c r="DX1809" s="21"/>
      <c r="DY1809" s="21"/>
      <c r="DZ1809" s="21"/>
      <c r="EA1809" s="21"/>
      <c r="EB1809" s="21"/>
      <c r="EC1809" s="21"/>
      <c r="ED1809" s="21"/>
      <c r="EE1809" s="21"/>
      <c r="EF1809" s="21"/>
      <c r="EG1809" s="21"/>
      <c r="EH1809" s="21"/>
      <c r="EI1809" s="21"/>
      <c r="EJ1809" s="21"/>
      <c r="EK1809" s="21"/>
      <c r="EL1809" s="21"/>
      <c r="EM1809" s="21"/>
      <c r="EN1809" s="21"/>
      <c r="EO1809" s="21"/>
      <c r="EP1809" s="21"/>
      <c r="EQ1809" s="21"/>
      <c r="ER1809" s="21"/>
      <c r="ES1809" s="21"/>
      <c r="ET1809" s="21"/>
      <c r="EU1809" s="21"/>
      <c r="EV1809" s="21"/>
      <c r="EW1809" s="21"/>
      <c r="EX1809" s="21"/>
      <c r="EY1809" s="21"/>
      <c r="EZ1809" s="21"/>
    </row>
    <row r="1810" spans="1:156" x14ac:dyDescent="0.2">
      <c r="A1810" s="92"/>
      <c r="B1810" s="4"/>
      <c r="C1810" s="7"/>
      <c r="D1810" s="6"/>
      <c r="E1810" s="7"/>
      <c r="F1810" s="24"/>
      <c r="G1810" s="9"/>
      <c r="H1810" s="7"/>
      <c r="I1810" s="7"/>
      <c r="J1810" s="7"/>
      <c r="K1810" s="7"/>
      <c r="L1810" s="25"/>
      <c r="M1810" s="11"/>
      <c r="N1810" s="7"/>
      <c r="O1810" s="7"/>
      <c r="P1810" s="26"/>
      <c r="Q1810" s="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21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  <c r="BL1810" s="21"/>
      <c r="BM1810" s="21"/>
      <c r="BN1810" s="21"/>
      <c r="BO1810" s="21"/>
      <c r="BP1810" s="21"/>
      <c r="BQ1810" s="21"/>
      <c r="BR1810" s="21"/>
      <c r="BS1810" s="21"/>
      <c r="BT1810" s="21"/>
      <c r="BU1810" s="21"/>
      <c r="BV1810" s="21"/>
      <c r="BW1810" s="21"/>
      <c r="BX1810" s="21"/>
      <c r="BY1810" s="21"/>
      <c r="BZ1810" s="21"/>
      <c r="CA1810" s="21"/>
      <c r="CB1810" s="21"/>
      <c r="CC1810" s="21"/>
      <c r="CD1810" s="21"/>
      <c r="CE1810" s="21"/>
      <c r="CF1810" s="21"/>
      <c r="CG1810" s="21"/>
      <c r="CH1810" s="21"/>
      <c r="CI1810" s="21"/>
      <c r="CJ1810" s="21"/>
      <c r="CK1810" s="21"/>
      <c r="CL1810" s="21"/>
      <c r="CM1810" s="21"/>
      <c r="CN1810" s="21"/>
      <c r="CO1810" s="21"/>
      <c r="CP1810" s="21"/>
      <c r="CQ1810" s="21"/>
      <c r="CR1810" s="21"/>
      <c r="CS1810" s="21"/>
      <c r="CT1810" s="21"/>
      <c r="CU1810" s="21"/>
      <c r="CV1810" s="21"/>
      <c r="CW1810" s="21"/>
      <c r="CX1810" s="21"/>
      <c r="CY1810" s="21"/>
      <c r="CZ1810" s="21"/>
      <c r="DA1810" s="21"/>
      <c r="DB1810" s="21"/>
      <c r="DC1810" s="21"/>
      <c r="DD1810" s="21"/>
      <c r="DE1810" s="21"/>
      <c r="DF1810" s="21"/>
      <c r="DG1810" s="21"/>
      <c r="DH1810" s="21"/>
      <c r="DI1810" s="21"/>
      <c r="DJ1810" s="21"/>
      <c r="DK1810" s="21"/>
      <c r="DL1810" s="21"/>
      <c r="DM1810" s="21"/>
      <c r="DN1810" s="21"/>
      <c r="DO1810" s="21"/>
      <c r="DP1810" s="21"/>
      <c r="DQ1810" s="21"/>
      <c r="DR1810" s="21"/>
      <c r="DS1810" s="21"/>
      <c r="DT1810" s="21"/>
      <c r="DU1810" s="21"/>
      <c r="DV1810" s="21"/>
      <c r="DW1810" s="21"/>
      <c r="DX1810" s="21"/>
      <c r="DY1810" s="21"/>
      <c r="DZ1810" s="21"/>
      <c r="EA1810" s="21"/>
      <c r="EB1810" s="21"/>
      <c r="EC1810" s="21"/>
      <c r="ED1810" s="21"/>
      <c r="EE1810" s="21"/>
      <c r="EF1810" s="21"/>
      <c r="EG1810" s="21"/>
      <c r="EH1810" s="21"/>
      <c r="EI1810" s="21"/>
      <c r="EJ1810" s="21"/>
      <c r="EK1810" s="21"/>
      <c r="EL1810" s="21"/>
      <c r="EM1810" s="21"/>
      <c r="EN1810" s="21"/>
      <c r="EO1810" s="21"/>
      <c r="EP1810" s="21"/>
      <c r="EQ1810" s="21"/>
      <c r="ER1810" s="21"/>
      <c r="ES1810" s="21"/>
      <c r="ET1810" s="21"/>
      <c r="EU1810" s="21"/>
      <c r="EV1810" s="21"/>
      <c r="EW1810" s="21"/>
      <c r="EX1810" s="21"/>
      <c r="EY1810" s="21"/>
      <c r="EZ1810" s="21"/>
    </row>
    <row r="1811" spans="1:156" x14ac:dyDescent="0.2">
      <c r="A1811" s="92"/>
      <c r="B1811" s="4"/>
      <c r="C1811" s="7"/>
      <c r="D1811" s="6"/>
      <c r="E1811" s="7"/>
      <c r="F1811" s="24"/>
      <c r="G1811" s="9"/>
      <c r="H1811" s="7"/>
      <c r="I1811" s="7"/>
      <c r="J1811" s="7"/>
      <c r="K1811" s="7"/>
      <c r="L1811" s="25"/>
      <c r="M1811" s="11"/>
      <c r="N1811" s="7"/>
      <c r="O1811" s="7"/>
      <c r="P1811" s="26"/>
      <c r="Q1811" s="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21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  <c r="BL1811" s="21"/>
      <c r="BM1811" s="21"/>
      <c r="BN1811" s="21"/>
      <c r="BO1811" s="21"/>
      <c r="BP1811" s="21"/>
      <c r="BQ1811" s="21"/>
      <c r="BR1811" s="21"/>
      <c r="BS1811" s="21"/>
      <c r="BT1811" s="21"/>
      <c r="BU1811" s="21"/>
      <c r="BV1811" s="21"/>
      <c r="BW1811" s="21"/>
      <c r="BX1811" s="21"/>
      <c r="BY1811" s="21"/>
      <c r="BZ1811" s="21"/>
      <c r="CA1811" s="21"/>
      <c r="CB1811" s="21"/>
      <c r="CC1811" s="21"/>
      <c r="CD1811" s="21"/>
      <c r="CE1811" s="21"/>
      <c r="CF1811" s="21"/>
      <c r="CG1811" s="21"/>
      <c r="CH1811" s="21"/>
      <c r="CI1811" s="21"/>
      <c r="CJ1811" s="21"/>
      <c r="CK1811" s="21"/>
      <c r="CL1811" s="21"/>
      <c r="CM1811" s="21"/>
      <c r="CN1811" s="21"/>
      <c r="CO1811" s="21"/>
      <c r="CP1811" s="21"/>
      <c r="CQ1811" s="21"/>
      <c r="CR1811" s="21"/>
      <c r="CS1811" s="21"/>
      <c r="CT1811" s="21"/>
      <c r="CU1811" s="21"/>
      <c r="CV1811" s="21"/>
      <c r="CW1811" s="21"/>
      <c r="CX1811" s="21"/>
      <c r="CY1811" s="21"/>
      <c r="CZ1811" s="21"/>
      <c r="DA1811" s="21"/>
      <c r="DB1811" s="21"/>
      <c r="DC1811" s="21"/>
      <c r="DD1811" s="21"/>
      <c r="DE1811" s="21"/>
      <c r="DF1811" s="21"/>
      <c r="DG1811" s="21"/>
      <c r="DH1811" s="21"/>
      <c r="DI1811" s="21"/>
      <c r="DJ1811" s="21"/>
      <c r="DK1811" s="21"/>
      <c r="DL1811" s="21"/>
      <c r="DM1811" s="21"/>
      <c r="DN1811" s="21"/>
      <c r="DO1811" s="21"/>
      <c r="DP1811" s="21"/>
      <c r="DQ1811" s="21"/>
      <c r="DR1811" s="21"/>
      <c r="DS1811" s="21"/>
      <c r="DT1811" s="21"/>
      <c r="DU1811" s="21"/>
      <c r="DV1811" s="21"/>
      <c r="DW1811" s="21"/>
      <c r="DX1811" s="21"/>
      <c r="DY1811" s="21"/>
      <c r="DZ1811" s="21"/>
      <c r="EA1811" s="21"/>
      <c r="EB1811" s="21"/>
      <c r="EC1811" s="21"/>
      <c r="ED1811" s="21"/>
      <c r="EE1811" s="21"/>
      <c r="EF1811" s="21"/>
      <c r="EG1811" s="21"/>
      <c r="EH1811" s="21"/>
      <c r="EI1811" s="21"/>
      <c r="EJ1811" s="21"/>
      <c r="EK1811" s="21"/>
      <c r="EL1811" s="21"/>
      <c r="EM1811" s="21"/>
      <c r="EN1811" s="21"/>
      <c r="EO1811" s="21"/>
      <c r="EP1811" s="21"/>
      <c r="EQ1811" s="21"/>
      <c r="ER1811" s="21"/>
      <c r="ES1811" s="21"/>
      <c r="ET1811" s="21"/>
      <c r="EU1811" s="21"/>
      <c r="EV1811" s="21"/>
      <c r="EW1811" s="21"/>
      <c r="EX1811" s="21"/>
      <c r="EY1811" s="21"/>
      <c r="EZ1811" s="21"/>
    </row>
    <row r="1812" spans="1:156" x14ac:dyDescent="0.2">
      <c r="A1812" s="92"/>
      <c r="B1812" s="4"/>
      <c r="C1812" s="7"/>
      <c r="D1812" s="6"/>
      <c r="E1812" s="7"/>
      <c r="F1812" s="24"/>
      <c r="G1812" s="9"/>
      <c r="H1812" s="7"/>
      <c r="I1812" s="7"/>
      <c r="J1812" s="7"/>
      <c r="K1812" s="7"/>
      <c r="L1812" s="25"/>
      <c r="M1812" s="11"/>
      <c r="N1812" s="7"/>
      <c r="O1812" s="7"/>
      <c r="P1812" s="26"/>
      <c r="Q1812" s="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21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  <c r="BL1812" s="21"/>
      <c r="BM1812" s="21"/>
      <c r="BN1812" s="21"/>
      <c r="BO1812" s="21"/>
      <c r="BP1812" s="21"/>
      <c r="BQ1812" s="21"/>
      <c r="BR1812" s="21"/>
      <c r="BS1812" s="21"/>
      <c r="BT1812" s="21"/>
      <c r="BU1812" s="21"/>
      <c r="BV1812" s="21"/>
      <c r="BW1812" s="21"/>
      <c r="BX1812" s="21"/>
      <c r="BY1812" s="21"/>
      <c r="BZ1812" s="21"/>
      <c r="CA1812" s="21"/>
      <c r="CB1812" s="21"/>
      <c r="CC1812" s="21"/>
      <c r="CD1812" s="21"/>
      <c r="CE1812" s="21"/>
      <c r="CF1812" s="21"/>
      <c r="CG1812" s="21"/>
      <c r="CH1812" s="21"/>
      <c r="CI1812" s="21"/>
      <c r="CJ1812" s="21"/>
      <c r="CK1812" s="21"/>
      <c r="CL1812" s="21"/>
      <c r="CM1812" s="21"/>
      <c r="CN1812" s="21"/>
      <c r="CO1812" s="21"/>
      <c r="CP1812" s="21"/>
      <c r="CQ1812" s="21"/>
      <c r="CR1812" s="21"/>
      <c r="CS1812" s="21"/>
      <c r="CT1812" s="21"/>
      <c r="CU1812" s="21"/>
      <c r="CV1812" s="21"/>
      <c r="CW1812" s="21"/>
      <c r="CX1812" s="21"/>
      <c r="CY1812" s="21"/>
      <c r="CZ1812" s="21"/>
      <c r="DA1812" s="21"/>
      <c r="DB1812" s="21"/>
      <c r="DC1812" s="21"/>
      <c r="DD1812" s="21"/>
      <c r="DE1812" s="21"/>
      <c r="DF1812" s="21"/>
      <c r="DG1812" s="21"/>
      <c r="DH1812" s="21"/>
      <c r="DI1812" s="21"/>
      <c r="DJ1812" s="21"/>
      <c r="DK1812" s="21"/>
      <c r="DL1812" s="21"/>
      <c r="DM1812" s="21"/>
      <c r="DN1812" s="21"/>
      <c r="DO1812" s="21"/>
      <c r="DP1812" s="21"/>
      <c r="DQ1812" s="21"/>
      <c r="DR1812" s="21"/>
      <c r="DS1812" s="21"/>
      <c r="DT1812" s="21"/>
      <c r="DU1812" s="21"/>
      <c r="DV1812" s="21"/>
      <c r="DW1812" s="21"/>
      <c r="DX1812" s="21"/>
      <c r="DY1812" s="21"/>
      <c r="DZ1812" s="21"/>
      <c r="EA1812" s="21"/>
      <c r="EB1812" s="21"/>
      <c r="EC1812" s="21"/>
      <c r="ED1812" s="21"/>
      <c r="EE1812" s="21"/>
      <c r="EF1812" s="21"/>
      <c r="EG1812" s="21"/>
      <c r="EH1812" s="21"/>
      <c r="EI1812" s="21"/>
      <c r="EJ1812" s="21"/>
      <c r="EK1812" s="21"/>
      <c r="EL1812" s="21"/>
      <c r="EM1812" s="21"/>
      <c r="EN1812" s="21"/>
      <c r="EO1812" s="21"/>
      <c r="EP1812" s="21"/>
      <c r="EQ1812" s="21"/>
      <c r="ER1812" s="21"/>
      <c r="ES1812" s="21"/>
      <c r="ET1812" s="21"/>
      <c r="EU1812" s="21"/>
      <c r="EV1812" s="21"/>
      <c r="EW1812" s="21"/>
      <c r="EX1812" s="21"/>
      <c r="EY1812" s="21"/>
      <c r="EZ1812" s="21"/>
    </row>
    <row r="1813" spans="1:156" x14ac:dyDescent="0.2">
      <c r="A1813" s="92"/>
      <c r="B1813" s="4"/>
      <c r="C1813" s="7"/>
      <c r="D1813" s="6"/>
      <c r="E1813" s="7"/>
      <c r="F1813" s="24"/>
      <c r="G1813" s="9"/>
      <c r="H1813" s="7"/>
      <c r="I1813" s="7"/>
      <c r="J1813" s="7"/>
      <c r="K1813" s="7"/>
      <c r="L1813" s="25"/>
      <c r="M1813" s="11"/>
      <c r="N1813" s="7"/>
      <c r="O1813" s="7"/>
      <c r="P1813" s="26"/>
      <c r="Q1813" s="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21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  <c r="BL1813" s="21"/>
      <c r="BM1813" s="21"/>
      <c r="BN1813" s="21"/>
      <c r="BO1813" s="21"/>
      <c r="BP1813" s="21"/>
      <c r="BQ1813" s="21"/>
      <c r="BR1813" s="21"/>
      <c r="BS1813" s="21"/>
      <c r="BT1813" s="21"/>
      <c r="BU1813" s="21"/>
      <c r="BV1813" s="21"/>
      <c r="BW1813" s="21"/>
      <c r="BX1813" s="21"/>
      <c r="BY1813" s="21"/>
      <c r="BZ1813" s="21"/>
      <c r="CA1813" s="21"/>
      <c r="CB1813" s="21"/>
      <c r="CC1813" s="21"/>
      <c r="CD1813" s="21"/>
      <c r="CE1813" s="21"/>
      <c r="CF1813" s="21"/>
      <c r="CG1813" s="21"/>
      <c r="CH1813" s="21"/>
      <c r="CI1813" s="21"/>
      <c r="CJ1813" s="21"/>
      <c r="CK1813" s="21"/>
      <c r="CL1813" s="21"/>
      <c r="CM1813" s="21"/>
      <c r="CN1813" s="21"/>
      <c r="CO1813" s="21"/>
      <c r="CP1813" s="21"/>
      <c r="CQ1813" s="21"/>
      <c r="CR1813" s="21"/>
      <c r="CS1813" s="21"/>
      <c r="CT1813" s="21"/>
      <c r="CU1813" s="21"/>
      <c r="CV1813" s="21"/>
      <c r="CW1813" s="21"/>
      <c r="CX1813" s="21"/>
      <c r="CY1813" s="21"/>
      <c r="CZ1813" s="21"/>
      <c r="DA1813" s="21"/>
      <c r="DB1813" s="21"/>
      <c r="DC1813" s="21"/>
      <c r="DD1813" s="21"/>
      <c r="DE1813" s="21"/>
      <c r="DF1813" s="21"/>
      <c r="DG1813" s="21"/>
      <c r="DH1813" s="21"/>
      <c r="DI1813" s="21"/>
      <c r="DJ1813" s="21"/>
      <c r="DK1813" s="21"/>
      <c r="DL1813" s="21"/>
      <c r="DM1813" s="21"/>
      <c r="DN1813" s="21"/>
      <c r="DO1813" s="21"/>
      <c r="DP1813" s="21"/>
      <c r="DQ1813" s="21"/>
      <c r="DR1813" s="21"/>
      <c r="DS1813" s="21"/>
      <c r="DT1813" s="21"/>
      <c r="DU1813" s="21"/>
      <c r="DV1813" s="21"/>
      <c r="DW1813" s="21"/>
      <c r="DX1813" s="21"/>
      <c r="DY1813" s="21"/>
      <c r="DZ1813" s="21"/>
      <c r="EA1813" s="21"/>
      <c r="EB1813" s="21"/>
      <c r="EC1813" s="21"/>
      <c r="ED1813" s="21"/>
      <c r="EE1813" s="21"/>
      <c r="EF1813" s="21"/>
      <c r="EG1813" s="21"/>
      <c r="EH1813" s="21"/>
      <c r="EI1813" s="21"/>
      <c r="EJ1813" s="21"/>
      <c r="EK1813" s="21"/>
      <c r="EL1813" s="21"/>
      <c r="EM1813" s="21"/>
      <c r="EN1813" s="21"/>
      <c r="EO1813" s="21"/>
      <c r="EP1813" s="21"/>
      <c r="EQ1813" s="21"/>
      <c r="ER1813" s="21"/>
      <c r="ES1813" s="21"/>
      <c r="ET1813" s="21"/>
      <c r="EU1813" s="21"/>
      <c r="EV1813" s="21"/>
      <c r="EW1813" s="21"/>
      <c r="EX1813" s="21"/>
      <c r="EY1813" s="21"/>
      <c r="EZ1813" s="21"/>
    </row>
    <row r="1814" spans="1:156" x14ac:dyDescent="0.2">
      <c r="A1814" s="92"/>
      <c r="B1814" s="4"/>
      <c r="C1814" s="7"/>
      <c r="D1814" s="6"/>
      <c r="E1814" s="7"/>
      <c r="F1814" s="24"/>
      <c r="G1814" s="9"/>
      <c r="H1814" s="7"/>
      <c r="I1814" s="7"/>
      <c r="J1814" s="7"/>
      <c r="K1814" s="7"/>
      <c r="L1814" s="25"/>
      <c r="M1814" s="11"/>
      <c r="N1814" s="7"/>
      <c r="O1814" s="7"/>
      <c r="P1814" s="26"/>
      <c r="Q1814" s="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/>
      <c r="BU1814" s="21"/>
      <c r="BV1814" s="21"/>
      <c r="BW1814" s="21"/>
      <c r="BX1814" s="21"/>
      <c r="BY1814" s="21"/>
      <c r="BZ1814" s="21"/>
      <c r="CA1814" s="21"/>
      <c r="CB1814" s="21"/>
      <c r="CC1814" s="21"/>
      <c r="CD1814" s="21"/>
      <c r="CE1814" s="21"/>
      <c r="CF1814" s="21"/>
      <c r="CG1814" s="21"/>
      <c r="CH1814" s="21"/>
      <c r="CI1814" s="21"/>
      <c r="CJ1814" s="21"/>
      <c r="CK1814" s="21"/>
      <c r="CL1814" s="21"/>
      <c r="CM1814" s="21"/>
      <c r="CN1814" s="21"/>
      <c r="CO1814" s="21"/>
      <c r="CP1814" s="21"/>
      <c r="CQ1814" s="21"/>
      <c r="CR1814" s="21"/>
      <c r="CS1814" s="21"/>
      <c r="CT1814" s="21"/>
      <c r="CU1814" s="21"/>
      <c r="CV1814" s="21"/>
      <c r="CW1814" s="21"/>
      <c r="CX1814" s="21"/>
      <c r="CY1814" s="21"/>
      <c r="CZ1814" s="21"/>
      <c r="DA1814" s="21"/>
      <c r="DB1814" s="21"/>
      <c r="DC1814" s="21"/>
      <c r="DD1814" s="21"/>
      <c r="DE1814" s="21"/>
      <c r="DF1814" s="21"/>
      <c r="DG1814" s="21"/>
      <c r="DH1814" s="21"/>
      <c r="DI1814" s="21"/>
      <c r="DJ1814" s="21"/>
      <c r="DK1814" s="21"/>
      <c r="DL1814" s="21"/>
      <c r="DM1814" s="21"/>
      <c r="DN1814" s="21"/>
      <c r="DO1814" s="21"/>
      <c r="DP1814" s="21"/>
      <c r="DQ1814" s="21"/>
      <c r="DR1814" s="21"/>
      <c r="DS1814" s="21"/>
      <c r="DT1814" s="21"/>
      <c r="DU1814" s="21"/>
      <c r="DV1814" s="21"/>
      <c r="DW1814" s="21"/>
      <c r="DX1814" s="21"/>
      <c r="DY1814" s="21"/>
      <c r="DZ1814" s="21"/>
      <c r="EA1814" s="21"/>
      <c r="EB1814" s="21"/>
      <c r="EC1814" s="21"/>
      <c r="ED1814" s="21"/>
      <c r="EE1814" s="21"/>
      <c r="EF1814" s="21"/>
      <c r="EG1814" s="21"/>
      <c r="EH1814" s="21"/>
      <c r="EI1814" s="21"/>
      <c r="EJ1814" s="21"/>
      <c r="EK1814" s="21"/>
      <c r="EL1814" s="21"/>
      <c r="EM1814" s="21"/>
      <c r="EN1814" s="21"/>
      <c r="EO1814" s="21"/>
      <c r="EP1814" s="21"/>
      <c r="EQ1814" s="21"/>
      <c r="ER1814" s="21"/>
      <c r="ES1814" s="21"/>
      <c r="ET1814" s="21"/>
      <c r="EU1814" s="21"/>
      <c r="EV1814" s="21"/>
      <c r="EW1814" s="21"/>
      <c r="EX1814" s="21"/>
      <c r="EY1814" s="21"/>
      <c r="EZ1814" s="21"/>
    </row>
    <row r="1815" spans="1:156" x14ac:dyDescent="0.2">
      <c r="A1815" s="92"/>
      <c r="B1815" s="4"/>
      <c r="C1815" s="7"/>
      <c r="D1815" s="6"/>
      <c r="E1815" s="7"/>
      <c r="F1815" s="24"/>
      <c r="G1815" s="9"/>
      <c r="H1815" s="7"/>
      <c r="I1815" s="7"/>
      <c r="J1815" s="7"/>
      <c r="K1815" s="7"/>
      <c r="L1815" s="25"/>
      <c r="M1815" s="11"/>
      <c r="N1815" s="7"/>
      <c r="O1815" s="7"/>
      <c r="P1815" s="26"/>
      <c r="Q1815" s="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/>
      <c r="BU1815" s="21"/>
      <c r="BV1815" s="21"/>
      <c r="BW1815" s="21"/>
      <c r="BX1815" s="21"/>
      <c r="BY1815" s="21"/>
      <c r="BZ1815" s="21"/>
      <c r="CA1815" s="21"/>
      <c r="CB1815" s="21"/>
      <c r="CC1815" s="21"/>
      <c r="CD1815" s="21"/>
      <c r="CE1815" s="21"/>
      <c r="CF1815" s="21"/>
      <c r="CG1815" s="21"/>
      <c r="CH1815" s="21"/>
      <c r="CI1815" s="21"/>
      <c r="CJ1815" s="21"/>
      <c r="CK1815" s="21"/>
      <c r="CL1815" s="21"/>
      <c r="CM1815" s="21"/>
      <c r="CN1815" s="21"/>
      <c r="CO1815" s="21"/>
      <c r="CP1815" s="21"/>
      <c r="CQ1815" s="21"/>
      <c r="CR1815" s="21"/>
      <c r="CS1815" s="21"/>
      <c r="CT1815" s="21"/>
      <c r="CU1815" s="21"/>
      <c r="CV1815" s="21"/>
      <c r="CW1815" s="21"/>
      <c r="CX1815" s="21"/>
      <c r="CY1815" s="21"/>
      <c r="CZ1815" s="21"/>
      <c r="DA1815" s="21"/>
      <c r="DB1815" s="21"/>
      <c r="DC1815" s="21"/>
      <c r="DD1815" s="21"/>
      <c r="DE1815" s="21"/>
      <c r="DF1815" s="21"/>
      <c r="DG1815" s="21"/>
      <c r="DH1815" s="21"/>
      <c r="DI1815" s="21"/>
      <c r="DJ1815" s="21"/>
      <c r="DK1815" s="21"/>
      <c r="DL1815" s="21"/>
      <c r="DM1815" s="21"/>
      <c r="DN1815" s="21"/>
      <c r="DO1815" s="21"/>
      <c r="DP1815" s="21"/>
      <c r="DQ1815" s="21"/>
      <c r="DR1815" s="21"/>
      <c r="DS1815" s="21"/>
      <c r="DT1815" s="21"/>
      <c r="DU1815" s="21"/>
      <c r="DV1815" s="21"/>
      <c r="DW1815" s="21"/>
      <c r="DX1815" s="21"/>
      <c r="DY1815" s="21"/>
      <c r="DZ1815" s="21"/>
      <c r="EA1815" s="21"/>
      <c r="EB1815" s="21"/>
      <c r="EC1815" s="21"/>
      <c r="ED1815" s="21"/>
      <c r="EE1815" s="21"/>
      <c r="EF1815" s="21"/>
      <c r="EG1815" s="21"/>
      <c r="EH1815" s="21"/>
      <c r="EI1815" s="21"/>
      <c r="EJ1815" s="21"/>
      <c r="EK1815" s="21"/>
      <c r="EL1815" s="21"/>
      <c r="EM1815" s="21"/>
      <c r="EN1815" s="21"/>
      <c r="EO1815" s="21"/>
      <c r="EP1815" s="21"/>
      <c r="EQ1815" s="21"/>
      <c r="ER1815" s="21"/>
      <c r="ES1815" s="21"/>
      <c r="ET1815" s="21"/>
      <c r="EU1815" s="21"/>
      <c r="EV1815" s="21"/>
      <c r="EW1815" s="21"/>
      <c r="EX1815" s="21"/>
      <c r="EY1815" s="21"/>
      <c r="EZ1815" s="21"/>
    </row>
    <row r="1816" spans="1:156" x14ac:dyDescent="0.2">
      <c r="A1816" s="92"/>
      <c r="B1816" s="4"/>
      <c r="C1816" s="7"/>
      <c r="D1816" s="6"/>
      <c r="E1816" s="7"/>
      <c r="F1816" s="24"/>
      <c r="G1816" s="9"/>
      <c r="H1816" s="7"/>
      <c r="I1816" s="7"/>
      <c r="J1816" s="7"/>
      <c r="K1816" s="7"/>
      <c r="L1816" s="25"/>
      <c r="M1816" s="11"/>
      <c r="N1816" s="7"/>
      <c r="O1816" s="7"/>
      <c r="P1816" s="26"/>
      <c r="Q1816" s="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/>
      <c r="BU1816" s="21"/>
      <c r="BV1816" s="21"/>
      <c r="BW1816" s="21"/>
      <c r="BX1816" s="21"/>
      <c r="BY1816" s="21"/>
      <c r="BZ1816" s="21"/>
      <c r="CA1816" s="21"/>
      <c r="CB1816" s="21"/>
      <c r="CC1816" s="21"/>
      <c r="CD1816" s="21"/>
      <c r="CE1816" s="21"/>
      <c r="CF1816" s="21"/>
      <c r="CG1816" s="21"/>
      <c r="CH1816" s="21"/>
      <c r="CI1816" s="21"/>
      <c r="CJ1816" s="21"/>
      <c r="CK1816" s="21"/>
      <c r="CL1816" s="21"/>
      <c r="CM1816" s="21"/>
      <c r="CN1816" s="21"/>
      <c r="CO1816" s="21"/>
      <c r="CP1816" s="21"/>
      <c r="CQ1816" s="21"/>
      <c r="CR1816" s="21"/>
      <c r="CS1816" s="21"/>
      <c r="CT1816" s="21"/>
      <c r="CU1816" s="21"/>
      <c r="CV1816" s="21"/>
      <c r="CW1816" s="21"/>
      <c r="CX1816" s="21"/>
      <c r="CY1816" s="21"/>
      <c r="CZ1816" s="21"/>
      <c r="DA1816" s="21"/>
      <c r="DB1816" s="21"/>
      <c r="DC1816" s="21"/>
      <c r="DD1816" s="21"/>
      <c r="DE1816" s="21"/>
      <c r="DF1816" s="21"/>
      <c r="DG1816" s="21"/>
      <c r="DH1816" s="21"/>
      <c r="DI1816" s="21"/>
      <c r="DJ1816" s="21"/>
      <c r="DK1816" s="21"/>
      <c r="DL1816" s="21"/>
      <c r="DM1816" s="21"/>
      <c r="DN1816" s="21"/>
      <c r="DO1816" s="21"/>
      <c r="DP1816" s="21"/>
      <c r="DQ1816" s="21"/>
      <c r="DR1816" s="21"/>
      <c r="DS1816" s="21"/>
      <c r="DT1816" s="21"/>
      <c r="DU1816" s="21"/>
      <c r="DV1816" s="21"/>
      <c r="DW1816" s="21"/>
      <c r="DX1816" s="21"/>
      <c r="DY1816" s="21"/>
      <c r="DZ1816" s="21"/>
      <c r="EA1816" s="21"/>
      <c r="EB1816" s="21"/>
      <c r="EC1816" s="21"/>
      <c r="ED1816" s="21"/>
      <c r="EE1816" s="21"/>
      <c r="EF1816" s="21"/>
      <c r="EG1816" s="21"/>
      <c r="EH1816" s="21"/>
      <c r="EI1816" s="21"/>
      <c r="EJ1816" s="21"/>
      <c r="EK1816" s="21"/>
      <c r="EL1816" s="21"/>
      <c r="EM1816" s="21"/>
      <c r="EN1816" s="21"/>
      <c r="EO1816" s="21"/>
      <c r="EP1816" s="21"/>
      <c r="EQ1816" s="21"/>
      <c r="ER1816" s="21"/>
      <c r="ES1816" s="21"/>
      <c r="ET1816" s="21"/>
      <c r="EU1816" s="21"/>
      <c r="EV1816" s="21"/>
      <c r="EW1816" s="21"/>
      <c r="EX1816" s="21"/>
      <c r="EY1816" s="21"/>
      <c r="EZ1816" s="21"/>
    </row>
    <row r="1817" spans="1:156" x14ac:dyDescent="0.2">
      <c r="A1817" s="92"/>
      <c r="B1817" s="4"/>
      <c r="C1817" s="7"/>
      <c r="D1817" s="6"/>
      <c r="E1817" s="7"/>
      <c r="F1817" s="24"/>
      <c r="G1817" s="9"/>
      <c r="H1817" s="7"/>
      <c r="I1817" s="7"/>
      <c r="J1817" s="7"/>
      <c r="K1817" s="7"/>
      <c r="L1817" s="25"/>
      <c r="M1817" s="11"/>
      <c r="N1817" s="7"/>
      <c r="O1817" s="7"/>
      <c r="P1817" s="26"/>
      <c r="Q1817" s="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21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  <c r="BL1817" s="21"/>
      <c r="BM1817" s="21"/>
      <c r="BN1817" s="21"/>
      <c r="BO1817" s="21"/>
      <c r="BP1817" s="21"/>
      <c r="BQ1817" s="21"/>
      <c r="BR1817" s="21"/>
      <c r="BS1817" s="21"/>
      <c r="BT1817" s="21"/>
      <c r="BU1817" s="21"/>
      <c r="BV1817" s="21"/>
      <c r="BW1817" s="21"/>
      <c r="BX1817" s="21"/>
      <c r="BY1817" s="21"/>
      <c r="BZ1817" s="21"/>
      <c r="CA1817" s="21"/>
      <c r="CB1817" s="21"/>
      <c r="CC1817" s="21"/>
      <c r="CD1817" s="21"/>
      <c r="CE1817" s="21"/>
      <c r="CF1817" s="21"/>
      <c r="CG1817" s="21"/>
      <c r="CH1817" s="21"/>
      <c r="CI1817" s="21"/>
      <c r="CJ1817" s="21"/>
      <c r="CK1817" s="21"/>
      <c r="CL1817" s="21"/>
      <c r="CM1817" s="21"/>
      <c r="CN1817" s="21"/>
      <c r="CO1817" s="21"/>
      <c r="CP1817" s="21"/>
      <c r="CQ1817" s="21"/>
      <c r="CR1817" s="21"/>
      <c r="CS1817" s="21"/>
      <c r="CT1817" s="21"/>
      <c r="CU1817" s="21"/>
      <c r="CV1817" s="21"/>
      <c r="CW1817" s="21"/>
      <c r="CX1817" s="21"/>
      <c r="CY1817" s="21"/>
      <c r="CZ1817" s="21"/>
      <c r="DA1817" s="21"/>
      <c r="DB1817" s="21"/>
      <c r="DC1817" s="21"/>
      <c r="DD1817" s="21"/>
      <c r="DE1817" s="21"/>
      <c r="DF1817" s="21"/>
      <c r="DG1817" s="21"/>
      <c r="DH1817" s="21"/>
      <c r="DI1817" s="21"/>
      <c r="DJ1817" s="21"/>
      <c r="DK1817" s="21"/>
      <c r="DL1817" s="21"/>
      <c r="DM1817" s="21"/>
      <c r="DN1817" s="21"/>
      <c r="DO1817" s="21"/>
      <c r="DP1817" s="21"/>
      <c r="DQ1817" s="21"/>
      <c r="DR1817" s="21"/>
      <c r="DS1817" s="21"/>
      <c r="DT1817" s="21"/>
      <c r="DU1817" s="21"/>
      <c r="DV1817" s="21"/>
      <c r="DW1817" s="21"/>
      <c r="DX1817" s="21"/>
      <c r="DY1817" s="21"/>
      <c r="DZ1817" s="21"/>
      <c r="EA1817" s="21"/>
      <c r="EB1817" s="21"/>
      <c r="EC1817" s="21"/>
      <c r="ED1817" s="21"/>
      <c r="EE1817" s="21"/>
      <c r="EF1817" s="21"/>
      <c r="EG1817" s="21"/>
      <c r="EH1817" s="21"/>
      <c r="EI1817" s="21"/>
      <c r="EJ1817" s="21"/>
      <c r="EK1817" s="21"/>
      <c r="EL1817" s="21"/>
      <c r="EM1817" s="21"/>
      <c r="EN1817" s="21"/>
      <c r="EO1817" s="21"/>
      <c r="EP1817" s="21"/>
      <c r="EQ1817" s="21"/>
      <c r="ER1817" s="21"/>
      <c r="ES1817" s="21"/>
      <c r="ET1817" s="21"/>
      <c r="EU1817" s="21"/>
      <c r="EV1817" s="21"/>
      <c r="EW1817" s="21"/>
      <c r="EX1817" s="21"/>
      <c r="EY1817" s="21"/>
      <c r="EZ1817" s="21"/>
    </row>
    <row r="1818" spans="1:156" x14ac:dyDescent="0.2">
      <c r="A1818" s="92"/>
      <c r="B1818" s="4"/>
      <c r="C1818" s="7"/>
      <c r="D1818" s="6"/>
      <c r="E1818" s="7"/>
      <c r="F1818" s="24"/>
      <c r="G1818" s="9"/>
      <c r="H1818" s="7"/>
      <c r="I1818" s="7"/>
      <c r="J1818" s="7"/>
      <c r="K1818" s="7"/>
      <c r="L1818" s="25"/>
      <c r="M1818" s="11"/>
      <c r="N1818" s="7"/>
      <c r="O1818" s="7"/>
      <c r="P1818" s="26"/>
      <c r="Q1818" s="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21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  <c r="BL1818" s="21"/>
      <c r="BM1818" s="21"/>
      <c r="BN1818" s="21"/>
      <c r="BO1818" s="21"/>
      <c r="BP1818" s="21"/>
      <c r="BQ1818" s="21"/>
      <c r="BR1818" s="21"/>
      <c r="BS1818" s="21"/>
      <c r="BT1818" s="21"/>
      <c r="BU1818" s="21"/>
      <c r="BV1818" s="21"/>
      <c r="BW1818" s="21"/>
      <c r="BX1818" s="21"/>
      <c r="BY1818" s="21"/>
      <c r="BZ1818" s="21"/>
      <c r="CA1818" s="21"/>
      <c r="CB1818" s="21"/>
      <c r="CC1818" s="21"/>
      <c r="CD1818" s="21"/>
      <c r="CE1818" s="21"/>
      <c r="CF1818" s="21"/>
      <c r="CG1818" s="21"/>
      <c r="CH1818" s="21"/>
      <c r="CI1818" s="21"/>
      <c r="CJ1818" s="21"/>
      <c r="CK1818" s="21"/>
      <c r="CL1818" s="21"/>
      <c r="CM1818" s="21"/>
      <c r="CN1818" s="21"/>
      <c r="CO1818" s="21"/>
      <c r="CP1818" s="21"/>
      <c r="CQ1818" s="21"/>
      <c r="CR1818" s="21"/>
      <c r="CS1818" s="21"/>
      <c r="CT1818" s="21"/>
      <c r="CU1818" s="21"/>
      <c r="CV1818" s="21"/>
      <c r="CW1818" s="21"/>
      <c r="CX1818" s="21"/>
      <c r="CY1818" s="21"/>
      <c r="CZ1818" s="21"/>
      <c r="DA1818" s="21"/>
      <c r="DB1818" s="21"/>
      <c r="DC1818" s="21"/>
      <c r="DD1818" s="21"/>
      <c r="DE1818" s="21"/>
      <c r="DF1818" s="21"/>
      <c r="DG1818" s="21"/>
      <c r="DH1818" s="21"/>
      <c r="DI1818" s="21"/>
      <c r="DJ1818" s="21"/>
      <c r="DK1818" s="21"/>
      <c r="DL1818" s="21"/>
      <c r="DM1818" s="21"/>
      <c r="DN1818" s="21"/>
      <c r="DO1818" s="21"/>
      <c r="DP1818" s="21"/>
      <c r="DQ1818" s="21"/>
      <c r="DR1818" s="21"/>
      <c r="DS1818" s="21"/>
      <c r="DT1818" s="21"/>
      <c r="DU1818" s="21"/>
      <c r="DV1818" s="21"/>
      <c r="DW1818" s="21"/>
      <c r="DX1818" s="21"/>
      <c r="DY1818" s="21"/>
      <c r="DZ1818" s="21"/>
      <c r="EA1818" s="21"/>
      <c r="EB1818" s="21"/>
      <c r="EC1818" s="21"/>
      <c r="ED1818" s="21"/>
      <c r="EE1818" s="21"/>
      <c r="EF1818" s="21"/>
      <c r="EG1818" s="21"/>
      <c r="EH1818" s="21"/>
      <c r="EI1818" s="21"/>
      <c r="EJ1818" s="21"/>
      <c r="EK1818" s="21"/>
      <c r="EL1818" s="21"/>
      <c r="EM1818" s="21"/>
      <c r="EN1818" s="21"/>
      <c r="EO1818" s="21"/>
      <c r="EP1818" s="21"/>
      <c r="EQ1818" s="21"/>
      <c r="ER1818" s="21"/>
      <c r="ES1818" s="21"/>
      <c r="ET1818" s="21"/>
      <c r="EU1818" s="21"/>
      <c r="EV1818" s="21"/>
      <c r="EW1818" s="21"/>
      <c r="EX1818" s="21"/>
      <c r="EY1818" s="21"/>
      <c r="EZ1818" s="21"/>
    </row>
    <row r="1819" spans="1:156" x14ac:dyDescent="0.2">
      <c r="A1819" s="92"/>
      <c r="B1819" s="4"/>
      <c r="C1819" s="7"/>
      <c r="D1819" s="6"/>
      <c r="E1819" s="7"/>
      <c r="F1819" s="24"/>
      <c r="G1819" s="9"/>
      <c r="H1819" s="7"/>
      <c r="I1819" s="7"/>
      <c r="J1819" s="7"/>
      <c r="K1819" s="7"/>
      <c r="L1819" s="25"/>
      <c r="M1819" s="11"/>
      <c r="N1819" s="7"/>
      <c r="O1819" s="7"/>
      <c r="P1819" s="26"/>
      <c r="Q1819" s="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21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  <c r="BL1819" s="21"/>
      <c r="BM1819" s="21"/>
      <c r="BN1819" s="21"/>
      <c r="BO1819" s="21"/>
      <c r="BP1819" s="21"/>
      <c r="BQ1819" s="21"/>
      <c r="BR1819" s="21"/>
      <c r="BS1819" s="21"/>
      <c r="BT1819" s="21"/>
      <c r="BU1819" s="21"/>
      <c r="BV1819" s="21"/>
      <c r="BW1819" s="21"/>
      <c r="BX1819" s="21"/>
      <c r="BY1819" s="21"/>
      <c r="BZ1819" s="21"/>
      <c r="CA1819" s="21"/>
      <c r="CB1819" s="21"/>
      <c r="CC1819" s="21"/>
      <c r="CD1819" s="21"/>
      <c r="CE1819" s="21"/>
      <c r="CF1819" s="21"/>
      <c r="CG1819" s="21"/>
      <c r="CH1819" s="21"/>
      <c r="CI1819" s="21"/>
      <c r="CJ1819" s="21"/>
      <c r="CK1819" s="21"/>
      <c r="CL1819" s="21"/>
      <c r="CM1819" s="21"/>
      <c r="CN1819" s="21"/>
      <c r="CO1819" s="21"/>
      <c r="CP1819" s="21"/>
      <c r="CQ1819" s="21"/>
      <c r="CR1819" s="21"/>
      <c r="CS1819" s="21"/>
      <c r="CT1819" s="21"/>
      <c r="CU1819" s="21"/>
      <c r="CV1819" s="21"/>
      <c r="CW1819" s="21"/>
      <c r="CX1819" s="21"/>
      <c r="CY1819" s="21"/>
      <c r="CZ1819" s="21"/>
      <c r="DA1819" s="21"/>
      <c r="DB1819" s="21"/>
      <c r="DC1819" s="21"/>
      <c r="DD1819" s="21"/>
      <c r="DE1819" s="21"/>
      <c r="DF1819" s="21"/>
      <c r="DG1819" s="21"/>
      <c r="DH1819" s="21"/>
      <c r="DI1819" s="21"/>
      <c r="DJ1819" s="21"/>
      <c r="DK1819" s="21"/>
      <c r="DL1819" s="21"/>
      <c r="DM1819" s="21"/>
      <c r="DN1819" s="21"/>
      <c r="DO1819" s="21"/>
      <c r="DP1819" s="21"/>
      <c r="DQ1819" s="21"/>
      <c r="DR1819" s="21"/>
      <c r="DS1819" s="21"/>
      <c r="DT1819" s="21"/>
      <c r="DU1819" s="21"/>
      <c r="DV1819" s="21"/>
      <c r="DW1819" s="21"/>
      <c r="DX1819" s="21"/>
      <c r="DY1819" s="21"/>
      <c r="DZ1819" s="21"/>
      <c r="EA1819" s="21"/>
      <c r="EB1819" s="21"/>
      <c r="EC1819" s="21"/>
      <c r="ED1819" s="21"/>
      <c r="EE1819" s="21"/>
      <c r="EF1819" s="21"/>
      <c r="EG1819" s="21"/>
      <c r="EH1819" s="21"/>
      <c r="EI1819" s="21"/>
      <c r="EJ1819" s="21"/>
      <c r="EK1819" s="21"/>
      <c r="EL1819" s="21"/>
      <c r="EM1819" s="21"/>
      <c r="EN1819" s="21"/>
      <c r="EO1819" s="21"/>
      <c r="EP1819" s="21"/>
      <c r="EQ1819" s="21"/>
      <c r="ER1819" s="21"/>
      <c r="ES1819" s="21"/>
      <c r="ET1819" s="21"/>
      <c r="EU1819" s="21"/>
      <c r="EV1819" s="21"/>
      <c r="EW1819" s="21"/>
      <c r="EX1819" s="21"/>
      <c r="EY1819" s="21"/>
      <c r="EZ1819" s="21"/>
    </row>
    <row r="1820" spans="1:156" x14ac:dyDescent="0.2">
      <c r="A1820" s="92"/>
      <c r="B1820" s="4"/>
      <c r="C1820" s="7"/>
      <c r="D1820" s="6"/>
      <c r="E1820" s="7"/>
      <c r="F1820" s="24"/>
      <c r="G1820" s="9"/>
      <c r="H1820" s="7"/>
      <c r="I1820" s="7"/>
      <c r="J1820" s="7"/>
      <c r="K1820" s="7"/>
      <c r="L1820" s="25"/>
      <c r="M1820" s="11"/>
      <c r="N1820" s="7"/>
      <c r="O1820" s="7"/>
      <c r="P1820" s="26"/>
      <c r="Q1820" s="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21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  <c r="BL1820" s="21"/>
      <c r="BM1820" s="21"/>
      <c r="BN1820" s="21"/>
      <c r="BO1820" s="21"/>
      <c r="BP1820" s="21"/>
      <c r="BQ1820" s="21"/>
      <c r="BR1820" s="21"/>
      <c r="BS1820" s="21"/>
      <c r="BT1820" s="21"/>
      <c r="BU1820" s="21"/>
      <c r="BV1820" s="21"/>
      <c r="BW1820" s="21"/>
      <c r="BX1820" s="21"/>
      <c r="BY1820" s="21"/>
      <c r="BZ1820" s="21"/>
      <c r="CA1820" s="21"/>
      <c r="CB1820" s="21"/>
      <c r="CC1820" s="21"/>
      <c r="CD1820" s="21"/>
      <c r="CE1820" s="21"/>
      <c r="CF1820" s="21"/>
      <c r="CG1820" s="21"/>
      <c r="CH1820" s="21"/>
      <c r="CI1820" s="21"/>
      <c r="CJ1820" s="21"/>
      <c r="CK1820" s="21"/>
      <c r="CL1820" s="21"/>
      <c r="CM1820" s="21"/>
      <c r="CN1820" s="21"/>
      <c r="CO1820" s="21"/>
      <c r="CP1820" s="21"/>
      <c r="CQ1820" s="21"/>
      <c r="CR1820" s="21"/>
      <c r="CS1820" s="21"/>
      <c r="CT1820" s="21"/>
      <c r="CU1820" s="21"/>
      <c r="CV1820" s="21"/>
      <c r="CW1820" s="21"/>
      <c r="CX1820" s="21"/>
      <c r="CY1820" s="21"/>
      <c r="CZ1820" s="21"/>
      <c r="DA1820" s="21"/>
      <c r="DB1820" s="21"/>
      <c r="DC1820" s="21"/>
      <c r="DD1820" s="21"/>
      <c r="DE1820" s="21"/>
      <c r="DF1820" s="21"/>
      <c r="DG1820" s="21"/>
      <c r="DH1820" s="21"/>
      <c r="DI1820" s="21"/>
      <c r="DJ1820" s="21"/>
      <c r="DK1820" s="21"/>
      <c r="DL1820" s="21"/>
      <c r="DM1820" s="21"/>
      <c r="DN1820" s="21"/>
      <c r="DO1820" s="21"/>
      <c r="DP1820" s="21"/>
      <c r="DQ1820" s="21"/>
      <c r="DR1820" s="21"/>
      <c r="DS1820" s="21"/>
      <c r="DT1820" s="21"/>
      <c r="DU1820" s="21"/>
      <c r="DV1820" s="21"/>
      <c r="DW1820" s="21"/>
      <c r="DX1820" s="21"/>
      <c r="DY1820" s="21"/>
      <c r="DZ1820" s="21"/>
      <c r="EA1820" s="21"/>
      <c r="EB1820" s="21"/>
      <c r="EC1820" s="21"/>
      <c r="ED1820" s="21"/>
      <c r="EE1820" s="21"/>
      <c r="EF1820" s="21"/>
      <c r="EG1820" s="21"/>
      <c r="EH1820" s="21"/>
      <c r="EI1820" s="21"/>
      <c r="EJ1820" s="21"/>
      <c r="EK1820" s="21"/>
      <c r="EL1820" s="21"/>
      <c r="EM1820" s="21"/>
      <c r="EN1820" s="21"/>
      <c r="EO1820" s="21"/>
      <c r="EP1820" s="21"/>
      <c r="EQ1820" s="21"/>
      <c r="ER1820" s="21"/>
      <c r="ES1820" s="21"/>
      <c r="ET1820" s="21"/>
      <c r="EU1820" s="21"/>
      <c r="EV1820" s="21"/>
      <c r="EW1820" s="21"/>
      <c r="EX1820" s="21"/>
      <c r="EY1820" s="21"/>
      <c r="EZ1820" s="21"/>
    </row>
    <row r="1821" spans="1:156" x14ac:dyDescent="0.2">
      <c r="A1821" s="92"/>
      <c r="B1821" s="4"/>
      <c r="C1821" s="7"/>
      <c r="D1821" s="6"/>
      <c r="E1821" s="7"/>
      <c r="F1821" s="24"/>
      <c r="G1821" s="9"/>
      <c r="H1821" s="7"/>
      <c r="I1821" s="7"/>
      <c r="J1821" s="7"/>
      <c r="K1821" s="7"/>
      <c r="L1821" s="25"/>
      <c r="M1821" s="11"/>
      <c r="N1821" s="7"/>
      <c r="O1821" s="7"/>
      <c r="P1821" s="26"/>
      <c r="Q1821" s="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21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  <c r="BL1821" s="21"/>
      <c r="BM1821" s="21"/>
      <c r="BN1821" s="21"/>
      <c r="BO1821" s="21"/>
      <c r="BP1821" s="21"/>
      <c r="BQ1821" s="21"/>
      <c r="BR1821" s="21"/>
      <c r="BS1821" s="21"/>
      <c r="BT1821" s="21"/>
      <c r="BU1821" s="21"/>
      <c r="BV1821" s="21"/>
      <c r="BW1821" s="21"/>
      <c r="BX1821" s="21"/>
      <c r="BY1821" s="21"/>
      <c r="BZ1821" s="21"/>
      <c r="CA1821" s="21"/>
      <c r="CB1821" s="21"/>
      <c r="CC1821" s="21"/>
      <c r="CD1821" s="21"/>
      <c r="CE1821" s="21"/>
      <c r="CF1821" s="21"/>
      <c r="CG1821" s="21"/>
      <c r="CH1821" s="21"/>
      <c r="CI1821" s="21"/>
      <c r="CJ1821" s="21"/>
      <c r="CK1821" s="21"/>
      <c r="CL1821" s="21"/>
      <c r="CM1821" s="21"/>
      <c r="CN1821" s="21"/>
      <c r="CO1821" s="21"/>
      <c r="CP1821" s="21"/>
      <c r="CQ1821" s="21"/>
      <c r="CR1821" s="21"/>
      <c r="CS1821" s="21"/>
      <c r="CT1821" s="21"/>
      <c r="CU1821" s="21"/>
      <c r="CV1821" s="21"/>
      <c r="CW1821" s="21"/>
      <c r="CX1821" s="21"/>
      <c r="CY1821" s="21"/>
      <c r="CZ1821" s="21"/>
      <c r="DA1821" s="21"/>
      <c r="DB1821" s="21"/>
      <c r="DC1821" s="21"/>
      <c r="DD1821" s="21"/>
      <c r="DE1821" s="21"/>
      <c r="DF1821" s="21"/>
      <c r="DG1821" s="21"/>
      <c r="DH1821" s="21"/>
      <c r="DI1821" s="21"/>
      <c r="DJ1821" s="21"/>
      <c r="DK1821" s="21"/>
      <c r="DL1821" s="21"/>
      <c r="DM1821" s="21"/>
      <c r="DN1821" s="21"/>
      <c r="DO1821" s="21"/>
      <c r="DP1821" s="21"/>
      <c r="DQ1821" s="21"/>
      <c r="DR1821" s="21"/>
      <c r="DS1821" s="21"/>
      <c r="DT1821" s="21"/>
      <c r="DU1821" s="21"/>
      <c r="DV1821" s="21"/>
      <c r="DW1821" s="21"/>
      <c r="DX1821" s="21"/>
      <c r="DY1821" s="21"/>
      <c r="DZ1821" s="21"/>
      <c r="EA1821" s="21"/>
      <c r="EB1821" s="21"/>
      <c r="EC1821" s="21"/>
      <c r="ED1821" s="21"/>
      <c r="EE1821" s="21"/>
      <c r="EF1821" s="21"/>
      <c r="EG1821" s="21"/>
      <c r="EH1821" s="21"/>
      <c r="EI1821" s="21"/>
      <c r="EJ1821" s="21"/>
      <c r="EK1821" s="21"/>
      <c r="EL1821" s="21"/>
      <c r="EM1821" s="21"/>
      <c r="EN1821" s="21"/>
      <c r="EO1821" s="21"/>
      <c r="EP1821" s="21"/>
      <c r="EQ1821" s="21"/>
      <c r="ER1821" s="21"/>
      <c r="ES1821" s="21"/>
      <c r="ET1821" s="21"/>
      <c r="EU1821" s="21"/>
      <c r="EV1821" s="21"/>
      <c r="EW1821" s="21"/>
      <c r="EX1821" s="21"/>
      <c r="EY1821" s="21"/>
      <c r="EZ1821" s="21"/>
    </row>
    <row r="1822" spans="1:156" x14ac:dyDescent="0.2">
      <c r="A1822" s="92"/>
      <c r="B1822" s="4"/>
      <c r="C1822" s="7"/>
      <c r="D1822" s="6"/>
      <c r="E1822" s="7"/>
      <c r="F1822" s="24"/>
      <c r="G1822" s="9"/>
      <c r="H1822" s="7"/>
      <c r="I1822" s="7"/>
      <c r="J1822" s="7"/>
      <c r="K1822" s="7"/>
      <c r="L1822" s="25"/>
      <c r="M1822" s="11"/>
      <c r="N1822" s="7"/>
      <c r="O1822" s="7"/>
      <c r="P1822" s="26"/>
      <c r="Q1822" s="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21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  <c r="BL1822" s="21"/>
      <c r="BM1822" s="21"/>
      <c r="BN1822" s="21"/>
      <c r="BO1822" s="21"/>
      <c r="BP1822" s="21"/>
      <c r="BQ1822" s="21"/>
      <c r="BR1822" s="21"/>
      <c r="BS1822" s="21"/>
      <c r="BT1822" s="21"/>
      <c r="BU1822" s="21"/>
      <c r="BV1822" s="21"/>
      <c r="BW1822" s="21"/>
      <c r="BX1822" s="21"/>
      <c r="BY1822" s="21"/>
      <c r="BZ1822" s="21"/>
      <c r="CA1822" s="21"/>
      <c r="CB1822" s="21"/>
      <c r="CC1822" s="21"/>
      <c r="CD1822" s="21"/>
      <c r="CE1822" s="21"/>
      <c r="CF1822" s="21"/>
      <c r="CG1822" s="21"/>
      <c r="CH1822" s="21"/>
      <c r="CI1822" s="21"/>
      <c r="CJ1822" s="21"/>
      <c r="CK1822" s="21"/>
      <c r="CL1822" s="21"/>
      <c r="CM1822" s="21"/>
      <c r="CN1822" s="21"/>
      <c r="CO1822" s="21"/>
      <c r="CP1822" s="21"/>
      <c r="CQ1822" s="21"/>
      <c r="CR1822" s="21"/>
      <c r="CS1822" s="21"/>
      <c r="CT1822" s="21"/>
      <c r="CU1822" s="21"/>
      <c r="CV1822" s="21"/>
      <c r="CW1822" s="21"/>
      <c r="CX1822" s="21"/>
      <c r="CY1822" s="21"/>
      <c r="CZ1822" s="21"/>
      <c r="DA1822" s="21"/>
      <c r="DB1822" s="21"/>
      <c r="DC1822" s="21"/>
      <c r="DD1822" s="21"/>
      <c r="DE1822" s="21"/>
      <c r="DF1822" s="21"/>
      <c r="DG1822" s="21"/>
      <c r="DH1822" s="21"/>
      <c r="DI1822" s="21"/>
      <c r="DJ1822" s="21"/>
      <c r="DK1822" s="21"/>
      <c r="DL1822" s="21"/>
      <c r="DM1822" s="21"/>
      <c r="DN1822" s="21"/>
      <c r="DO1822" s="21"/>
      <c r="DP1822" s="21"/>
      <c r="DQ1822" s="21"/>
      <c r="DR1822" s="21"/>
      <c r="DS1822" s="21"/>
      <c r="DT1822" s="21"/>
      <c r="DU1822" s="21"/>
      <c r="DV1822" s="21"/>
      <c r="DW1822" s="21"/>
      <c r="DX1822" s="21"/>
      <c r="DY1822" s="21"/>
      <c r="DZ1822" s="21"/>
      <c r="EA1822" s="21"/>
      <c r="EB1822" s="21"/>
      <c r="EC1822" s="21"/>
      <c r="ED1822" s="21"/>
      <c r="EE1822" s="21"/>
      <c r="EF1822" s="21"/>
      <c r="EG1822" s="21"/>
      <c r="EH1822" s="21"/>
      <c r="EI1822" s="21"/>
      <c r="EJ1822" s="21"/>
      <c r="EK1822" s="21"/>
      <c r="EL1822" s="21"/>
      <c r="EM1822" s="21"/>
      <c r="EN1822" s="21"/>
      <c r="EO1822" s="21"/>
      <c r="EP1822" s="21"/>
      <c r="EQ1822" s="21"/>
      <c r="ER1822" s="21"/>
      <c r="ES1822" s="21"/>
      <c r="ET1822" s="21"/>
      <c r="EU1822" s="21"/>
      <c r="EV1822" s="21"/>
      <c r="EW1822" s="21"/>
      <c r="EX1822" s="21"/>
      <c r="EY1822" s="21"/>
      <c r="EZ1822" s="21"/>
    </row>
    <row r="1823" spans="1:156" x14ac:dyDescent="0.2">
      <c r="A1823" s="92"/>
      <c r="B1823" s="4"/>
      <c r="C1823" s="7"/>
      <c r="D1823" s="6"/>
      <c r="E1823" s="7"/>
      <c r="F1823" s="24"/>
      <c r="G1823" s="9"/>
      <c r="H1823" s="7"/>
      <c r="I1823" s="7"/>
      <c r="J1823" s="7"/>
      <c r="K1823" s="7"/>
      <c r="L1823" s="25"/>
      <c r="M1823" s="11"/>
      <c r="N1823" s="7"/>
      <c r="O1823" s="7"/>
      <c r="P1823" s="26"/>
      <c r="Q1823" s="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21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  <c r="BL1823" s="21"/>
      <c r="BM1823" s="21"/>
      <c r="BN1823" s="21"/>
      <c r="BO1823" s="21"/>
      <c r="BP1823" s="21"/>
      <c r="BQ1823" s="21"/>
      <c r="BR1823" s="21"/>
      <c r="BS1823" s="21"/>
      <c r="BT1823" s="21"/>
      <c r="BU1823" s="21"/>
      <c r="BV1823" s="21"/>
      <c r="BW1823" s="21"/>
      <c r="BX1823" s="21"/>
      <c r="BY1823" s="21"/>
      <c r="BZ1823" s="21"/>
      <c r="CA1823" s="21"/>
      <c r="CB1823" s="21"/>
      <c r="CC1823" s="21"/>
      <c r="CD1823" s="21"/>
      <c r="CE1823" s="21"/>
      <c r="CF1823" s="21"/>
      <c r="CG1823" s="21"/>
      <c r="CH1823" s="21"/>
      <c r="CI1823" s="21"/>
      <c r="CJ1823" s="21"/>
      <c r="CK1823" s="21"/>
      <c r="CL1823" s="21"/>
      <c r="CM1823" s="21"/>
      <c r="CN1823" s="21"/>
      <c r="CO1823" s="21"/>
      <c r="CP1823" s="21"/>
      <c r="CQ1823" s="21"/>
      <c r="CR1823" s="21"/>
      <c r="CS1823" s="21"/>
      <c r="CT1823" s="21"/>
      <c r="CU1823" s="21"/>
      <c r="CV1823" s="21"/>
      <c r="CW1823" s="21"/>
      <c r="CX1823" s="21"/>
      <c r="CY1823" s="21"/>
      <c r="CZ1823" s="21"/>
      <c r="DA1823" s="21"/>
      <c r="DB1823" s="21"/>
      <c r="DC1823" s="21"/>
      <c r="DD1823" s="21"/>
      <c r="DE1823" s="21"/>
      <c r="DF1823" s="21"/>
      <c r="DG1823" s="21"/>
      <c r="DH1823" s="21"/>
      <c r="DI1823" s="21"/>
      <c r="DJ1823" s="21"/>
      <c r="DK1823" s="21"/>
      <c r="DL1823" s="21"/>
      <c r="DM1823" s="21"/>
      <c r="DN1823" s="21"/>
      <c r="DO1823" s="21"/>
      <c r="DP1823" s="21"/>
      <c r="DQ1823" s="21"/>
      <c r="DR1823" s="21"/>
      <c r="DS1823" s="21"/>
      <c r="DT1823" s="21"/>
      <c r="DU1823" s="21"/>
      <c r="DV1823" s="21"/>
      <c r="DW1823" s="21"/>
      <c r="DX1823" s="21"/>
      <c r="DY1823" s="21"/>
      <c r="DZ1823" s="21"/>
      <c r="EA1823" s="21"/>
      <c r="EB1823" s="21"/>
      <c r="EC1823" s="21"/>
      <c r="ED1823" s="21"/>
      <c r="EE1823" s="21"/>
      <c r="EF1823" s="21"/>
      <c r="EG1823" s="21"/>
      <c r="EH1823" s="21"/>
      <c r="EI1823" s="21"/>
      <c r="EJ1823" s="21"/>
      <c r="EK1823" s="21"/>
      <c r="EL1823" s="21"/>
      <c r="EM1823" s="21"/>
      <c r="EN1823" s="21"/>
      <c r="EO1823" s="21"/>
      <c r="EP1823" s="21"/>
      <c r="EQ1823" s="21"/>
      <c r="ER1823" s="21"/>
      <c r="ES1823" s="21"/>
      <c r="ET1823" s="21"/>
      <c r="EU1823" s="21"/>
      <c r="EV1823" s="21"/>
      <c r="EW1823" s="21"/>
      <c r="EX1823" s="21"/>
      <c r="EY1823" s="21"/>
      <c r="EZ1823" s="21"/>
    </row>
    <row r="1824" spans="1:156" x14ac:dyDescent="0.2">
      <c r="A1824" s="92"/>
      <c r="B1824" s="4"/>
      <c r="C1824" s="7"/>
      <c r="D1824" s="6"/>
      <c r="E1824" s="7"/>
      <c r="F1824" s="24"/>
      <c r="G1824" s="9"/>
      <c r="H1824" s="7"/>
      <c r="I1824" s="7"/>
      <c r="J1824" s="7"/>
      <c r="K1824" s="7"/>
      <c r="L1824" s="25"/>
      <c r="M1824" s="11"/>
      <c r="N1824" s="7"/>
      <c r="O1824" s="7"/>
      <c r="P1824" s="26"/>
      <c r="Q1824" s="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  <c r="BL1824" s="21"/>
      <c r="BM1824" s="21"/>
      <c r="BN1824" s="21"/>
      <c r="BO1824" s="21"/>
      <c r="BP1824" s="21"/>
      <c r="BQ1824" s="21"/>
      <c r="BR1824" s="21"/>
      <c r="BS1824" s="21"/>
      <c r="BT1824" s="21"/>
      <c r="BU1824" s="21"/>
      <c r="BV1824" s="21"/>
      <c r="BW1824" s="21"/>
      <c r="BX1824" s="21"/>
      <c r="BY1824" s="21"/>
      <c r="BZ1824" s="21"/>
      <c r="CA1824" s="21"/>
      <c r="CB1824" s="21"/>
      <c r="CC1824" s="21"/>
      <c r="CD1824" s="21"/>
      <c r="CE1824" s="21"/>
      <c r="CF1824" s="21"/>
      <c r="CG1824" s="21"/>
      <c r="CH1824" s="21"/>
      <c r="CI1824" s="21"/>
      <c r="CJ1824" s="21"/>
      <c r="CK1824" s="21"/>
      <c r="CL1824" s="21"/>
      <c r="CM1824" s="21"/>
      <c r="CN1824" s="21"/>
      <c r="CO1824" s="21"/>
      <c r="CP1824" s="21"/>
      <c r="CQ1824" s="21"/>
      <c r="CR1824" s="21"/>
      <c r="CS1824" s="21"/>
      <c r="CT1824" s="21"/>
      <c r="CU1824" s="21"/>
      <c r="CV1824" s="21"/>
      <c r="CW1824" s="21"/>
      <c r="CX1824" s="21"/>
      <c r="CY1824" s="21"/>
      <c r="CZ1824" s="21"/>
      <c r="DA1824" s="21"/>
      <c r="DB1824" s="21"/>
      <c r="DC1824" s="21"/>
      <c r="DD1824" s="21"/>
      <c r="DE1824" s="21"/>
      <c r="DF1824" s="21"/>
      <c r="DG1824" s="21"/>
      <c r="DH1824" s="21"/>
      <c r="DI1824" s="21"/>
      <c r="DJ1824" s="21"/>
      <c r="DK1824" s="21"/>
      <c r="DL1824" s="21"/>
      <c r="DM1824" s="21"/>
      <c r="DN1824" s="21"/>
      <c r="DO1824" s="21"/>
      <c r="DP1824" s="21"/>
      <c r="DQ1824" s="21"/>
      <c r="DR1824" s="21"/>
      <c r="DS1824" s="21"/>
      <c r="DT1824" s="21"/>
      <c r="DU1824" s="21"/>
      <c r="DV1824" s="21"/>
      <c r="DW1824" s="21"/>
      <c r="DX1824" s="21"/>
      <c r="DY1824" s="21"/>
      <c r="DZ1824" s="21"/>
      <c r="EA1824" s="21"/>
      <c r="EB1824" s="21"/>
      <c r="EC1824" s="21"/>
      <c r="ED1824" s="21"/>
      <c r="EE1824" s="21"/>
      <c r="EF1824" s="21"/>
      <c r="EG1824" s="21"/>
      <c r="EH1824" s="21"/>
      <c r="EI1824" s="21"/>
      <c r="EJ1824" s="21"/>
      <c r="EK1824" s="21"/>
      <c r="EL1824" s="21"/>
      <c r="EM1824" s="21"/>
      <c r="EN1824" s="21"/>
      <c r="EO1824" s="21"/>
      <c r="EP1824" s="21"/>
      <c r="EQ1824" s="21"/>
      <c r="ER1824" s="21"/>
      <c r="ES1824" s="21"/>
      <c r="ET1824" s="21"/>
      <c r="EU1824" s="21"/>
      <c r="EV1824" s="21"/>
      <c r="EW1824" s="21"/>
      <c r="EX1824" s="21"/>
      <c r="EY1824" s="21"/>
      <c r="EZ1824" s="21"/>
    </row>
    <row r="1825" spans="1:156" x14ac:dyDescent="0.2">
      <c r="A1825" s="92"/>
      <c r="B1825" s="4"/>
      <c r="C1825" s="7"/>
      <c r="D1825" s="6"/>
      <c r="E1825" s="7"/>
      <c r="F1825" s="24"/>
      <c r="G1825" s="9"/>
      <c r="H1825" s="7"/>
      <c r="I1825" s="7"/>
      <c r="J1825" s="7"/>
      <c r="K1825" s="7"/>
      <c r="L1825" s="25"/>
      <c r="M1825" s="11"/>
      <c r="N1825" s="7"/>
      <c r="O1825" s="7"/>
      <c r="P1825" s="26"/>
      <c r="Q1825" s="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  <c r="BL1825" s="21"/>
      <c r="BM1825" s="21"/>
      <c r="BN1825" s="21"/>
      <c r="BO1825" s="21"/>
      <c r="BP1825" s="21"/>
      <c r="BQ1825" s="21"/>
      <c r="BR1825" s="21"/>
      <c r="BS1825" s="21"/>
      <c r="BT1825" s="21"/>
      <c r="BU1825" s="21"/>
      <c r="BV1825" s="21"/>
      <c r="BW1825" s="21"/>
      <c r="BX1825" s="21"/>
      <c r="BY1825" s="21"/>
      <c r="BZ1825" s="21"/>
      <c r="CA1825" s="21"/>
      <c r="CB1825" s="21"/>
      <c r="CC1825" s="21"/>
      <c r="CD1825" s="21"/>
      <c r="CE1825" s="21"/>
      <c r="CF1825" s="21"/>
      <c r="CG1825" s="21"/>
      <c r="CH1825" s="21"/>
      <c r="CI1825" s="21"/>
      <c r="CJ1825" s="21"/>
      <c r="CK1825" s="21"/>
      <c r="CL1825" s="21"/>
      <c r="CM1825" s="21"/>
      <c r="CN1825" s="21"/>
      <c r="CO1825" s="21"/>
      <c r="CP1825" s="21"/>
      <c r="CQ1825" s="21"/>
      <c r="CR1825" s="21"/>
      <c r="CS1825" s="21"/>
      <c r="CT1825" s="21"/>
      <c r="CU1825" s="21"/>
      <c r="CV1825" s="21"/>
      <c r="CW1825" s="21"/>
      <c r="CX1825" s="21"/>
      <c r="CY1825" s="21"/>
      <c r="CZ1825" s="21"/>
      <c r="DA1825" s="21"/>
      <c r="DB1825" s="21"/>
      <c r="DC1825" s="21"/>
      <c r="DD1825" s="21"/>
      <c r="DE1825" s="21"/>
      <c r="DF1825" s="21"/>
      <c r="DG1825" s="21"/>
      <c r="DH1825" s="21"/>
      <c r="DI1825" s="21"/>
      <c r="DJ1825" s="21"/>
      <c r="DK1825" s="21"/>
      <c r="DL1825" s="21"/>
      <c r="DM1825" s="21"/>
      <c r="DN1825" s="21"/>
      <c r="DO1825" s="21"/>
      <c r="DP1825" s="21"/>
      <c r="DQ1825" s="21"/>
      <c r="DR1825" s="21"/>
      <c r="DS1825" s="21"/>
      <c r="DT1825" s="21"/>
      <c r="DU1825" s="21"/>
      <c r="DV1825" s="21"/>
      <c r="DW1825" s="21"/>
      <c r="DX1825" s="21"/>
      <c r="DY1825" s="21"/>
      <c r="DZ1825" s="21"/>
      <c r="EA1825" s="21"/>
      <c r="EB1825" s="21"/>
      <c r="EC1825" s="21"/>
      <c r="ED1825" s="21"/>
      <c r="EE1825" s="21"/>
      <c r="EF1825" s="21"/>
      <c r="EG1825" s="21"/>
      <c r="EH1825" s="21"/>
      <c r="EI1825" s="21"/>
      <c r="EJ1825" s="21"/>
      <c r="EK1825" s="21"/>
      <c r="EL1825" s="21"/>
      <c r="EM1825" s="21"/>
      <c r="EN1825" s="21"/>
      <c r="EO1825" s="21"/>
      <c r="EP1825" s="21"/>
      <c r="EQ1825" s="21"/>
      <c r="ER1825" s="21"/>
      <c r="ES1825" s="21"/>
      <c r="ET1825" s="21"/>
      <c r="EU1825" s="21"/>
      <c r="EV1825" s="21"/>
      <c r="EW1825" s="21"/>
      <c r="EX1825" s="21"/>
      <c r="EY1825" s="21"/>
      <c r="EZ1825" s="21"/>
    </row>
    <row r="1826" spans="1:156" x14ac:dyDescent="0.2">
      <c r="A1826" s="92"/>
      <c r="B1826" s="4"/>
      <c r="C1826" s="7"/>
      <c r="D1826" s="6"/>
      <c r="E1826" s="7"/>
      <c r="F1826" s="24"/>
      <c r="G1826" s="9"/>
      <c r="H1826" s="7"/>
      <c r="I1826" s="7"/>
      <c r="J1826" s="7"/>
      <c r="K1826" s="7"/>
      <c r="L1826" s="25"/>
      <c r="M1826" s="11"/>
      <c r="N1826" s="7"/>
      <c r="O1826" s="7"/>
      <c r="P1826" s="26"/>
      <c r="Q1826" s="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/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/>
      <c r="CV1826" s="21"/>
      <c r="CW1826" s="21"/>
      <c r="CX1826" s="21"/>
      <c r="CY1826" s="21"/>
      <c r="CZ1826" s="21"/>
      <c r="DA1826" s="21"/>
      <c r="DB1826" s="21"/>
      <c r="DC1826" s="21"/>
      <c r="DD1826" s="21"/>
      <c r="DE1826" s="21"/>
      <c r="DF1826" s="21"/>
      <c r="DG1826" s="21"/>
      <c r="DH1826" s="21"/>
      <c r="DI1826" s="21"/>
      <c r="DJ1826" s="21"/>
      <c r="DK1826" s="21"/>
      <c r="DL1826" s="21"/>
      <c r="DM1826" s="21"/>
      <c r="DN1826" s="21"/>
      <c r="DO1826" s="21"/>
      <c r="DP1826" s="21"/>
      <c r="DQ1826" s="21"/>
      <c r="DR1826" s="21"/>
      <c r="DS1826" s="21"/>
      <c r="DT1826" s="21"/>
      <c r="DU1826" s="21"/>
      <c r="DV1826" s="21"/>
      <c r="DW1826" s="21"/>
      <c r="DX1826" s="21"/>
      <c r="DY1826" s="21"/>
      <c r="DZ1826" s="21"/>
      <c r="EA1826" s="21"/>
      <c r="EB1826" s="21"/>
      <c r="EC1826" s="21"/>
      <c r="ED1826" s="21"/>
      <c r="EE1826" s="21"/>
      <c r="EF1826" s="21"/>
      <c r="EG1826" s="21"/>
      <c r="EH1826" s="21"/>
      <c r="EI1826" s="21"/>
      <c r="EJ1826" s="21"/>
      <c r="EK1826" s="21"/>
      <c r="EL1826" s="21"/>
      <c r="EM1826" s="21"/>
      <c r="EN1826" s="21"/>
      <c r="EO1826" s="21"/>
      <c r="EP1826" s="21"/>
      <c r="EQ1826" s="21"/>
      <c r="ER1826" s="21"/>
      <c r="ES1826" s="21"/>
      <c r="ET1826" s="21"/>
      <c r="EU1826" s="21"/>
      <c r="EV1826" s="21"/>
      <c r="EW1826" s="21"/>
      <c r="EX1826" s="21"/>
      <c r="EY1826" s="21"/>
      <c r="EZ1826" s="21"/>
    </row>
    <row r="1827" spans="1:156" x14ac:dyDescent="0.2">
      <c r="A1827" s="92"/>
      <c r="B1827" s="4"/>
      <c r="C1827" s="7"/>
      <c r="D1827" s="6"/>
      <c r="E1827" s="7"/>
      <c r="F1827" s="24"/>
      <c r="G1827" s="9"/>
      <c r="H1827" s="7"/>
      <c r="I1827" s="7"/>
      <c r="J1827" s="7"/>
      <c r="K1827" s="7"/>
      <c r="L1827" s="25"/>
      <c r="M1827" s="11"/>
      <c r="N1827" s="7"/>
      <c r="O1827" s="7"/>
      <c r="P1827" s="26"/>
      <c r="Q1827" s="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/>
      <c r="BU1827" s="21"/>
      <c r="BV1827" s="21"/>
      <c r="BW1827" s="21"/>
      <c r="BX1827" s="21"/>
      <c r="BY1827" s="21"/>
      <c r="BZ1827" s="21"/>
      <c r="CA1827" s="21"/>
      <c r="CB1827" s="21"/>
      <c r="CC1827" s="21"/>
      <c r="CD1827" s="21"/>
      <c r="CE1827" s="21"/>
      <c r="CF1827" s="21"/>
      <c r="CG1827" s="21"/>
      <c r="CH1827" s="21"/>
      <c r="CI1827" s="21"/>
      <c r="CJ1827" s="21"/>
      <c r="CK1827" s="21"/>
      <c r="CL1827" s="21"/>
      <c r="CM1827" s="21"/>
      <c r="CN1827" s="21"/>
      <c r="CO1827" s="21"/>
      <c r="CP1827" s="21"/>
      <c r="CQ1827" s="21"/>
      <c r="CR1827" s="21"/>
      <c r="CS1827" s="21"/>
      <c r="CT1827" s="21"/>
      <c r="CU1827" s="21"/>
      <c r="CV1827" s="21"/>
      <c r="CW1827" s="21"/>
      <c r="CX1827" s="21"/>
      <c r="CY1827" s="21"/>
      <c r="CZ1827" s="21"/>
      <c r="DA1827" s="21"/>
      <c r="DB1827" s="21"/>
      <c r="DC1827" s="21"/>
      <c r="DD1827" s="21"/>
      <c r="DE1827" s="21"/>
      <c r="DF1827" s="21"/>
      <c r="DG1827" s="21"/>
      <c r="DH1827" s="21"/>
      <c r="DI1827" s="21"/>
      <c r="DJ1827" s="21"/>
      <c r="DK1827" s="21"/>
      <c r="DL1827" s="21"/>
      <c r="DM1827" s="21"/>
      <c r="DN1827" s="21"/>
      <c r="DO1827" s="21"/>
      <c r="DP1827" s="21"/>
      <c r="DQ1827" s="21"/>
      <c r="DR1827" s="21"/>
      <c r="DS1827" s="21"/>
      <c r="DT1827" s="21"/>
      <c r="DU1827" s="21"/>
      <c r="DV1827" s="21"/>
      <c r="DW1827" s="21"/>
      <c r="DX1827" s="21"/>
      <c r="DY1827" s="21"/>
      <c r="DZ1827" s="21"/>
      <c r="EA1827" s="21"/>
      <c r="EB1827" s="21"/>
      <c r="EC1827" s="21"/>
      <c r="ED1827" s="21"/>
      <c r="EE1827" s="21"/>
      <c r="EF1827" s="21"/>
      <c r="EG1827" s="21"/>
      <c r="EH1827" s="21"/>
      <c r="EI1827" s="21"/>
      <c r="EJ1827" s="21"/>
      <c r="EK1827" s="21"/>
      <c r="EL1827" s="21"/>
      <c r="EM1827" s="21"/>
      <c r="EN1827" s="21"/>
      <c r="EO1827" s="21"/>
      <c r="EP1827" s="21"/>
      <c r="EQ1827" s="21"/>
      <c r="ER1827" s="21"/>
      <c r="ES1827" s="21"/>
      <c r="ET1827" s="21"/>
      <c r="EU1827" s="21"/>
      <c r="EV1827" s="21"/>
      <c r="EW1827" s="21"/>
      <c r="EX1827" s="21"/>
      <c r="EY1827" s="21"/>
      <c r="EZ1827" s="21"/>
    </row>
    <row r="1828" spans="1:156" x14ac:dyDescent="0.2">
      <c r="A1828" s="92"/>
      <c r="B1828" s="4"/>
      <c r="C1828" s="7"/>
      <c r="D1828" s="6"/>
      <c r="E1828" s="7"/>
      <c r="F1828" s="24"/>
      <c r="G1828" s="9"/>
      <c r="H1828" s="7"/>
      <c r="I1828" s="7"/>
      <c r="J1828" s="7"/>
      <c r="K1828" s="7"/>
      <c r="L1828" s="25"/>
      <c r="M1828" s="11"/>
      <c r="N1828" s="7"/>
      <c r="O1828" s="7"/>
      <c r="P1828" s="26"/>
      <c r="Q1828" s="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  <c r="BL1828" s="21"/>
      <c r="BM1828" s="21"/>
      <c r="BN1828" s="21"/>
      <c r="BO1828" s="21"/>
      <c r="BP1828" s="21"/>
      <c r="BQ1828" s="21"/>
      <c r="BR1828" s="21"/>
      <c r="BS1828" s="21"/>
      <c r="BT1828" s="21"/>
      <c r="BU1828" s="21"/>
      <c r="BV1828" s="21"/>
      <c r="BW1828" s="21"/>
      <c r="BX1828" s="21"/>
      <c r="BY1828" s="21"/>
      <c r="BZ1828" s="21"/>
      <c r="CA1828" s="21"/>
      <c r="CB1828" s="21"/>
      <c r="CC1828" s="21"/>
      <c r="CD1828" s="21"/>
      <c r="CE1828" s="21"/>
      <c r="CF1828" s="21"/>
      <c r="CG1828" s="21"/>
      <c r="CH1828" s="21"/>
      <c r="CI1828" s="21"/>
      <c r="CJ1828" s="21"/>
      <c r="CK1828" s="21"/>
      <c r="CL1828" s="21"/>
      <c r="CM1828" s="21"/>
      <c r="CN1828" s="21"/>
      <c r="CO1828" s="21"/>
      <c r="CP1828" s="21"/>
      <c r="CQ1828" s="21"/>
      <c r="CR1828" s="21"/>
      <c r="CS1828" s="21"/>
      <c r="CT1828" s="21"/>
      <c r="CU1828" s="21"/>
      <c r="CV1828" s="21"/>
      <c r="CW1828" s="21"/>
      <c r="CX1828" s="21"/>
      <c r="CY1828" s="21"/>
      <c r="CZ1828" s="21"/>
      <c r="DA1828" s="21"/>
      <c r="DB1828" s="21"/>
      <c r="DC1828" s="21"/>
      <c r="DD1828" s="21"/>
      <c r="DE1828" s="21"/>
      <c r="DF1828" s="21"/>
      <c r="DG1828" s="21"/>
      <c r="DH1828" s="21"/>
      <c r="DI1828" s="21"/>
      <c r="DJ1828" s="21"/>
      <c r="DK1828" s="21"/>
      <c r="DL1828" s="21"/>
      <c r="DM1828" s="21"/>
      <c r="DN1828" s="21"/>
      <c r="DO1828" s="21"/>
      <c r="DP1828" s="21"/>
      <c r="DQ1828" s="21"/>
      <c r="DR1828" s="21"/>
      <c r="DS1828" s="21"/>
      <c r="DT1828" s="21"/>
      <c r="DU1828" s="21"/>
      <c r="DV1828" s="21"/>
      <c r="DW1828" s="21"/>
      <c r="DX1828" s="21"/>
      <c r="DY1828" s="21"/>
      <c r="DZ1828" s="21"/>
      <c r="EA1828" s="21"/>
      <c r="EB1828" s="21"/>
      <c r="EC1828" s="21"/>
      <c r="ED1828" s="21"/>
      <c r="EE1828" s="21"/>
      <c r="EF1828" s="21"/>
      <c r="EG1828" s="21"/>
      <c r="EH1828" s="21"/>
      <c r="EI1828" s="21"/>
      <c r="EJ1828" s="21"/>
      <c r="EK1828" s="21"/>
      <c r="EL1828" s="21"/>
      <c r="EM1828" s="21"/>
      <c r="EN1828" s="21"/>
      <c r="EO1828" s="21"/>
      <c r="EP1828" s="21"/>
      <c r="EQ1828" s="21"/>
      <c r="ER1828" s="21"/>
      <c r="ES1828" s="21"/>
      <c r="ET1828" s="21"/>
      <c r="EU1828" s="21"/>
      <c r="EV1828" s="21"/>
      <c r="EW1828" s="21"/>
      <c r="EX1828" s="21"/>
      <c r="EY1828" s="21"/>
      <c r="EZ1828" s="21"/>
    </row>
    <row r="1829" spans="1:156" x14ac:dyDescent="0.2">
      <c r="A1829" s="92"/>
      <c r="B1829" s="4"/>
      <c r="C1829" s="7"/>
      <c r="D1829" s="6"/>
      <c r="E1829" s="7"/>
      <c r="F1829" s="24"/>
      <c r="G1829" s="9"/>
      <c r="H1829" s="7"/>
      <c r="I1829" s="7"/>
      <c r="J1829" s="7"/>
      <c r="K1829" s="7"/>
      <c r="L1829" s="25"/>
      <c r="M1829" s="11"/>
      <c r="N1829" s="7"/>
      <c r="O1829" s="7"/>
      <c r="P1829" s="26"/>
      <c r="Q1829" s="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  <c r="BL1829" s="21"/>
      <c r="BM1829" s="21"/>
      <c r="BN1829" s="21"/>
      <c r="BO1829" s="21"/>
      <c r="BP1829" s="21"/>
      <c r="BQ1829" s="21"/>
      <c r="BR1829" s="21"/>
      <c r="BS1829" s="21"/>
      <c r="BT1829" s="21"/>
      <c r="BU1829" s="21"/>
      <c r="BV1829" s="21"/>
      <c r="BW1829" s="21"/>
      <c r="BX1829" s="21"/>
      <c r="BY1829" s="21"/>
      <c r="BZ1829" s="21"/>
      <c r="CA1829" s="21"/>
      <c r="CB1829" s="21"/>
      <c r="CC1829" s="21"/>
      <c r="CD1829" s="21"/>
      <c r="CE1829" s="21"/>
      <c r="CF1829" s="21"/>
      <c r="CG1829" s="21"/>
      <c r="CH1829" s="21"/>
      <c r="CI1829" s="21"/>
      <c r="CJ1829" s="21"/>
      <c r="CK1829" s="21"/>
      <c r="CL1829" s="21"/>
      <c r="CM1829" s="21"/>
      <c r="CN1829" s="21"/>
      <c r="CO1829" s="21"/>
      <c r="CP1829" s="21"/>
      <c r="CQ1829" s="21"/>
      <c r="CR1829" s="21"/>
      <c r="CS1829" s="21"/>
      <c r="CT1829" s="21"/>
      <c r="CU1829" s="21"/>
      <c r="CV1829" s="21"/>
      <c r="CW1829" s="21"/>
      <c r="CX1829" s="21"/>
      <c r="CY1829" s="21"/>
      <c r="CZ1829" s="21"/>
      <c r="DA1829" s="21"/>
      <c r="DB1829" s="21"/>
      <c r="DC1829" s="21"/>
      <c r="DD1829" s="21"/>
      <c r="DE1829" s="21"/>
      <c r="DF1829" s="21"/>
      <c r="DG1829" s="21"/>
      <c r="DH1829" s="21"/>
      <c r="DI1829" s="21"/>
      <c r="DJ1829" s="21"/>
      <c r="DK1829" s="21"/>
      <c r="DL1829" s="21"/>
      <c r="DM1829" s="21"/>
      <c r="DN1829" s="21"/>
      <c r="DO1829" s="21"/>
      <c r="DP1829" s="21"/>
      <c r="DQ1829" s="21"/>
      <c r="DR1829" s="21"/>
      <c r="DS1829" s="21"/>
      <c r="DT1829" s="21"/>
      <c r="DU1829" s="21"/>
      <c r="DV1829" s="21"/>
      <c r="DW1829" s="21"/>
      <c r="DX1829" s="21"/>
      <c r="DY1829" s="21"/>
      <c r="DZ1829" s="21"/>
      <c r="EA1829" s="21"/>
      <c r="EB1829" s="21"/>
      <c r="EC1829" s="21"/>
      <c r="ED1829" s="21"/>
      <c r="EE1829" s="21"/>
      <c r="EF1829" s="21"/>
      <c r="EG1829" s="21"/>
      <c r="EH1829" s="21"/>
      <c r="EI1829" s="21"/>
      <c r="EJ1829" s="21"/>
      <c r="EK1829" s="21"/>
      <c r="EL1829" s="21"/>
      <c r="EM1829" s="21"/>
      <c r="EN1829" s="21"/>
      <c r="EO1829" s="21"/>
      <c r="EP1829" s="21"/>
      <c r="EQ1829" s="21"/>
      <c r="ER1829" s="21"/>
      <c r="ES1829" s="21"/>
      <c r="ET1829" s="21"/>
      <c r="EU1829" s="21"/>
      <c r="EV1829" s="21"/>
      <c r="EW1829" s="21"/>
      <c r="EX1829" s="21"/>
      <c r="EY1829" s="21"/>
      <c r="EZ1829" s="21"/>
    </row>
    <row r="1830" spans="1:156" x14ac:dyDescent="0.2">
      <c r="A1830" s="92"/>
      <c r="B1830" s="4"/>
      <c r="C1830" s="7"/>
      <c r="D1830" s="6"/>
      <c r="E1830" s="7"/>
      <c r="F1830" s="24"/>
      <c r="G1830" s="9"/>
      <c r="H1830" s="7"/>
      <c r="I1830" s="7"/>
      <c r="J1830" s="7"/>
      <c r="K1830" s="7"/>
      <c r="L1830" s="25"/>
      <c r="M1830" s="11"/>
      <c r="N1830" s="7"/>
      <c r="O1830" s="7"/>
      <c r="P1830" s="26"/>
      <c r="Q1830" s="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  <c r="BL1830" s="21"/>
      <c r="BM1830" s="21"/>
      <c r="BN1830" s="21"/>
      <c r="BO1830" s="21"/>
      <c r="BP1830" s="21"/>
      <c r="BQ1830" s="21"/>
      <c r="BR1830" s="21"/>
      <c r="BS1830" s="21"/>
      <c r="BT1830" s="21"/>
      <c r="BU1830" s="21"/>
      <c r="BV1830" s="21"/>
      <c r="BW1830" s="21"/>
      <c r="BX1830" s="21"/>
      <c r="BY1830" s="21"/>
      <c r="BZ1830" s="21"/>
      <c r="CA1830" s="21"/>
      <c r="CB1830" s="21"/>
      <c r="CC1830" s="21"/>
      <c r="CD1830" s="21"/>
      <c r="CE1830" s="21"/>
      <c r="CF1830" s="21"/>
      <c r="CG1830" s="21"/>
      <c r="CH1830" s="21"/>
      <c r="CI1830" s="21"/>
      <c r="CJ1830" s="21"/>
      <c r="CK1830" s="21"/>
      <c r="CL1830" s="21"/>
      <c r="CM1830" s="21"/>
      <c r="CN1830" s="21"/>
      <c r="CO1830" s="21"/>
      <c r="CP1830" s="21"/>
      <c r="CQ1830" s="21"/>
      <c r="CR1830" s="21"/>
      <c r="CS1830" s="21"/>
      <c r="CT1830" s="21"/>
      <c r="CU1830" s="21"/>
      <c r="CV1830" s="21"/>
      <c r="CW1830" s="21"/>
      <c r="CX1830" s="21"/>
      <c r="CY1830" s="21"/>
      <c r="CZ1830" s="21"/>
      <c r="DA1830" s="21"/>
      <c r="DB1830" s="21"/>
      <c r="DC1830" s="21"/>
      <c r="DD1830" s="21"/>
      <c r="DE1830" s="21"/>
      <c r="DF1830" s="21"/>
      <c r="DG1830" s="21"/>
      <c r="DH1830" s="21"/>
      <c r="DI1830" s="21"/>
      <c r="DJ1830" s="21"/>
      <c r="DK1830" s="21"/>
      <c r="DL1830" s="21"/>
      <c r="DM1830" s="21"/>
      <c r="DN1830" s="21"/>
      <c r="DO1830" s="21"/>
      <c r="DP1830" s="21"/>
      <c r="DQ1830" s="21"/>
      <c r="DR1830" s="21"/>
      <c r="DS1830" s="21"/>
      <c r="DT1830" s="21"/>
      <c r="DU1830" s="21"/>
      <c r="DV1830" s="21"/>
      <c r="DW1830" s="21"/>
      <c r="DX1830" s="21"/>
      <c r="DY1830" s="21"/>
      <c r="DZ1830" s="21"/>
      <c r="EA1830" s="21"/>
      <c r="EB1830" s="21"/>
      <c r="EC1830" s="21"/>
      <c r="ED1830" s="21"/>
      <c r="EE1830" s="21"/>
      <c r="EF1830" s="21"/>
      <c r="EG1830" s="21"/>
      <c r="EH1830" s="21"/>
      <c r="EI1830" s="21"/>
      <c r="EJ1830" s="21"/>
      <c r="EK1830" s="21"/>
      <c r="EL1830" s="21"/>
      <c r="EM1830" s="21"/>
      <c r="EN1830" s="21"/>
      <c r="EO1830" s="21"/>
      <c r="EP1830" s="21"/>
      <c r="EQ1830" s="21"/>
      <c r="ER1830" s="21"/>
      <c r="ES1830" s="21"/>
      <c r="ET1830" s="21"/>
      <c r="EU1830" s="21"/>
      <c r="EV1830" s="21"/>
      <c r="EW1830" s="21"/>
      <c r="EX1830" s="21"/>
      <c r="EY1830" s="21"/>
      <c r="EZ1830" s="21"/>
    </row>
    <row r="1831" spans="1:156" x14ac:dyDescent="0.2">
      <c r="A1831" s="92"/>
      <c r="B1831" s="4"/>
      <c r="C1831" s="7"/>
      <c r="D1831" s="6"/>
      <c r="E1831" s="7"/>
      <c r="F1831" s="24"/>
      <c r="G1831" s="9"/>
      <c r="H1831" s="7"/>
      <c r="I1831" s="7"/>
      <c r="J1831" s="7"/>
      <c r="K1831" s="7"/>
      <c r="L1831" s="25"/>
      <c r="M1831" s="11"/>
      <c r="N1831" s="4"/>
      <c r="O1831" s="4"/>
      <c r="P1831" s="26"/>
      <c r="Q1831" s="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21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  <c r="BL1831" s="21"/>
      <c r="BM1831" s="21"/>
      <c r="BN1831" s="21"/>
      <c r="BO1831" s="21"/>
      <c r="BP1831" s="21"/>
      <c r="BQ1831" s="21"/>
      <c r="BR1831" s="21"/>
      <c r="BS1831" s="21"/>
      <c r="BT1831" s="21"/>
      <c r="BU1831" s="21"/>
      <c r="BV1831" s="21"/>
      <c r="BW1831" s="21"/>
      <c r="BX1831" s="21"/>
      <c r="BY1831" s="21"/>
      <c r="BZ1831" s="21"/>
      <c r="CA1831" s="21"/>
      <c r="CB1831" s="21"/>
      <c r="CC1831" s="21"/>
      <c r="CD1831" s="21"/>
      <c r="CE1831" s="21"/>
      <c r="CF1831" s="21"/>
      <c r="CG1831" s="21"/>
      <c r="CH1831" s="21"/>
      <c r="CI1831" s="21"/>
      <c r="CJ1831" s="21"/>
      <c r="CK1831" s="21"/>
      <c r="CL1831" s="21"/>
      <c r="CM1831" s="21"/>
      <c r="CN1831" s="21"/>
      <c r="CO1831" s="21"/>
      <c r="CP1831" s="21"/>
      <c r="CQ1831" s="21"/>
      <c r="CR1831" s="21"/>
      <c r="CS1831" s="21"/>
      <c r="CT1831" s="21"/>
      <c r="CU1831" s="21"/>
      <c r="CV1831" s="21"/>
      <c r="CW1831" s="21"/>
      <c r="CX1831" s="21"/>
      <c r="CY1831" s="21"/>
      <c r="CZ1831" s="21"/>
      <c r="DA1831" s="21"/>
      <c r="DB1831" s="21"/>
      <c r="DC1831" s="21"/>
      <c r="DD1831" s="21"/>
      <c r="DE1831" s="21"/>
      <c r="DF1831" s="21"/>
      <c r="DG1831" s="21"/>
      <c r="DH1831" s="21"/>
      <c r="DI1831" s="21"/>
      <c r="DJ1831" s="21"/>
      <c r="DK1831" s="21"/>
      <c r="DL1831" s="21"/>
      <c r="DM1831" s="21"/>
      <c r="DN1831" s="21"/>
      <c r="DO1831" s="21"/>
      <c r="DP1831" s="21"/>
      <c r="DQ1831" s="21"/>
      <c r="DR1831" s="21"/>
      <c r="DS1831" s="21"/>
      <c r="DT1831" s="21"/>
      <c r="DU1831" s="21"/>
      <c r="DV1831" s="21"/>
      <c r="DW1831" s="21"/>
      <c r="DX1831" s="21"/>
      <c r="DY1831" s="21"/>
      <c r="DZ1831" s="21"/>
      <c r="EA1831" s="21"/>
      <c r="EB1831" s="21"/>
      <c r="EC1831" s="21"/>
      <c r="ED1831" s="21"/>
      <c r="EE1831" s="21"/>
      <c r="EF1831" s="21"/>
      <c r="EG1831" s="21"/>
      <c r="EH1831" s="21"/>
      <c r="EI1831" s="21"/>
      <c r="EJ1831" s="21"/>
      <c r="EK1831" s="21"/>
      <c r="EL1831" s="21"/>
      <c r="EM1831" s="21"/>
      <c r="EN1831" s="21"/>
      <c r="EO1831" s="21"/>
      <c r="EP1831" s="21"/>
      <c r="EQ1831" s="21"/>
      <c r="ER1831" s="21"/>
      <c r="ES1831" s="21"/>
      <c r="ET1831" s="21"/>
      <c r="EU1831" s="21"/>
      <c r="EV1831" s="21"/>
      <c r="EW1831" s="21"/>
      <c r="EX1831" s="21"/>
      <c r="EY1831" s="21"/>
      <c r="EZ1831" s="21"/>
    </row>
    <row r="1832" spans="1:156" x14ac:dyDescent="0.2">
      <c r="A1832" s="92"/>
      <c r="B1832" s="4"/>
      <c r="C1832" s="7"/>
      <c r="D1832" s="6"/>
      <c r="E1832" s="7"/>
      <c r="F1832" s="24"/>
      <c r="G1832" s="9"/>
      <c r="H1832" s="7"/>
      <c r="I1832" s="7"/>
      <c r="J1832" s="7"/>
      <c r="K1832" s="7"/>
      <c r="L1832" s="25"/>
      <c r="M1832" s="11"/>
      <c r="N1832" s="4"/>
      <c r="O1832" s="4"/>
      <c r="P1832" s="26"/>
      <c r="Q1832" s="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21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  <c r="BL1832" s="21"/>
      <c r="BM1832" s="21"/>
      <c r="BN1832" s="21"/>
      <c r="BO1832" s="21"/>
      <c r="BP1832" s="21"/>
      <c r="BQ1832" s="21"/>
      <c r="BR1832" s="21"/>
      <c r="BS1832" s="21"/>
      <c r="BT1832" s="21"/>
      <c r="BU1832" s="21"/>
      <c r="BV1832" s="21"/>
      <c r="BW1832" s="21"/>
      <c r="BX1832" s="21"/>
      <c r="BY1832" s="21"/>
      <c r="BZ1832" s="21"/>
      <c r="CA1832" s="21"/>
      <c r="CB1832" s="21"/>
      <c r="CC1832" s="21"/>
      <c r="CD1832" s="21"/>
      <c r="CE1832" s="21"/>
      <c r="CF1832" s="21"/>
      <c r="CG1832" s="21"/>
      <c r="CH1832" s="21"/>
      <c r="CI1832" s="21"/>
      <c r="CJ1832" s="21"/>
      <c r="CK1832" s="21"/>
      <c r="CL1832" s="21"/>
      <c r="CM1832" s="21"/>
      <c r="CN1832" s="21"/>
      <c r="CO1832" s="21"/>
      <c r="CP1832" s="21"/>
      <c r="CQ1832" s="21"/>
      <c r="CR1832" s="21"/>
      <c r="CS1832" s="21"/>
      <c r="CT1832" s="21"/>
      <c r="CU1832" s="21"/>
      <c r="CV1832" s="21"/>
      <c r="CW1832" s="21"/>
      <c r="CX1832" s="21"/>
      <c r="CY1832" s="21"/>
      <c r="CZ1832" s="21"/>
      <c r="DA1832" s="21"/>
      <c r="DB1832" s="21"/>
      <c r="DC1832" s="21"/>
      <c r="DD1832" s="21"/>
      <c r="DE1832" s="21"/>
      <c r="DF1832" s="21"/>
      <c r="DG1832" s="21"/>
      <c r="DH1832" s="21"/>
      <c r="DI1832" s="21"/>
      <c r="DJ1832" s="21"/>
      <c r="DK1832" s="21"/>
      <c r="DL1832" s="21"/>
      <c r="DM1832" s="21"/>
      <c r="DN1832" s="21"/>
      <c r="DO1832" s="21"/>
      <c r="DP1832" s="21"/>
      <c r="DQ1832" s="21"/>
      <c r="DR1832" s="21"/>
      <c r="DS1832" s="21"/>
      <c r="DT1832" s="21"/>
      <c r="DU1832" s="21"/>
      <c r="DV1832" s="21"/>
      <c r="DW1832" s="21"/>
      <c r="DX1832" s="21"/>
      <c r="DY1832" s="21"/>
      <c r="DZ1832" s="21"/>
      <c r="EA1832" s="21"/>
      <c r="EB1832" s="21"/>
      <c r="EC1832" s="21"/>
      <c r="ED1832" s="21"/>
      <c r="EE1832" s="21"/>
      <c r="EF1832" s="21"/>
      <c r="EG1832" s="21"/>
      <c r="EH1832" s="21"/>
      <c r="EI1832" s="21"/>
      <c r="EJ1832" s="21"/>
      <c r="EK1832" s="21"/>
      <c r="EL1832" s="21"/>
      <c r="EM1832" s="21"/>
      <c r="EN1832" s="21"/>
      <c r="EO1832" s="21"/>
      <c r="EP1832" s="21"/>
      <c r="EQ1832" s="21"/>
      <c r="ER1832" s="21"/>
      <c r="ES1832" s="21"/>
      <c r="ET1832" s="21"/>
      <c r="EU1832" s="21"/>
      <c r="EV1832" s="21"/>
      <c r="EW1832" s="21"/>
      <c r="EX1832" s="21"/>
      <c r="EY1832" s="21"/>
      <c r="EZ1832" s="21"/>
    </row>
    <row r="1833" spans="1:156" x14ac:dyDescent="0.2">
      <c r="A1833" s="92"/>
      <c r="B1833" s="4"/>
      <c r="C1833" s="7"/>
      <c r="D1833" s="6"/>
      <c r="E1833" s="7"/>
      <c r="F1833" s="24"/>
      <c r="G1833" s="9"/>
      <c r="H1833" s="7"/>
      <c r="I1833" s="7"/>
      <c r="J1833" s="7"/>
      <c r="K1833" s="7"/>
      <c r="L1833" s="25"/>
      <c r="M1833" s="11"/>
      <c r="N1833" s="4"/>
      <c r="O1833" s="4"/>
      <c r="P1833" s="26"/>
      <c r="Q1833" s="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21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  <c r="BL1833" s="21"/>
      <c r="BM1833" s="21"/>
      <c r="BN1833" s="21"/>
      <c r="BO1833" s="21"/>
      <c r="BP1833" s="21"/>
      <c r="BQ1833" s="21"/>
      <c r="BR1833" s="21"/>
      <c r="BS1833" s="21"/>
      <c r="BT1833" s="21"/>
      <c r="BU1833" s="21"/>
      <c r="BV1833" s="21"/>
      <c r="BW1833" s="21"/>
      <c r="BX1833" s="21"/>
      <c r="BY1833" s="21"/>
      <c r="BZ1833" s="21"/>
      <c r="CA1833" s="21"/>
      <c r="CB1833" s="21"/>
      <c r="CC1833" s="21"/>
      <c r="CD1833" s="21"/>
      <c r="CE1833" s="21"/>
      <c r="CF1833" s="21"/>
      <c r="CG1833" s="21"/>
      <c r="CH1833" s="21"/>
      <c r="CI1833" s="21"/>
      <c r="CJ1833" s="21"/>
      <c r="CK1833" s="21"/>
      <c r="CL1833" s="21"/>
      <c r="CM1833" s="21"/>
      <c r="CN1833" s="21"/>
      <c r="CO1833" s="21"/>
      <c r="CP1833" s="21"/>
      <c r="CQ1833" s="21"/>
      <c r="CR1833" s="21"/>
      <c r="CS1833" s="21"/>
      <c r="CT1833" s="21"/>
      <c r="CU1833" s="21"/>
      <c r="CV1833" s="21"/>
      <c r="CW1833" s="21"/>
      <c r="CX1833" s="21"/>
      <c r="CY1833" s="21"/>
      <c r="CZ1833" s="21"/>
      <c r="DA1833" s="21"/>
      <c r="DB1833" s="21"/>
      <c r="DC1833" s="21"/>
      <c r="DD1833" s="21"/>
      <c r="DE1833" s="21"/>
      <c r="DF1833" s="21"/>
      <c r="DG1833" s="21"/>
      <c r="DH1833" s="21"/>
      <c r="DI1833" s="21"/>
      <c r="DJ1833" s="21"/>
      <c r="DK1833" s="21"/>
      <c r="DL1833" s="21"/>
      <c r="DM1833" s="21"/>
      <c r="DN1833" s="21"/>
      <c r="DO1833" s="21"/>
      <c r="DP1833" s="21"/>
      <c r="DQ1833" s="21"/>
      <c r="DR1833" s="21"/>
      <c r="DS1833" s="21"/>
      <c r="DT1833" s="21"/>
      <c r="DU1833" s="21"/>
      <c r="DV1833" s="21"/>
      <c r="DW1833" s="21"/>
      <c r="DX1833" s="21"/>
      <c r="DY1833" s="21"/>
      <c r="DZ1833" s="21"/>
      <c r="EA1833" s="21"/>
      <c r="EB1833" s="21"/>
      <c r="EC1833" s="21"/>
      <c r="ED1833" s="21"/>
      <c r="EE1833" s="21"/>
      <c r="EF1833" s="21"/>
      <c r="EG1833" s="21"/>
      <c r="EH1833" s="21"/>
      <c r="EI1833" s="21"/>
      <c r="EJ1833" s="21"/>
      <c r="EK1833" s="21"/>
      <c r="EL1833" s="21"/>
      <c r="EM1833" s="21"/>
      <c r="EN1833" s="21"/>
      <c r="EO1833" s="21"/>
      <c r="EP1833" s="21"/>
      <c r="EQ1833" s="21"/>
      <c r="ER1833" s="21"/>
      <c r="ES1833" s="21"/>
      <c r="ET1833" s="21"/>
      <c r="EU1833" s="21"/>
      <c r="EV1833" s="21"/>
      <c r="EW1833" s="21"/>
      <c r="EX1833" s="21"/>
      <c r="EY1833" s="21"/>
      <c r="EZ1833" s="21"/>
    </row>
    <row r="1834" spans="1:156" x14ac:dyDescent="0.2">
      <c r="A1834" s="92"/>
      <c r="B1834" s="4"/>
      <c r="C1834" s="7"/>
      <c r="D1834" s="6"/>
      <c r="E1834" s="7"/>
      <c r="F1834" s="24"/>
      <c r="G1834" s="9"/>
      <c r="H1834" s="7"/>
      <c r="I1834" s="7"/>
      <c r="J1834" s="7"/>
      <c r="K1834" s="7"/>
      <c r="L1834" s="25"/>
      <c r="M1834" s="11"/>
      <c r="N1834" s="4"/>
      <c r="O1834" s="4"/>
      <c r="P1834" s="26"/>
      <c r="Q1834" s="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/>
      <c r="BU1834" s="21"/>
      <c r="BV1834" s="21"/>
      <c r="BW1834" s="21"/>
      <c r="BX1834" s="21"/>
      <c r="BY1834" s="21"/>
      <c r="BZ1834" s="21"/>
      <c r="CA1834" s="21"/>
      <c r="CB1834" s="21"/>
      <c r="CC1834" s="21"/>
      <c r="CD1834" s="21"/>
      <c r="CE1834" s="21"/>
      <c r="CF1834" s="21"/>
      <c r="CG1834" s="21"/>
      <c r="CH1834" s="21"/>
      <c r="CI1834" s="21"/>
      <c r="CJ1834" s="21"/>
      <c r="CK1834" s="21"/>
      <c r="CL1834" s="21"/>
      <c r="CM1834" s="21"/>
      <c r="CN1834" s="21"/>
      <c r="CO1834" s="21"/>
      <c r="CP1834" s="21"/>
      <c r="CQ1834" s="21"/>
      <c r="CR1834" s="21"/>
      <c r="CS1834" s="21"/>
      <c r="CT1834" s="21"/>
      <c r="CU1834" s="21"/>
      <c r="CV1834" s="21"/>
      <c r="CW1834" s="21"/>
      <c r="CX1834" s="21"/>
      <c r="CY1834" s="21"/>
      <c r="CZ1834" s="21"/>
      <c r="DA1834" s="21"/>
      <c r="DB1834" s="21"/>
      <c r="DC1834" s="21"/>
      <c r="DD1834" s="21"/>
      <c r="DE1834" s="21"/>
      <c r="DF1834" s="21"/>
      <c r="DG1834" s="21"/>
      <c r="DH1834" s="21"/>
      <c r="DI1834" s="21"/>
      <c r="DJ1834" s="21"/>
      <c r="DK1834" s="21"/>
      <c r="DL1834" s="21"/>
      <c r="DM1834" s="21"/>
      <c r="DN1834" s="21"/>
      <c r="DO1834" s="21"/>
      <c r="DP1834" s="21"/>
      <c r="DQ1834" s="21"/>
      <c r="DR1834" s="21"/>
      <c r="DS1834" s="21"/>
      <c r="DT1834" s="21"/>
      <c r="DU1834" s="21"/>
      <c r="DV1834" s="21"/>
      <c r="DW1834" s="21"/>
      <c r="DX1834" s="21"/>
      <c r="DY1834" s="21"/>
      <c r="DZ1834" s="21"/>
      <c r="EA1834" s="21"/>
      <c r="EB1834" s="21"/>
      <c r="EC1834" s="21"/>
      <c r="ED1834" s="21"/>
      <c r="EE1834" s="21"/>
      <c r="EF1834" s="21"/>
      <c r="EG1834" s="21"/>
      <c r="EH1834" s="21"/>
      <c r="EI1834" s="21"/>
      <c r="EJ1834" s="21"/>
      <c r="EK1834" s="21"/>
      <c r="EL1834" s="21"/>
      <c r="EM1834" s="21"/>
      <c r="EN1834" s="21"/>
      <c r="EO1834" s="21"/>
      <c r="EP1834" s="21"/>
      <c r="EQ1834" s="21"/>
      <c r="ER1834" s="21"/>
      <c r="ES1834" s="21"/>
      <c r="ET1834" s="21"/>
      <c r="EU1834" s="21"/>
      <c r="EV1834" s="21"/>
      <c r="EW1834" s="21"/>
      <c r="EX1834" s="21"/>
      <c r="EY1834" s="21"/>
      <c r="EZ1834" s="21"/>
    </row>
    <row r="1835" spans="1:156" x14ac:dyDescent="0.2">
      <c r="A1835" s="92"/>
      <c r="B1835" s="4"/>
      <c r="C1835" s="7"/>
      <c r="D1835" s="6"/>
      <c r="E1835" s="7"/>
      <c r="F1835" s="24"/>
      <c r="G1835" s="9"/>
      <c r="H1835" s="7"/>
      <c r="I1835" s="7"/>
      <c r="J1835" s="7"/>
      <c r="K1835" s="7"/>
      <c r="L1835" s="25"/>
      <c r="M1835" s="11"/>
      <c r="N1835" s="4"/>
      <c r="O1835" s="4"/>
      <c r="P1835" s="26"/>
      <c r="Q1835" s="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21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  <c r="BL1835" s="21"/>
      <c r="BM1835" s="21"/>
      <c r="BN1835" s="21"/>
      <c r="BO1835" s="21"/>
      <c r="BP1835" s="21"/>
      <c r="BQ1835" s="21"/>
      <c r="BR1835" s="21"/>
      <c r="BS1835" s="21"/>
      <c r="BT1835" s="21"/>
      <c r="BU1835" s="21"/>
      <c r="BV1835" s="21"/>
      <c r="BW1835" s="21"/>
      <c r="BX1835" s="21"/>
      <c r="BY1835" s="21"/>
      <c r="BZ1835" s="21"/>
      <c r="CA1835" s="21"/>
      <c r="CB1835" s="21"/>
      <c r="CC1835" s="21"/>
      <c r="CD1835" s="21"/>
      <c r="CE1835" s="21"/>
      <c r="CF1835" s="21"/>
      <c r="CG1835" s="21"/>
      <c r="CH1835" s="21"/>
      <c r="CI1835" s="21"/>
      <c r="CJ1835" s="21"/>
      <c r="CK1835" s="21"/>
      <c r="CL1835" s="21"/>
      <c r="CM1835" s="21"/>
      <c r="CN1835" s="21"/>
      <c r="CO1835" s="21"/>
      <c r="CP1835" s="21"/>
      <c r="CQ1835" s="21"/>
      <c r="CR1835" s="21"/>
      <c r="CS1835" s="21"/>
      <c r="CT1835" s="21"/>
      <c r="CU1835" s="21"/>
      <c r="CV1835" s="21"/>
      <c r="CW1835" s="21"/>
      <c r="CX1835" s="21"/>
      <c r="CY1835" s="21"/>
      <c r="CZ1835" s="21"/>
      <c r="DA1835" s="21"/>
      <c r="DB1835" s="21"/>
      <c r="DC1835" s="21"/>
      <c r="DD1835" s="21"/>
      <c r="DE1835" s="21"/>
      <c r="DF1835" s="21"/>
      <c r="DG1835" s="21"/>
      <c r="DH1835" s="21"/>
      <c r="DI1835" s="21"/>
      <c r="DJ1835" s="21"/>
      <c r="DK1835" s="21"/>
      <c r="DL1835" s="21"/>
      <c r="DM1835" s="21"/>
      <c r="DN1835" s="21"/>
      <c r="DO1835" s="21"/>
      <c r="DP1835" s="21"/>
      <c r="DQ1835" s="21"/>
      <c r="DR1835" s="21"/>
      <c r="DS1835" s="21"/>
      <c r="DT1835" s="21"/>
      <c r="DU1835" s="21"/>
      <c r="DV1835" s="21"/>
      <c r="DW1835" s="21"/>
      <c r="DX1835" s="21"/>
      <c r="DY1835" s="21"/>
      <c r="DZ1835" s="21"/>
      <c r="EA1835" s="21"/>
      <c r="EB1835" s="21"/>
      <c r="EC1835" s="21"/>
      <c r="ED1835" s="21"/>
      <c r="EE1835" s="21"/>
      <c r="EF1835" s="21"/>
      <c r="EG1835" s="21"/>
      <c r="EH1835" s="21"/>
      <c r="EI1835" s="21"/>
      <c r="EJ1835" s="21"/>
      <c r="EK1835" s="21"/>
      <c r="EL1835" s="21"/>
      <c r="EM1835" s="21"/>
      <c r="EN1835" s="21"/>
      <c r="EO1835" s="21"/>
      <c r="EP1835" s="21"/>
      <c r="EQ1835" s="21"/>
      <c r="ER1835" s="21"/>
      <c r="ES1835" s="21"/>
      <c r="ET1835" s="21"/>
      <c r="EU1835" s="21"/>
      <c r="EV1835" s="21"/>
      <c r="EW1835" s="21"/>
      <c r="EX1835" s="21"/>
      <c r="EY1835" s="21"/>
      <c r="EZ1835" s="21"/>
    </row>
    <row r="1836" spans="1:156" x14ac:dyDescent="0.2">
      <c r="A1836" s="92"/>
      <c r="B1836" s="4"/>
      <c r="C1836" s="7"/>
      <c r="D1836" s="6"/>
      <c r="E1836" s="7"/>
      <c r="F1836" s="24"/>
      <c r="G1836" s="9"/>
      <c r="H1836" s="7"/>
      <c r="I1836" s="7"/>
      <c r="J1836" s="7"/>
      <c r="K1836" s="7"/>
      <c r="L1836" s="25"/>
      <c r="M1836" s="11"/>
      <c r="N1836" s="4"/>
      <c r="O1836" s="4"/>
      <c r="P1836" s="26"/>
      <c r="Q1836" s="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21"/>
      <c r="BO1836" s="21"/>
      <c r="BP1836" s="21"/>
      <c r="BQ1836" s="21"/>
      <c r="BR1836" s="21"/>
      <c r="BS1836" s="21"/>
      <c r="BT1836" s="21"/>
      <c r="BU1836" s="21"/>
      <c r="BV1836" s="21"/>
      <c r="BW1836" s="21"/>
      <c r="BX1836" s="21"/>
      <c r="BY1836" s="21"/>
      <c r="BZ1836" s="21"/>
      <c r="CA1836" s="21"/>
      <c r="CB1836" s="21"/>
      <c r="CC1836" s="21"/>
      <c r="CD1836" s="21"/>
      <c r="CE1836" s="21"/>
      <c r="CF1836" s="21"/>
      <c r="CG1836" s="21"/>
      <c r="CH1836" s="21"/>
      <c r="CI1836" s="21"/>
      <c r="CJ1836" s="21"/>
      <c r="CK1836" s="21"/>
      <c r="CL1836" s="21"/>
      <c r="CM1836" s="21"/>
      <c r="CN1836" s="21"/>
      <c r="CO1836" s="21"/>
      <c r="CP1836" s="21"/>
      <c r="CQ1836" s="21"/>
      <c r="CR1836" s="21"/>
      <c r="CS1836" s="21"/>
      <c r="CT1836" s="21"/>
      <c r="CU1836" s="21"/>
      <c r="CV1836" s="21"/>
      <c r="CW1836" s="21"/>
      <c r="CX1836" s="21"/>
      <c r="CY1836" s="21"/>
      <c r="CZ1836" s="21"/>
      <c r="DA1836" s="21"/>
      <c r="DB1836" s="21"/>
      <c r="DC1836" s="21"/>
      <c r="DD1836" s="21"/>
      <c r="DE1836" s="21"/>
      <c r="DF1836" s="21"/>
      <c r="DG1836" s="21"/>
      <c r="DH1836" s="21"/>
      <c r="DI1836" s="21"/>
      <c r="DJ1836" s="21"/>
      <c r="DK1836" s="21"/>
      <c r="DL1836" s="21"/>
      <c r="DM1836" s="21"/>
      <c r="DN1836" s="21"/>
      <c r="DO1836" s="21"/>
      <c r="DP1836" s="21"/>
      <c r="DQ1836" s="21"/>
      <c r="DR1836" s="21"/>
      <c r="DS1836" s="21"/>
      <c r="DT1836" s="21"/>
      <c r="DU1836" s="21"/>
      <c r="DV1836" s="21"/>
      <c r="DW1836" s="21"/>
      <c r="DX1836" s="21"/>
      <c r="DY1836" s="21"/>
      <c r="DZ1836" s="21"/>
      <c r="EA1836" s="21"/>
      <c r="EB1836" s="21"/>
      <c r="EC1836" s="21"/>
      <c r="ED1836" s="21"/>
      <c r="EE1836" s="21"/>
      <c r="EF1836" s="21"/>
      <c r="EG1836" s="21"/>
      <c r="EH1836" s="21"/>
      <c r="EI1836" s="21"/>
      <c r="EJ1836" s="21"/>
      <c r="EK1836" s="21"/>
      <c r="EL1836" s="21"/>
      <c r="EM1836" s="21"/>
      <c r="EN1836" s="21"/>
      <c r="EO1836" s="21"/>
      <c r="EP1836" s="21"/>
      <c r="EQ1836" s="21"/>
      <c r="ER1836" s="21"/>
      <c r="ES1836" s="21"/>
      <c r="ET1836" s="21"/>
      <c r="EU1836" s="21"/>
      <c r="EV1836" s="21"/>
      <c r="EW1836" s="21"/>
      <c r="EX1836" s="21"/>
      <c r="EY1836" s="21"/>
      <c r="EZ1836" s="21"/>
    </row>
    <row r="1837" spans="1:156" x14ac:dyDescent="0.2">
      <c r="A1837" s="92"/>
      <c r="B1837" s="4"/>
      <c r="C1837" s="7"/>
      <c r="D1837" s="6"/>
      <c r="E1837" s="7"/>
      <c r="F1837" s="24"/>
      <c r="G1837" s="9"/>
      <c r="H1837" s="7"/>
      <c r="I1837" s="7"/>
      <c r="J1837" s="7"/>
      <c r="K1837" s="7"/>
      <c r="L1837" s="25"/>
      <c r="M1837" s="11"/>
      <c r="N1837" s="4"/>
      <c r="O1837" s="4"/>
      <c r="P1837" s="26"/>
      <c r="Q1837" s="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  <c r="BL1837" s="21"/>
      <c r="BM1837" s="21"/>
      <c r="BN1837" s="21"/>
      <c r="BO1837" s="21"/>
      <c r="BP1837" s="21"/>
      <c r="BQ1837" s="21"/>
      <c r="BR1837" s="21"/>
      <c r="BS1837" s="21"/>
      <c r="BT1837" s="21"/>
      <c r="BU1837" s="21"/>
      <c r="BV1837" s="21"/>
      <c r="BW1837" s="21"/>
      <c r="BX1837" s="21"/>
      <c r="BY1837" s="21"/>
      <c r="BZ1837" s="21"/>
      <c r="CA1837" s="21"/>
      <c r="CB1837" s="21"/>
      <c r="CC1837" s="21"/>
      <c r="CD1837" s="21"/>
      <c r="CE1837" s="21"/>
      <c r="CF1837" s="21"/>
      <c r="CG1837" s="21"/>
      <c r="CH1837" s="21"/>
      <c r="CI1837" s="21"/>
      <c r="CJ1837" s="21"/>
      <c r="CK1837" s="21"/>
      <c r="CL1837" s="21"/>
      <c r="CM1837" s="21"/>
      <c r="CN1837" s="21"/>
      <c r="CO1837" s="21"/>
      <c r="CP1837" s="21"/>
      <c r="CQ1837" s="21"/>
      <c r="CR1837" s="21"/>
      <c r="CS1837" s="21"/>
      <c r="CT1837" s="21"/>
      <c r="CU1837" s="21"/>
      <c r="CV1837" s="21"/>
      <c r="CW1837" s="21"/>
      <c r="CX1837" s="21"/>
      <c r="CY1837" s="21"/>
      <c r="CZ1837" s="21"/>
      <c r="DA1837" s="21"/>
      <c r="DB1837" s="21"/>
      <c r="DC1837" s="21"/>
      <c r="DD1837" s="21"/>
      <c r="DE1837" s="21"/>
      <c r="DF1837" s="21"/>
      <c r="DG1837" s="21"/>
      <c r="DH1837" s="21"/>
      <c r="DI1837" s="21"/>
      <c r="DJ1837" s="21"/>
      <c r="DK1837" s="21"/>
      <c r="DL1837" s="21"/>
      <c r="DM1837" s="21"/>
      <c r="DN1837" s="21"/>
      <c r="DO1837" s="21"/>
      <c r="DP1837" s="21"/>
      <c r="DQ1837" s="21"/>
      <c r="DR1837" s="21"/>
      <c r="DS1837" s="21"/>
      <c r="DT1837" s="21"/>
      <c r="DU1837" s="21"/>
      <c r="DV1837" s="21"/>
      <c r="DW1837" s="21"/>
      <c r="DX1837" s="21"/>
      <c r="DY1837" s="21"/>
      <c r="DZ1837" s="21"/>
      <c r="EA1837" s="21"/>
      <c r="EB1837" s="21"/>
      <c r="EC1837" s="21"/>
      <c r="ED1837" s="21"/>
      <c r="EE1837" s="21"/>
      <c r="EF1837" s="21"/>
      <c r="EG1837" s="21"/>
      <c r="EH1837" s="21"/>
      <c r="EI1837" s="21"/>
      <c r="EJ1837" s="21"/>
      <c r="EK1837" s="21"/>
      <c r="EL1837" s="21"/>
      <c r="EM1837" s="21"/>
      <c r="EN1837" s="21"/>
      <c r="EO1837" s="21"/>
      <c r="EP1837" s="21"/>
      <c r="EQ1837" s="21"/>
      <c r="ER1837" s="21"/>
      <c r="ES1837" s="21"/>
      <c r="ET1837" s="21"/>
      <c r="EU1837" s="21"/>
      <c r="EV1837" s="21"/>
      <c r="EW1837" s="21"/>
      <c r="EX1837" s="21"/>
      <c r="EY1837" s="21"/>
      <c r="EZ1837" s="21"/>
    </row>
    <row r="1838" spans="1:156" x14ac:dyDescent="0.2">
      <c r="A1838" s="92"/>
      <c r="B1838" s="4"/>
      <c r="C1838" s="7"/>
      <c r="D1838" s="6"/>
      <c r="E1838" s="7"/>
      <c r="F1838" s="24"/>
      <c r="G1838" s="9"/>
      <c r="H1838" s="7"/>
      <c r="I1838" s="7"/>
      <c r="J1838" s="7"/>
      <c r="K1838" s="7"/>
      <c r="L1838" s="25"/>
      <c r="M1838" s="11"/>
      <c r="N1838" s="4"/>
      <c r="O1838" s="4"/>
      <c r="P1838" s="26"/>
      <c r="Q1838" s="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21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  <c r="BL1838" s="21"/>
      <c r="BM1838" s="21"/>
      <c r="BN1838" s="21"/>
      <c r="BO1838" s="21"/>
      <c r="BP1838" s="21"/>
      <c r="BQ1838" s="21"/>
      <c r="BR1838" s="21"/>
      <c r="BS1838" s="21"/>
      <c r="BT1838" s="21"/>
      <c r="BU1838" s="21"/>
      <c r="BV1838" s="21"/>
      <c r="BW1838" s="21"/>
      <c r="BX1838" s="21"/>
      <c r="BY1838" s="21"/>
      <c r="BZ1838" s="21"/>
      <c r="CA1838" s="21"/>
      <c r="CB1838" s="21"/>
      <c r="CC1838" s="21"/>
      <c r="CD1838" s="21"/>
      <c r="CE1838" s="21"/>
      <c r="CF1838" s="21"/>
      <c r="CG1838" s="21"/>
      <c r="CH1838" s="21"/>
      <c r="CI1838" s="21"/>
      <c r="CJ1838" s="21"/>
      <c r="CK1838" s="21"/>
      <c r="CL1838" s="21"/>
      <c r="CM1838" s="21"/>
      <c r="CN1838" s="21"/>
      <c r="CO1838" s="21"/>
      <c r="CP1838" s="21"/>
      <c r="CQ1838" s="21"/>
      <c r="CR1838" s="21"/>
      <c r="CS1838" s="21"/>
      <c r="CT1838" s="21"/>
      <c r="CU1838" s="21"/>
      <c r="CV1838" s="21"/>
      <c r="CW1838" s="21"/>
      <c r="CX1838" s="21"/>
      <c r="CY1838" s="21"/>
      <c r="CZ1838" s="21"/>
      <c r="DA1838" s="21"/>
      <c r="DB1838" s="21"/>
      <c r="DC1838" s="21"/>
      <c r="DD1838" s="21"/>
      <c r="DE1838" s="21"/>
      <c r="DF1838" s="21"/>
      <c r="DG1838" s="21"/>
      <c r="DH1838" s="21"/>
      <c r="DI1838" s="21"/>
      <c r="DJ1838" s="21"/>
      <c r="DK1838" s="21"/>
      <c r="DL1838" s="21"/>
      <c r="DM1838" s="21"/>
      <c r="DN1838" s="21"/>
      <c r="DO1838" s="21"/>
      <c r="DP1838" s="21"/>
      <c r="DQ1838" s="21"/>
      <c r="DR1838" s="21"/>
      <c r="DS1838" s="21"/>
      <c r="DT1838" s="21"/>
      <c r="DU1838" s="21"/>
      <c r="DV1838" s="21"/>
      <c r="DW1838" s="21"/>
      <c r="DX1838" s="21"/>
      <c r="DY1838" s="21"/>
      <c r="DZ1838" s="21"/>
      <c r="EA1838" s="21"/>
      <c r="EB1838" s="21"/>
      <c r="EC1838" s="21"/>
      <c r="ED1838" s="21"/>
      <c r="EE1838" s="21"/>
      <c r="EF1838" s="21"/>
      <c r="EG1838" s="21"/>
      <c r="EH1838" s="21"/>
      <c r="EI1838" s="21"/>
      <c r="EJ1838" s="21"/>
      <c r="EK1838" s="21"/>
      <c r="EL1838" s="21"/>
      <c r="EM1838" s="21"/>
      <c r="EN1838" s="21"/>
      <c r="EO1838" s="21"/>
      <c r="EP1838" s="21"/>
      <c r="EQ1838" s="21"/>
      <c r="ER1838" s="21"/>
      <c r="ES1838" s="21"/>
      <c r="ET1838" s="21"/>
      <c r="EU1838" s="21"/>
      <c r="EV1838" s="21"/>
      <c r="EW1838" s="21"/>
      <c r="EX1838" s="21"/>
      <c r="EY1838" s="21"/>
      <c r="EZ1838" s="21"/>
    </row>
    <row r="1839" spans="1:156" x14ac:dyDescent="0.2">
      <c r="A1839" s="92"/>
      <c r="B1839" s="4"/>
      <c r="C1839" s="7"/>
      <c r="D1839" s="6"/>
      <c r="E1839" s="7"/>
      <c r="F1839" s="24"/>
      <c r="G1839" s="9"/>
      <c r="H1839" s="7"/>
      <c r="I1839" s="7"/>
      <c r="J1839" s="7"/>
      <c r="K1839" s="7"/>
      <c r="L1839" s="25"/>
      <c r="M1839" s="11"/>
      <c r="N1839" s="4"/>
      <c r="O1839" s="4"/>
      <c r="P1839" s="26"/>
      <c r="Q1839" s="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  <c r="BL1839" s="21"/>
      <c r="BM1839" s="21"/>
      <c r="BN1839" s="21"/>
      <c r="BO1839" s="21"/>
      <c r="BP1839" s="21"/>
      <c r="BQ1839" s="21"/>
      <c r="BR1839" s="21"/>
      <c r="BS1839" s="21"/>
      <c r="BT1839" s="21"/>
      <c r="BU1839" s="21"/>
      <c r="BV1839" s="21"/>
      <c r="BW1839" s="21"/>
      <c r="BX1839" s="21"/>
      <c r="BY1839" s="21"/>
      <c r="BZ1839" s="21"/>
      <c r="CA1839" s="21"/>
      <c r="CB1839" s="21"/>
      <c r="CC1839" s="21"/>
      <c r="CD1839" s="21"/>
      <c r="CE1839" s="21"/>
      <c r="CF1839" s="21"/>
      <c r="CG1839" s="21"/>
      <c r="CH1839" s="21"/>
      <c r="CI1839" s="21"/>
      <c r="CJ1839" s="21"/>
      <c r="CK1839" s="21"/>
      <c r="CL1839" s="21"/>
      <c r="CM1839" s="21"/>
      <c r="CN1839" s="21"/>
      <c r="CO1839" s="21"/>
      <c r="CP1839" s="21"/>
      <c r="CQ1839" s="21"/>
      <c r="CR1839" s="21"/>
      <c r="CS1839" s="21"/>
      <c r="CT1839" s="21"/>
      <c r="CU1839" s="21"/>
      <c r="CV1839" s="21"/>
      <c r="CW1839" s="21"/>
      <c r="CX1839" s="21"/>
      <c r="CY1839" s="21"/>
      <c r="CZ1839" s="21"/>
      <c r="DA1839" s="21"/>
      <c r="DB1839" s="21"/>
      <c r="DC1839" s="21"/>
      <c r="DD1839" s="21"/>
      <c r="DE1839" s="21"/>
      <c r="DF1839" s="21"/>
      <c r="DG1839" s="21"/>
      <c r="DH1839" s="21"/>
      <c r="DI1839" s="21"/>
      <c r="DJ1839" s="21"/>
      <c r="DK1839" s="21"/>
      <c r="DL1839" s="21"/>
      <c r="DM1839" s="21"/>
      <c r="DN1839" s="21"/>
      <c r="DO1839" s="21"/>
      <c r="DP1839" s="21"/>
      <c r="DQ1839" s="21"/>
      <c r="DR1839" s="21"/>
      <c r="DS1839" s="21"/>
      <c r="DT1839" s="21"/>
      <c r="DU1839" s="21"/>
      <c r="DV1839" s="21"/>
      <c r="DW1839" s="21"/>
      <c r="DX1839" s="21"/>
      <c r="DY1839" s="21"/>
      <c r="DZ1839" s="21"/>
      <c r="EA1839" s="21"/>
      <c r="EB1839" s="21"/>
      <c r="EC1839" s="21"/>
      <c r="ED1839" s="21"/>
      <c r="EE1839" s="21"/>
      <c r="EF1839" s="21"/>
      <c r="EG1839" s="21"/>
      <c r="EH1839" s="21"/>
      <c r="EI1839" s="21"/>
      <c r="EJ1839" s="21"/>
      <c r="EK1839" s="21"/>
      <c r="EL1839" s="21"/>
      <c r="EM1839" s="21"/>
      <c r="EN1839" s="21"/>
      <c r="EO1839" s="21"/>
      <c r="EP1839" s="21"/>
      <c r="EQ1839" s="21"/>
      <c r="ER1839" s="21"/>
      <c r="ES1839" s="21"/>
      <c r="ET1839" s="21"/>
      <c r="EU1839" s="21"/>
      <c r="EV1839" s="21"/>
      <c r="EW1839" s="21"/>
      <c r="EX1839" s="21"/>
      <c r="EY1839" s="21"/>
      <c r="EZ1839" s="21"/>
    </row>
    <row r="1840" spans="1:156" x14ac:dyDescent="0.2">
      <c r="A1840" s="92"/>
      <c r="B1840" s="4"/>
      <c r="C1840" s="7"/>
      <c r="D1840" s="6"/>
      <c r="E1840" s="7"/>
      <c r="F1840" s="24"/>
      <c r="G1840" s="9"/>
      <c r="H1840" s="7"/>
      <c r="I1840" s="7"/>
      <c r="J1840" s="7"/>
      <c r="K1840" s="7"/>
      <c r="L1840" s="25"/>
      <c r="M1840" s="11"/>
      <c r="N1840" s="4"/>
      <c r="O1840" s="4"/>
      <c r="P1840" s="26"/>
      <c r="Q1840" s="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21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  <c r="BL1840" s="21"/>
      <c r="BM1840" s="21"/>
      <c r="BN1840" s="21"/>
      <c r="BO1840" s="21"/>
      <c r="BP1840" s="21"/>
      <c r="BQ1840" s="21"/>
      <c r="BR1840" s="21"/>
      <c r="BS1840" s="21"/>
      <c r="BT1840" s="21"/>
      <c r="BU1840" s="21"/>
      <c r="BV1840" s="21"/>
      <c r="BW1840" s="21"/>
      <c r="BX1840" s="21"/>
      <c r="BY1840" s="21"/>
      <c r="BZ1840" s="21"/>
      <c r="CA1840" s="21"/>
      <c r="CB1840" s="21"/>
      <c r="CC1840" s="21"/>
      <c r="CD1840" s="21"/>
      <c r="CE1840" s="21"/>
      <c r="CF1840" s="21"/>
      <c r="CG1840" s="21"/>
      <c r="CH1840" s="21"/>
      <c r="CI1840" s="21"/>
      <c r="CJ1840" s="21"/>
      <c r="CK1840" s="21"/>
      <c r="CL1840" s="21"/>
      <c r="CM1840" s="21"/>
      <c r="CN1840" s="21"/>
      <c r="CO1840" s="21"/>
      <c r="CP1840" s="21"/>
      <c r="CQ1840" s="21"/>
      <c r="CR1840" s="21"/>
      <c r="CS1840" s="21"/>
      <c r="CT1840" s="21"/>
      <c r="CU1840" s="21"/>
      <c r="CV1840" s="21"/>
      <c r="CW1840" s="21"/>
      <c r="CX1840" s="21"/>
      <c r="CY1840" s="21"/>
      <c r="CZ1840" s="21"/>
      <c r="DA1840" s="21"/>
      <c r="DB1840" s="21"/>
      <c r="DC1840" s="21"/>
      <c r="DD1840" s="21"/>
      <c r="DE1840" s="21"/>
      <c r="DF1840" s="21"/>
      <c r="DG1840" s="21"/>
      <c r="DH1840" s="21"/>
      <c r="DI1840" s="21"/>
      <c r="DJ1840" s="21"/>
      <c r="DK1840" s="21"/>
      <c r="DL1840" s="21"/>
      <c r="DM1840" s="21"/>
      <c r="DN1840" s="21"/>
      <c r="DO1840" s="21"/>
      <c r="DP1840" s="21"/>
      <c r="DQ1840" s="21"/>
      <c r="DR1840" s="21"/>
      <c r="DS1840" s="21"/>
      <c r="DT1840" s="21"/>
      <c r="DU1840" s="21"/>
      <c r="DV1840" s="21"/>
      <c r="DW1840" s="21"/>
      <c r="DX1840" s="21"/>
      <c r="DY1840" s="21"/>
      <c r="DZ1840" s="21"/>
      <c r="EA1840" s="21"/>
      <c r="EB1840" s="21"/>
      <c r="EC1840" s="21"/>
      <c r="ED1840" s="21"/>
      <c r="EE1840" s="21"/>
      <c r="EF1840" s="21"/>
      <c r="EG1840" s="21"/>
      <c r="EH1840" s="21"/>
      <c r="EI1840" s="21"/>
      <c r="EJ1840" s="21"/>
      <c r="EK1840" s="21"/>
      <c r="EL1840" s="21"/>
      <c r="EM1840" s="21"/>
      <c r="EN1840" s="21"/>
      <c r="EO1840" s="21"/>
      <c r="EP1840" s="21"/>
      <c r="EQ1840" s="21"/>
      <c r="ER1840" s="21"/>
      <c r="ES1840" s="21"/>
      <c r="ET1840" s="21"/>
      <c r="EU1840" s="21"/>
      <c r="EV1840" s="21"/>
      <c r="EW1840" s="21"/>
      <c r="EX1840" s="21"/>
      <c r="EY1840" s="21"/>
      <c r="EZ1840" s="21"/>
    </row>
    <row r="1841" spans="1:156" x14ac:dyDescent="0.2">
      <c r="A1841" s="92"/>
      <c r="B1841" s="4"/>
      <c r="C1841" s="7"/>
      <c r="D1841" s="6"/>
      <c r="E1841" s="7"/>
      <c r="F1841" s="24"/>
      <c r="G1841" s="9"/>
      <c r="H1841" s="7"/>
      <c r="I1841" s="7"/>
      <c r="J1841" s="7"/>
      <c r="K1841" s="7"/>
      <c r="L1841" s="25"/>
      <c r="M1841" s="11"/>
      <c r="N1841" s="4"/>
      <c r="O1841" s="4"/>
      <c r="P1841" s="26"/>
      <c r="Q1841" s="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21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  <c r="BL1841" s="21"/>
      <c r="BM1841" s="21"/>
      <c r="BN1841" s="21"/>
      <c r="BO1841" s="21"/>
      <c r="BP1841" s="21"/>
      <c r="BQ1841" s="21"/>
      <c r="BR1841" s="21"/>
      <c r="BS1841" s="21"/>
      <c r="BT1841" s="21"/>
      <c r="BU1841" s="21"/>
      <c r="BV1841" s="21"/>
      <c r="BW1841" s="21"/>
      <c r="BX1841" s="21"/>
      <c r="BY1841" s="21"/>
      <c r="BZ1841" s="21"/>
      <c r="CA1841" s="21"/>
      <c r="CB1841" s="21"/>
      <c r="CC1841" s="21"/>
      <c r="CD1841" s="21"/>
      <c r="CE1841" s="21"/>
      <c r="CF1841" s="21"/>
      <c r="CG1841" s="21"/>
      <c r="CH1841" s="21"/>
      <c r="CI1841" s="21"/>
      <c r="CJ1841" s="21"/>
      <c r="CK1841" s="21"/>
      <c r="CL1841" s="21"/>
      <c r="CM1841" s="21"/>
      <c r="CN1841" s="21"/>
      <c r="CO1841" s="21"/>
      <c r="CP1841" s="21"/>
      <c r="CQ1841" s="21"/>
      <c r="CR1841" s="21"/>
      <c r="CS1841" s="21"/>
      <c r="CT1841" s="21"/>
      <c r="CU1841" s="21"/>
      <c r="CV1841" s="21"/>
      <c r="CW1841" s="21"/>
      <c r="CX1841" s="21"/>
      <c r="CY1841" s="21"/>
      <c r="CZ1841" s="21"/>
      <c r="DA1841" s="21"/>
      <c r="DB1841" s="21"/>
      <c r="DC1841" s="21"/>
      <c r="DD1841" s="21"/>
      <c r="DE1841" s="21"/>
      <c r="DF1841" s="21"/>
      <c r="DG1841" s="21"/>
      <c r="DH1841" s="21"/>
      <c r="DI1841" s="21"/>
      <c r="DJ1841" s="21"/>
      <c r="DK1841" s="21"/>
      <c r="DL1841" s="21"/>
      <c r="DM1841" s="21"/>
      <c r="DN1841" s="21"/>
      <c r="DO1841" s="21"/>
      <c r="DP1841" s="21"/>
      <c r="DQ1841" s="21"/>
      <c r="DR1841" s="21"/>
      <c r="DS1841" s="21"/>
      <c r="DT1841" s="21"/>
      <c r="DU1841" s="21"/>
      <c r="DV1841" s="21"/>
      <c r="DW1841" s="21"/>
      <c r="DX1841" s="21"/>
      <c r="DY1841" s="21"/>
      <c r="DZ1841" s="21"/>
      <c r="EA1841" s="21"/>
      <c r="EB1841" s="21"/>
      <c r="EC1841" s="21"/>
      <c r="ED1841" s="21"/>
      <c r="EE1841" s="21"/>
      <c r="EF1841" s="21"/>
      <c r="EG1841" s="21"/>
      <c r="EH1841" s="21"/>
      <c r="EI1841" s="21"/>
      <c r="EJ1841" s="21"/>
      <c r="EK1841" s="21"/>
      <c r="EL1841" s="21"/>
      <c r="EM1841" s="21"/>
      <c r="EN1841" s="21"/>
      <c r="EO1841" s="21"/>
      <c r="EP1841" s="21"/>
      <c r="EQ1841" s="21"/>
      <c r="ER1841" s="21"/>
      <c r="ES1841" s="21"/>
      <c r="ET1841" s="21"/>
      <c r="EU1841" s="21"/>
      <c r="EV1841" s="21"/>
      <c r="EW1841" s="21"/>
      <c r="EX1841" s="21"/>
      <c r="EY1841" s="21"/>
      <c r="EZ1841" s="21"/>
    </row>
    <row r="1842" spans="1:156" x14ac:dyDescent="0.2">
      <c r="A1842" s="92"/>
      <c r="B1842" s="4"/>
      <c r="C1842" s="7"/>
      <c r="D1842" s="6"/>
      <c r="E1842" s="7"/>
      <c r="F1842" s="24"/>
      <c r="G1842" s="9"/>
      <c r="H1842" s="7"/>
      <c r="I1842" s="7"/>
      <c r="J1842" s="7"/>
      <c r="K1842" s="7"/>
      <c r="L1842" s="25"/>
      <c r="M1842" s="11"/>
      <c r="N1842" s="4"/>
      <c r="O1842" s="4"/>
      <c r="P1842" s="26"/>
      <c r="Q1842" s="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  <c r="BL1842" s="21"/>
      <c r="BM1842" s="21"/>
      <c r="BN1842" s="21"/>
      <c r="BO1842" s="21"/>
      <c r="BP1842" s="21"/>
      <c r="BQ1842" s="21"/>
      <c r="BR1842" s="21"/>
      <c r="BS1842" s="21"/>
      <c r="BT1842" s="21"/>
      <c r="BU1842" s="21"/>
      <c r="BV1842" s="21"/>
      <c r="BW1842" s="21"/>
      <c r="BX1842" s="21"/>
      <c r="BY1842" s="21"/>
      <c r="BZ1842" s="21"/>
      <c r="CA1842" s="21"/>
      <c r="CB1842" s="21"/>
      <c r="CC1842" s="21"/>
      <c r="CD1842" s="21"/>
      <c r="CE1842" s="21"/>
      <c r="CF1842" s="21"/>
      <c r="CG1842" s="21"/>
      <c r="CH1842" s="21"/>
      <c r="CI1842" s="21"/>
      <c r="CJ1842" s="21"/>
      <c r="CK1842" s="21"/>
      <c r="CL1842" s="21"/>
      <c r="CM1842" s="21"/>
      <c r="CN1842" s="21"/>
      <c r="CO1842" s="21"/>
      <c r="CP1842" s="21"/>
      <c r="CQ1842" s="21"/>
      <c r="CR1842" s="21"/>
      <c r="CS1842" s="21"/>
      <c r="CT1842" s="21"/>
      <c r="CU1842" s="21"/>
      <c r="CV1842" s="21"/>
      <c r="CW1842" s="21"/>
      <c r="CX1842" s="21"/>
      <c r="CY1842" s="21"/>
      <c r="CZ1842" s="21"/>
      <c r="DA1842" s="21"/>
      <c r="DB1842" s="21"/>
      <c r="DC1842" s="21"/>
      <c r="DD1842" s="21"/>
      <c r="DE1842" s="21"/>
      <c r="DF1842" s="21"/>
      <c r="DG1842" s="21"/>
      <c r="DH1842" s="21"/>
      <c r="DI1842" s="21"/>
      <c r="DJ1842" s="21"/>
      <c r="DK1842" s="21"/>
      <c r="DL1842" s="21"/>
      <c r="DM1842" s="21"/>
      <c r="DN1842" s="21"/>
      <c r="DO1842" s="21"/>
      <c r="DP1842" s="21"/>
      <c r="DQ1842" s="21"/>
      <c r="DR1842" s="21"/>
      <c r="DS1842" s="21"/>
      <c r="DT1842" s="21"/>
      <c r="DU1842" s="21"/>
      <c r="DV1842" s="21"/>
      <c r="DW1842" s="21"/>
      <c r="DX1842" s="21"/>
      <c r="DY1842" s="21"/>
      <c r="DZ1842" s="21"/>
      <c r="EA1842" s="21"/>
      <c r="EB1842" s="21"/>
      <c r="EC1842" s="21"/>
      <c r="ED1842" s="21"/>
      <c r="EE1842" s="21"/>
      <c r="EF1842" s="21"/>
      <c r="EG1842" s="21"/>
      <c r="EH1842" s="21"/>
      <c r="EI1842" s="21"/>
      <c r="EJ1842" s="21"/>
      <c r="EK1842" s="21"/>
      <c r="EL1842" s="21"/>
      <c r="EM1842" s="21"/>
      <c r="EN1842" s="21"/>
      <c r="EO1842" s="21"/>
      <c r="EP1842" s="21"/>
      <c r="EQ1842" s="21"/>
      <c r="ER1842" s="21"/>
      <c r="ES1842" s="21"/>
      <c r="ET1842" s="21"/>
      <c r="EU1842" s="21"/>
      <c r="EV1842" s="21"/>
      <c r="EW1842" s="21"/>
      <c r="EX1842" s="21"/>
      <c r="EY1842" s="21"/>
      <c r="EZ1842" s="21"/>
    </row>
    <row r="1843" spans="1:156" x14ac:dyDescent="0.2">
      <c r="A1843" s="92"/>
      <c r="B1843" s="4"/>
      <c r="C1843" s="7"/>
      <c r="D1843" s="6"/>
      <c r="E1843" s="7"/>
      <c r="F1843" s="24"/>
      <c r="G1843" s="9"/>
      <c r="H1843" s="7"/>
      <c r="I1843" s="7"/>
      <c r="J1843" s="7"/>
      <c r="K1843" s="7"/>
      <c r="L1843" s="25"/>
      <c r="M1843" s="11"/>
      <c r="N1843" s="4"/>
      <c r="O1843" s="4"/>
      <c r="P1843" s="26"/>
      <c r="Q1843" s="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21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  <c r="BL1843" s="21"/>
      <c r="BM1843" s="21"/>
      <c r="BN1843" s="21"/>
      <c r="BO1843" s="21"/>
      <c r="BP1843" s="21"/>
      <c r="BQ1843" s="21"/>
      <c r="BR1843" s="21"/>
      <c r="BS1843" s="21"/>
      <c r="BT1843" s="21"/>
      <c r="BU1843" s="21"/>
      <c r="BV1843" s="21"/>
      <c r="BW1843" s="21"/>
      <c r="BX1843" s="21"/>
      <c r="BY1843" s="21"/>
      <c r="BZ1843" s="21"/>
      <c r="CA1843" s="21"/>
      <c r="CB1843" s="21"/>
      <c r="CC1843" s="21"/>
      <c r="CD1843" s="21"/>
      <c r="CE1843" s="21"/>
      <c r="CF1843" s="21"/>
      <c r="CG1843" s="21"/>
      <c r="CH1843" s="21"/>
      <c r="CI1843" s="21"/>
      <c r="CJ1843" s="21"/>
      <c r="CK1843" s="21"/>
      <c r="CL1843" s="21"/>
      <c r="CM1843" s="21"/>
      <c r="CN1843" s="21"/>
      <c r="CO1843" s="21"/>
      <c r="CP1843" s="21"/>
      <c r="CQ1843" s="21"/>
      <c r="CR1843" s="21"/>
      <c r="CS1843" s="21"/>
      <c r="CT1843" s="21"/>
      <c r="CU1843" s="21"/>
      <c r="CV1843" s="21"/>
      <c r="CW1843" s="21"/>
      <c r="CX1843" s="21"/>
      <c r="CY1843" s="21"/>
      <c r="CZ1843" s="21"/>
      <c r="DA1843" s="21"/>
      <c r="DB1843" s="21"/>
      <c r="DC1843" s="21"/>
      <c r="DD1843" s="21"/>
      <c r="DE1843" s="21"/>
      <c r="DF1843" s="21"/>
      <c r="DG1843" s="21"/>
      <c r="DH1843" s="21"/>
      <c r="DI1843" s="21"/>
      <c r="DJ1843" s="21"/>
      <c r="DK1843" s="21"/>
      <c r="DL1843" s="21"/>
      <c r="DM1843" s="21"/>
      <c r="DN1843" s="21"/>
      <c r="DO1843" s="21"/>
      <c r="DP1843" s="21"/>
      <c r="DQ1843" s="21"/>
      <c r="DR1843" s="21"/>
      <c r="DS1843" s="21"/>
      <c r="DT1843" s="21"/>
      <c r="DU1843" s="21"/>
      <c r="DV1843" s="21"/>
      <c r="DW1843" s="21"/>
      <c r="DX1843" s="21"/>
      <c r="DY1843" s="21"/>
      <c r="DZ1843" s="21"/>
      <c r="EA1843" s="21"/>
      <c r="EB1843" s="21"/>
      <c r="EC1843" s="21"/>
      <c r="ED1843" s="21"/>
      <c r="EE1843" s="21"/>
      <c r="EF1843" s="21"/>
      <c r="EG1843" s="21"/>
      <c r="EH1843" s="21"/>
      <c r="EI1843" s="21"/>
      <c r="EJ1843" s="21"/>
      <c r="EK1843" s="21"/>
      <c r="EL1843" s="21"/>
      <c r="EM1843" s="21"/>
      <c r="EN1843" s="21"/>
      <c r="EO1843" s="21"/>
      <c r="EP1843" s="21"/>
      <c r="EQ1843" s="21"/>
      <c r="ER1843" s="21"/>
      <c r="ES1843" s="21"/>
      <c r="ET1843" s="21"/>
      <c r="EU1843" s="21"/>
      <c r="EV1843" s="21"/>
      <c r="EW1843" s="21"/>
      <c r="EX1843" s="21"/>
      <c r="EY1843" s="21"/>
      <c r="EZ1843" s="21"/>
    </row>
    <row r="1844" spans="1:156" x14ac:dyDescent="0.2">
      <c r="A1844" s="92"/>
      <c r="B1844" s="4"/>
      <c r="C1844" s="7"/>
      <c r="D1844" s="6"/>
      <c r="E1844" s="7"/>
      <c r="F1844" s="24"/>
      <c r="G1844" s="9"/>
      <c r="H1844" s="7"/>
      <c r="I1844" s="7"/>
      <c r="J1844" s="7"/>
      <c r="K1844" s="7"/>
      <c r="L1844" s="25"/>
      <c r="M1844" s="11"/>
      <c r="N1844" s="4"/>
      <c r="O1844" s="4"/>
      <c r="P1844" s="26"/>
      <c r="Q1844" s="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21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  <c r="BL1844" s="21"/>
      <c r="BM1844" s="21"/>
      <c r="BN1844" s="21"/>
      <c r="BO1844" s="21"/>
      <c r="BP1844" s="21"/>
      <c r="BQ1844" s="21"/>
      <c r="BR1844" s="21"/>
      <c r="BS1844" s="21"/>
      <c r="BT1844" s="21"/>
      <c r="BU1844" s="21"/>
      <c r="BV1844" s="21"/>
      <c r="BW1844" s="21"/>
      <c r="BX1844" s="21"/>
      <c r="BY1844" s="21"/>
      <c r="BZ1844" s="21"/>
      <c r="CA1844" s="21"/>
      <c r="CB1844" s="21"/>
      <c r="CC1844" s="21"/>
      <c r="CD1844" s="21"/>
      <c r="CE1844" s="21"/>
      <c r="CF1844" s="21"/>
      <c r="CG1844" s="21"/>
      <c r="CH1844" s="21"/>
      <c r="CI1844" s="21"/>
      <c r="CJ1844" s="21"/>
      <c r="CK1844" s="21"/>
      <c r="CL1844" s="21"/>
      <c r="CM1844" s="21"/>
      <c r="CN1844" s="21"/>
      <c r="CO1844" s="21"/>
      <c r="CP1844" s="21"/>
      <c r="CQ1844" s="21"/>
      <c r="CR1844" s="21"/>
      <c r="CS1844" s="21"/>
      <c r="CT1844" s="21"/>
      <c r="CU1844" s="21"/>
      <c r="CV1844" s="21"/>
      <c r="CW1844" s="21"/>
      <c r="CX1844" s="21"/>
      <c r="CY1844" s="21"/>
      <c r="CZ1844" s="21"/>
      <c r="DA1844" s="21"/>
      <c r="DB1844" s="21"/>
      <c r="DC1844" s="21"/>
      <c r="DD1844" s="21"/>
      <c r="DE1844" s="21"/>
      <c r="DF1844" s="21"/>
      <c r="DG1844" s="21"/>
      <c r="DH1844" s="21"/>
      <c r="DI1844" s="21"/>
      <c r="DJ1844" s="21"/>
      <c r="DK1844" s="21"/>
      <c r="DL1844" s="21"/>
      <c r="DM1844" s="21"/>
      <c r="DN1844" s="21"/>
      <c r="DO1844" s="21"/>
      <c r="DP1844" s="21"/>
      <c r="DQ1844" s="21"/>
      <c r="DR1844" s="21"/>
      <c r="DS1844" s="21"/>
      <c r="DT1844" s="21"/>
      <c r="DU1844" s="21"/>
      <c r="DV1844" s="21"/>
      <c r="DW1844" s="21"/>
      <c r="DX1844" s="21"/>
      <c r="DY1844" s="21"/>
      <c r="DZ1844" s="21"/>
      <c r="EA1844" s="21"/>
      <c r="EB1844" s="21"/>
      <c r="EC1844" s="21"/>
      <c r="ED1844" s="21"/>
      <c r="EE1844" s="21"/>
      <c r="EF1844" s="21"/>
      <c r="EG1844" s="21"/>
      <c r="EH1844" s="21"/>
      <c r="EI1844" s="21"/>
      <c r="EJ1844" s="21"/>
      <c r="EK1844" s="21"/>
      <c r="EL1844" s="21"/>
      <c r="EM1844" s="21"/>
      <c r="EN1844" s="21"/>
      <c r="EO1844" s="21"/>
      <c r="EP1844" s="21"/>
      <c r="EQ1844" s="21"/>
      <c r="ER1844" s="21"/>
      <c r="ES1844" s="21"/>
      <c r="ET1844" s="21"/>
      <c r="EU1844" s="21"/>
      <c r="EV1844" s="21"/>
      <c r="EW1844" s="21"/>
      <c r="EX1844" s="21"/>
      <c r="EY1844" s="21"/>
      <c r="EZ1844" s="21"/>
    </row>
    <row r="1845" spans="1:156" x14ac:dyDescent="0.2">
      <c r="A1845" s="92"/>
      <c r="B1845" s="4"/>
      <c r="C1845" s="7"/>
      <c r="D1845" s="6"/>
      <c r="E1845" s="7"/>
      <c r="F1845" s="24"/>
      <c r="G1845" s="9"/>
      <c r="H1845" s="7"/>
      <c r="I1845" s="7"/>
      <c r="J1845" s="7"/>
      <c r="K1845" s="7"/>
      <c r="L1845" s="25"/>
      <c r="M1845" s="11"/>
      <c r="N1845" s="4"/>
      <c r="O1845" s="4"/>
      <c r="P1845" s="26"/>
      <c r="Q1845" s="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21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  <c r="BL1845" s="21"/>
      <c r="BM1845" s="21"/>
      <c r="BN1845" s="21"/>
      <c r="BO1845" s="21"/>
      <c r="BP1845" s="21"/>
      <c r="BQ1845" s="21"/>
      <c r="BR1845" s="21"/>
      <c r="BS1845" s="21"/>
      <c r="BT1845" s="21"/>
      <c r="BU1845" s="21"/>
      <c r="BV1845" s="21"/>
      <c r="BW1845" s="21"/>
      <c r="BX1845" s="21"/>
      <c r="BY1845" s="21"/>
      <c r="BZ1845" s="21"/>
      <c r="CA1845" s="21"/>
      <c r="CB1845" s="21"/>
      <c r="CC1845" s="21"/>
      <c r="CD1845" s="21"/>
      <c r="CE1845" s="21"/>
      <c r="CF1845" s="21"/>
      <c r="CG1845" s="21"/>
      <c r="CH1845" s="21"/>
      <c r="CI1845" s="21"/>
      <c r="CJ1845" s="21"/>
      <c r="CK1845" s="21"/>
      <c r="CL1845" s="21"/>
      <c r="CM1845" s="21"/>
      <c r="CN1845" s="21"/>
      <c r="CO1845" s="21"/>
      <c r="CP1845" s="21"/>
      <c r="CQ1845" s="21"/>
      <c r="CR1845" s="21"/>
      <c r="CS1845" s="21"/>
      <c r="CT1845" s="21"/>
      <c r="CU1845" s="21"/>
      <c r="CV1845" s="21"/>
      <c r="CW1845" s="21"/>
      <c r="CX1845" s="21"/>
      <c r="CY1845" s="21"/>
      <c r="CZ1845" s="21"/>
      <c r="DA1845" s="21"/>
      <c r="DB1845" s="21"/>
      <c r="DC1845" s="21"/>
      <c r="DD1845" s="21"/>
      <c r="DE1845" s="21"/>
      <c r="DF1845" s="21"/>
      <c r="DG1845" s="21"/>
      <c r="DH1845" s="21"/>
      <c r="DI1845" s="21"/>
      <c r="DJ1845" s="21"/>
      <c r="DK1845" s="21"/>
      <c r="DL1845" s="21"/>
      <c r="DM1845" s="21"/>
      <c r="DN1845" s="21"/>
      <c r="DO1845" s="21"/>
      <c r="DP1845" s="21"/>
      <c r="DQ1845" s="21"/>
      <c r="DR1845" s="21"/>
      <c r="DS1845" s="21"/>
      <c r="DT1845" s="21"/>
      <c r="DU1845" s="21"/>
      <c r="DV1845" s="21"/>
      <c r="DW1845" s="21"/>
      <c r="DX1845" s="21"/>
      <c r="DY1845" s="21"/>
      <c r="DZ1845" s="21"/>
      <c r="EA1845" s="21"/>
      <c r="EB1845" s="21"/>
      <c r="EC1845" s="21"/>
      <c r="ED1845" s="21"/>
      <c r="EE1845" s="21"/>
      <c r="EF1845" s="21"/>
      <c r="EG1845" s="21"/>
      <c r="EH1845" s="21"/>
      <c r="EI1845" s="21"/>
      <c r="EJ1845" s="21"/>
      <c r="EK1845" s="21"/>
      <c r="EL1845" s="21"/>
      <c r="EM1845" s="21"/>
      <c r="EN1845" s="21"/>
      <c r="EO1845" s="21"/>
      <c r="EP1845" s="21"/>
      <c r="EQ1845" s="21"/>
      <c r="ER1845" s="21"/>
      <c r="ES1845" s="21"/>
      <c r="ET1845" s="21"/>
      <c r="EU1845" s="21"/>
      <c r="EV1845" s="21"/>
      <c r="EW1845" s="21"/>
      <c r="EX1845" s="21"/>
      <c r="EY1845" s="21"/>
      <c r="EZ1845" s="21"/>
    </row>
    <row r="1846" spans="1:156" x14ac:dyDescent="0.2">
      <c r="A1846" s="92"/>
      <c r="B1846" s="4"/>
      <c r="C1846" s="7"/>
      <c r="D1846" s="6"/>
      <c r="E1846" s="7"/>
      <c r="F1846" s="24"/>
      <c r="G1846" s="9"/>
      <c r="H1846" s="7"/>
      <c r="I1846" s="7"/>
      <c r="J1846" s="7"/>
      <c r="K1846" s="7"/>
      <c r="L1846" s="25"/>
      <c r="M1846" s="11"/>
      <c r="N1846" s="4"/>
      <c r="O1846" s="4"/>
      <c r="P1846" s="26"/>
      <c r="Q1846" s="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21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  <c r="BL1846" s="21"/>
      <c r="BM1846" s="21"/>
      <c r="BN1846" s="21"/>
      <c r="BO1846" s="21"/>
      <c r="BP1846" s="21"/>
      <c r="BQ1846" s="21"/>
      <c r="BR1846" s="21"/>
      <c r="BS1846" s="21"/>
      <c r="BT1846" s="21"/>
      <c r="BU1846" s="21"/>
      <c r="BV1846" s="21"/>
      <c r="BW1846" s="21"/>
      <c r="BX1846" s="21"/>
      <c r="BY1846" s="21"/>
      <c r="BZ1846" s="21"/>
      <c r="CA1846" s="21"/>
      <c r="CB1846" s="21"/>
      <c r="CC1846" s="21"/>
      <c r="CD1846" s="21"/>
      <c r="CE1846" s="21"/>
      <c r="CF1846" s="21"/>
      <c r="CG1846" s="21"/>
      <c r="CH1846" s="21"/>
      <c r="CI1846" s="21"/>
      <c r="CJ1846" s="21"/>
      <c r="CK1846" s="21"/>
      <c r="CL1846" s="21"/>
      <c r="CM1846" s="21"/>
      <c r="CN1846" s="21"/>
      <c r="CO1846" s="21"/>
      <c r="CP1846" s="21"/>
      <c r="CQ1846" s="21"/>
      <c r="CR1846" s="21"/>
      <c r="CS1846" s="21"/>
      <c r="CT1846" s="21"/>
      <c r="CU1846" s="21"/>
      <c r="CV1846" s="21"/>
      <c r="CW1846" s="21"/>
      <c r="CX1846" s="21"/>
      <c r="CY1846" s="21"/>
      <c r="CZ1846" s="21"/>
      <c r="DA1846" s="21"/>
      <c r="DB1846" s="21"/>
      <c r="DC1846" s="21"/>
      <c r="DD1846" s="21"/>
      <c r="DE1846" s="21"/>
      <c r="DF1846" s="21"/>
      <c r="DG1846" s="21"/>
      <c r="DH1846" s="21"/>
      <c r="DI1846" s="21"/>
      <c r="DJ1846" s="21"/>
      <c r="DK1846" s="21"/>
      <c r="DL1846" s="21"/>
      <c r="DM1846" s="21"/>
      <c r="DN1846" s="21"/>
      <c r="DO1846" s="21"/>
      <c r="DP1846" s="21"/>
      <c r="DQ1846" s="21"/>
      <c r="DR1846" s="21"/>
      <c r="DS1846" s="21"/>
      <c r="DT1846" s="21"/>
      <c r="DU1846" s="21"/>
      <c r="DV1846" s="21"/>
      <c r="DW1846" s="21"/>
      <c r="DX1846" s="21"/>
      <c r="DY1846" s="21"/>
      <c r="DZ1846" s="21"/>
      <c r="EA1846" s="21"/>
      <c r="EB1846" s="21"/>
      <c r="EC1846" s="21"/>
      <c r="ED1846" s="21"/>
      <c r="EE1846" s="21"/>
      <c r="EF1846" s="21"/>
      <c r="EG1846" s="21"/>
      <c r="EH1846" s="21"/>
      <c r="EI1846" s="21"/>
      <c r="EJ1846" s="21"/>
      <c r="EK1846" s="21"/>
      <c r="EL1846" s="21"/>
      <c r="EM1846" s="21"/>
      <c r="EN1846" s="21"/>
      <c r="EO1846" s="21"/>
      <c r="EP1846" s="21"/>
      <c r="EQ1846" s="21"/>
      <c r="ER1846" s="21"/>
      <c r="ES1846" s="21"/>
      <c r="ET1846" s="21"/>
      <c r="EU1846" s="21"/>
      <c r="EV1846" s="21"/>
      <c r="EW1846" s="21"/>
      <c r="EX1846" s="21"/>
      <c r="EY1846" s="21"/>
      <c r="EZ1846" s="21"/>
    </row>
    <row r="1847" spans="1:156" x14ac:dyDescent="0.2">
      <c r="A1847" s="92"/>
      <c r="B1847" s="4"/>
      <c r="C1847" s="7"/>
      <c r="D1847" s="6"/>
      <c r="E1847" s="7"/>
      <c r="F1847" s="24"/>
      <c r="G1847" s="9"/>
      <c r="H1847" s="7"/>
      <c r="I1847" s="7"/>
      <c r="J1847" s="7"/>
      <c r="K1847" s="7"/>
      <c r="L1847" s="25"/>
      <c r="M1847" s="11"/>
      <c r="N1847" s="4"/>
      <c r="O1847" s="4"/>
      <c r="P1847" s="26"/>
      <c r="Q1847" s="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21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  <c r="BL1847" s="21"/>
      <c r="BM1847" s="21"/>
      <c r="BN1847" s="21"/>
      <c r="BO1847" s="21"/>
      <c r="BP1847" s="21"/>
      <c r="BQ1847" s="21"/>
      <c r="BR1847" s="21"/>
      <c r="BS1847" s="21"/>
      <c r="BT1847" s="21"/>
      <c r="BU1847" s="21"/>
      <c r="BV1847" s="21"/>
      <c r="BW1847" s="21"/>
      <c r="BX1847" s="21"/>
      <c r="BY1847" s="21"/>
      <c r="BZ1847" s="21"/>
      <c r="CA1847" s="21"/>
      <c r="CB1847" s="21"/>
      <c r="CC1847" s="21"/>
      <c r="CD1847" s="21"/>
      <c r="CE1847" s="21"/>
      <c r="CF1847" s="21"/>
      <c r="CG1847" s="21"/>
      <c r="CH1847" s="21"/>
      <c r="CI1847" s="21"/>
      <c r="CJ1847" s="21"/>
      <c r="CK1847" s="21"/>
      <c r="CL1847" s="21"/>
      <c r="CM1847" s="21"/>
      <c r="CN1847" s="21"/>
      <c r="CO1847" s="21"/>
      <c r="CP1847" s="21"/>
      <c r="CQ1847" s="21"/>
      <c r="CR1847" s="21"/>
      <c r="CS1847" s="21"/>
      <c r="CT1847" s="21"/>
      <c r="CU1847" s="21"/>
      <c r="CV1847" s="21"/>
      <c r="CW1847" s="21"/>
      <c r="CX1847" s="21"/>
      <c r="CY1847" s="21"/>
      <c r="CZ1847" s="21"/>
      <c r="DA1847" s="21"/>
      <c r="DB1847" s="21"/>
      <c r="DC1847" s="21"/>
      <c r="DD1847" s="21"/>
      <c r="DE1847" s="21"/>
      <c r="DF1847" s="21"/>
      <c r="DG1847" s="21"/>
      <c r="DH1847" s="21"/>
      <c r="DI1847" s="21"/>
      <c r="DJ1847" s="21"/>
      <c r="DK1847" s="21"/>
      <c r="DL1847" s="21"/>
      <c r="DM1847" s="21"/>
      <c r="DN1847" s="21"/>
      <c r="DO1847" s="21"/>
      <c r="DP1847" s="21"/>
      <c r="DQ1847" s="21"/>
      <c r="DR1847" s="21"/>
      <c r="DS1847" s="21"/>
      <c r="DT1847" s="21"/>
      <c r="DU1847" s="21"/>
      <c r="DV1847" s="21"/>
      <c r="DW1847" s="21"/>
      <c r="DX1847" s="21"/>
      <c r="DY1847" s="21"/>
      <c r="DZ1847" s="21"/>
      <c r="EA1847" s="21"/>
      <c r="EB1847" s="21"/>
      <c r="EC1847" s="21"/>
      <c r="ED1847" s="21"/>
      <c r="EE1847" s="21"/>
      <c r="EF1847" s="21"/>
      <c r="EG1847" s="21"/>
      <c r="EH1847" s="21"/>
      <c r="EI1847" s="21"/>
      <c r="EJ1847" s="21"/>
      <c r="EK1847" s="21"/>
      <c r="EL1847" s="21"/>
      <c r="EM1847" s="21"/>
      <c r="EN1847" s="21"/>
      <c r="EO1847" s="21"/>
      <c r="EP1847" s="21"/>
      <c r="EQ1847" s="21"/>
      <c r="ER1847" s="21"/>
      <c r="ES1847" s="21"/>
      <c r="ET1847" s="21"/>
      <c r="EU1847" s="21"/>
      <c r="EV1847" s="21"/>
      <c r="EW1847" s="21"/>
      <c r="EX1847" s="21"/>
      <c r="EY1847" s="21"/>
      <c r="EZ1847" s="21"/>
    </row>
    <row r="1848" spans="1:156" x14ac:dyDescent="0.2">
      <c r="A1848" s="92"/>
      <c r="B1848" s="4"/>
      <c r="C1848" s="7"/>
      <c r="D1848" s="6"/>
      <c r="E1848" s="7"/>
      <c r="F1848" s="24"/>
      <c r="G1848" s="9"/>
      <c r="H1848" s="7"/>
      <c r="I1848" s="7"/>
      <c r="J1848" s="7"/>
      <c r="K1848" s="7"/>
      <c r="L1848" s="25"/>
      <c r="M1848" s="11"/>
      <c r="N1848" s="4"/>
      <c r="O1848" s="4"/>
      <c r="P1848" s="26"/>
      <c r="Q1848" s="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/>
      <c r="BU1848" s="21"/>
      <c r="BV1848" s="21"/>
      <c r="BW1848" s="21"/>
      <c r="BX1848" s="21"/>
      <c r="BY1848" s="21"/>
      <c r="BZ1848" s="21"/>
      <c r="CA1848" s="21"/>
      <c r="CB1848" s="21"/>
      <c r="CC1848" s="21"/>
      <c r="CD1848" s="21"/>
      <c r="CE1848" s="21"/>
      <c r="CF1848" s="21"/>
      <c r="CG1848" s="21"/>
      <c r="CH1848" s="21"/>
      <c r="CI1848" s="21"/>
      <c r="CJ1848" s="21"/>
      <c r="CK1848" s="21"/>
      <c r="CL1848" s="21"/>
      <c r="CM1848" s="21"/>
      <c r="CN1848" s="21"/>
      <c r="CO1848" s="21"/>
      <c r="CP1848" s="21"/>
      <c r="CQ1848" s="21"/>
      <c r="CR1848" s="21"/>
      <c r="CS1848" s="21"/>
      <c r="CT1848" s="21"/>
      <c r="CU1848" s="21"/>
      <c r="CV1848" s="21"/>
      <c r="CW1848" s="21"/>
      <c r="CX1848" s="21"/>
      <c r="CY1848" s="21"/>
      <c r="CZ1848" s="21"/>
      <c r="DA1848" s="21"/>
      <c r="DB1848" s="21"/>
      <c r="DC1848" s="21"/>
      <c r="DD1848" s="21"/>
      <c r="DE1848" s="21"/>
      <c r="DF1848" s="21"/>
      <c r="DG1848" s="21"/>
      <c r="DH1848" s="21"/>
      <c r="DI1848" s="21"/>
      <c r="DJ1848" s="21"/>
      <c r="DK1848" s="21"/>
      <c r="DL1848" s="21"/>
      <c r="DM1848" s="21"/>
      <c r="DN1848" s="21"/>
      <c r="DO1848" s="21"/>
      <c r="DP1848" s="21"/>
      <c r="DQ1848" s="21"/>
      <c r="DR1848" s="21"/>
      <c r="DS1848" s="21"/>
      <c r="DT1848" s="21"/>
      <c r="DU1848" s="21"/>
      <c r="DV1848" s="21"/>
      <c r="DW1848" s="21"/>
      <c r="DX1848" s="21"/>
      <c r="DY1848" s="21"/>
      <c r="DZ1848" s="21"/>
      <c r="EA1848" s="21"/>
      <c r="EB1848" s="21"/>
      <c r="EC1848" s="21"/>
      <c r="ED1848" s="21"/>
      <c r="EE1848" s="21"/>
      <c r="EF1848" s="21"/>
      <c r="EG1848" s="21"/>
      <c r="EH1848" s="21"/>
      <c r="EI1848" s="21"/>
      <c r="EJ1848" s="21"/>
      <c r="EK1848" s="21"/>
      <c r="EL1848" s="21"/>
      <c r="EM1848" s="21"/>
      <c r="EN1848" s="21"/>
      <c r="EO1848" s="21"/>
      <c r="EP1848" s="21"/>
      <c r="EQ1848" s="21"/>
      <c r="ER1848" s="21"/>
      <c r="ES1848" s="21"/>
      <c r="ET1848" s="21"/>
      <c r="EU1848" s="21"/>
      <c r="EV1848" s="21"/>
      <c r="EW1848" s="21"/>
      <c r="EX1848" s="21"/>
      <c r="EY1848" s="21"/>
      <c r="EZ1848" s="21"/>
    </row>
    <row r="1849" spans="1:156" x14ac:dyDescent="0.2">
      <c r="A1849" s="92"/>
      <c r="B1849" s="4"/>
      <c r="C1849" s="7"/>
      <c r="D1849" s="6"/>
      <c r="E1849" s="7"/>
      <c r="F1849" s="24"/>
      <c r="G1849" s="9"/>
      <c r="H1849" s="7"/>
      <c r="I1849" s="7"/>
      <c r="J1849" s="7"/>
      <c r="K1849" s="7"/>
      <c r="L1849" s="25"/>
      <c r="M1849" s="11"/>
      <c r="N1849" s="4"/>
      <c r="O1849" s="4"/>
      <c r="P1849" s="26"/>
      <c r="Q1849" s="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  <c r="BL1849" s="21"/>
      <c r="BM1849" s="21"/>
      <c r="BN1849" s="21"/>
      <c r="BO1849" s="21"/>
      <c r="BP1849" s="21"/>
      <c r="BQ1849" s="21"/>
      <c r="BR1849" s="21"/>
      <c r="BS1849" s="21"/>
      <c r="BT1849" s="21"/>
      <c r="BU1849" s="21"/>
      <c r="BV1849" s="21"/>
      <c r="BW1849" s="21"/>
      <c r="BX1849" s="21"/>
      <c r="BY1849" s="21"/>
      <c r="BZ1849" s="21"/>
      <c r="CA1849" s="21"/>
      <c r="CB1849" s="21"/>
      <c r="CC1849" s="21"/>
      <c r="CD1849" s="21"/>
      <c r="CE1849" s="21"/>
      <c r="CF1849" s="21"/>
      <c r="CG1849" s="21"/>
      <c r="CH1849" s="21"/>
      <c r="CI1849" s="21"/>
      <c r="CJ1849" s="21"/>
      <c r="CK1849" s="21"/>
      <c r="CL1849" s="21"/>
      <c r="CM1849" s="21"/>
      <c r="CN1849" s="21"/>
      <c r="CO1849" s="21"/>
      <c r="CP1849" s="21"/>
      <c r="CQ1849" s="21"/>
      <c r="CR1849" s="21"/>
      <c r="CS1849" s="21"/>
      <c r="CT1849" s="21"/>
      <c r="CU1849" s="21"/>
      <c r="CV1849" s="21"/>
      <c r="CW1849" s="21"/>
      <c r="CX1849" s="21"/>
      <c r="CY1849" s="21"/>
      <c r="CZ1849" s="21"/>
      <c r="DA1849" s="21"/>
      <c r="DB1849" s="21"/>
      <c r="DC1849" s="21"/>
      <c r="DD1849" s="21"/>
      <c r="DE1849" s="21"/>
      <c r="DF1849" s="21"/>
      <c r="DG1849" s="21"/>
      <c r="DH1849" s="21"/>
      <c r="DI1849" s="21"/>
      <c r="DJ1849" s="21"/>
      <c r="DK1849" s="21"/>
      <c r="DL1849" s="21"/>
      <c r="DM1849" s="21"/>
      <c r="DN1849" s="21"/>
      <c r="DO1849" s="21"/>
      <c r="DP1849" s="21"/>
      <c r="DQ1849" s="21"/>
      <c r="DR1849" s="21"/>
      <c r="DS1849" s="21"/>
      <c r="DT1849" s="21"/>
      <c r="DU1849" s="21"/>
      <c r="DV1849" s="21"/>
      <c r="DW1849" s="21"/>
      <c r="DX1849" s="21"/>
      <c r="DY1849" s="21"/>
      <c r="DZ1849" s="21"/>
      <c r="EA1849" s="21"/>
      <c r="EB1849" s="21"/>
      <c r="EC1849" s="21"/>
      <c r="ED1849" s="21"/>
      <c r="EE1849" s="21"/>
      <c r="EF1849" s="21"/>
      <c r="EG1849" s="21"/>
      <c r="EH1849" s="21"/>
      <c r="EI1849" s="21"/>
      <c r="EJ1849" s="21"/>
      <c r="EK1849" s="21"/>
      <c r="EL1849" s="21"/>
      <c r="EM1849" s="21"/>
      <c r="EN1849" s="21"/>
      <c r="EO1849" s="21"/>
      <c r="EP1849" s="21"/>
      <c r="EQ1849" s="21"/>
      <c r="ER1849" s="21"/>
      <c r="ES1849" s="21"/>
      <c r="ET1849" s="21"/>
      <c r="EU1849" s="21"/>
      <c r="EV1849" s="21"/>
      <c r="EW1849" s="21"/>
      <c r="EX1849" s="21"/>
      <c r="EY1849" s="21"/>
      <c r="EZ1849" s="21"/>
    </row>
    <row r="1850" spans="1:156" x14ac:dyDescent="0.2">
      <c r="A1850" s="92"/>
      <c r="B1850" s="4"/>
      <c r="C1850" s="7"/>
      <c r="D1850" s="6"/>
      <c r="E1850" s="7"/>
      <c r="F1850" s="24"/>
      <c r="G1850" s="9"/>
      <c r="H1850" s="7"/>
      <c r="I1850" s="7"/>
      <c r="J1850" s="7"/>
      <c r="K1850" s="7"/>
      <c r="L1850" s="25"/>
      <c r="M1850" s="11"/>
      <c r="N1850" s="4"/>
      <c r="O1850" s="4"/>
      <c r="P1850" s="26"/>
      <c r="Q1850" s="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21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  <c r="BL1850" s="21"/>
      <c r="BM1850" s="21"/>
      <c r="BN1850" s="21"/>
      <c r="BO1850" s="21"/>
      <c r="BP1850" s="21"/>
      <c r="BQ1850" s="21"/>
      <c r="BR1850" s="21"/>
      <c r="BS1850" s="21"/>
      <c r="BT1850" s="21"/>
      <c r="BU1850" s="21"/>
      <c r="BV1850" s="21"/>
      <c r="BW1850" s="21"/>
      <c r="BX1850" s="21"/>
      <c r="BY1850" s="21"/>
      <c r="BZ1850" s="21"/>
      <c r="CA1850" s="21"/>
      <c r="CB1850" s="21"/>
      <c r="CC1850" s="21"/>
      <c r="CD1850" s="21"/>
      <c r="CE1850" s="21"/>
      <c r="CF1850" s="21"/>
      <c r="CG1850" s="21"/>
      <c r="CH1850" s="21"/>
      <c r="CI1850" s="21"/>
      <c r="CJ1850" s="21"/>
      <c r="CK1850" s="21"/>
      <c r="CL1850" s="21"/>
      <c r="CM1850" s="21"/>
      <c r="CN1850" s="21"/>
      <c r="CO1850" s="21"/>
      <c r="CP1850" s="21"/>
      <c r="CQ1850" s="21"/>
      <c r="CR1850" s="21"/>
      <c r="CS1850" s="21"/>
      <c r="CT1850" s="21"/>
      <c r="CU1850" s="21"/>
      <c r="CV1850" s="21"/>
      <c r="CW1850" s="21"/>
      <c r="CX1850" s="21"/>
      <c r="CY1850" s="21"/>
      <c r="CZ1850" s="21"/>
      <c r="DA1850" s="21"/>
      <c r="DB1850" s="21"/>
      <c r="DC1850" s="21"/>
      <c r="DD1850" s="21"/>
      <c r="DE1850" s="21"/>
      <c r="DF1850" s="21"/>
      <c r="DG1850" s="21"/>
      <c r="DH1850" s="21"/>
      <c r="DI1850" s="21"/>
      <c r="DJ1850" s="21"/>
      <c r="DK1850" s="21"/>
      <c r="DL1850" s="21"/>
      <c r="DM1850" s="21"/>
      <c r="DN1850" s="21"/>
      <c r="DO1850" s="21"/>
      <c r="DP1850" s="21"/>
      <c r="DQ1850" s="21"/>
      <c r="DR1850" s="21"/>
      <c r="DS1850" s="21"/>
      <c r="DT1850" s="21"/>
      <c r="DU1850" s="21"/>
      <c r="DV1850" s="21"/>
      <c r="DW1850" s="21"/>
      <c r="DX1850" s="21"/>
      <c r="DY1850" s="21"/>
      <c r="DZ1850" s="21"/>
      <c r="EA1850" s="21"/>
      <c r="EB1850" s="21"/>
      <c r="EC1850" s="21"/>
      <c r="ED1850" s="21"/>
      <c r="EE1850" s="21"/>
      <c r="EF1850" s="21"/>
      <c r="EG1850" s="21"/>
      <c r="EH1850" s="21"/>
      <c r="EI1850" s="21"/>
      <c r="EJ1850" s="21"/>
      <c r="EK1850" s="21"/>
      <c r="EL1850" s="21"/>
      <c r="EM1850" s="21"/>
      <c r="EN1850" s="21"/>
      <c r="EO1850" s="21"/>
      <c r="EP1850" s="21"/>
      <c r="EQ1850" s="21"/>
      <c r="ER1850" s="21"/>
      <c r="ES1850" s="21"/>
      <c r="ET1850" s="21"/>
      <c r="EU1850" s="21"/>
      <c r="EV1850" s="21"/>
      <c r="EW1850" s="21"/>
      <c r="EX1850" s="21"/>
      <c r="EY1850" s="21"/>
      <c r="EZ1850" s="21"/>
    </row>
    <row r="1851" spans="1:156" x14ac:dyDescent="0.2">
      <c r="A1851" s="92"/>
      <c r="B1851" s="4"/>
      <c r="C1851" s="7"/>
      <c r="D1851" s="6"/>
      <c r="E1851" s="7"/>
      <c r="F1851" s="24"/>
      <c r="G1851" s="9"/>
      <c r="H1851" s="7"/>
      <c r="I1851" s="7"/>
      <c r="J1851" s="7"/>
      <c r="K1851" s="7"/>
      <c r="L1851" s="25"/>
      <c r="M1851" s="11"/>
      <c r="N1851" s="4"/>
      <c r="O1851" s="4"/>
      <c r="P1851" s="26"/>
      <c r="Q1851" s="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21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  <c r="BL1851" s="21"/>
      <c r="BM1851" s="21"/>
      <c r="BN1851" s="21"/>
      <c r="BO1851" s="21"/>
      <c r="BP1851" s="21"/>
      <c r="BQ1851" s="21"/>
      <c r="BR1851" s="21"/>
      <c r="BS1851" s="21"/>
      <c r="BT1851" s="21"/>
      <c r="BU1851" s="21"/>
      <c r="BV1851" s="21"/>
      <c r="BW1851" s="21"/>
      <c r="BX1851" s="21"/>
      <c r="BY1851" s="21"/>
      <c r="BZ1851" s="21"/>
      <c r="CA1851" s="21"/>
      <c r="CB1851" s="21"/>
      <c r="CC1851" s="21"/>
      <c r="CD1851" s="21"/>
      <c r="CE1851" s="21"/>
      <c r="CF1851" s="21"/>
      <c r="CG1851" s="21"/>
      <c r="CH1851" s="21"/>
      <c r="CI1851" s="21"/>
      <c r="CJ1851" s="21"/>
      <c r="CK1851" s="21"/>
      <c r="CL1851" s="21"/>
      <c r="CM1851" s="21"/>
      <c r="CN1851" s="21"/>
      <c r="CO1851" s="21"/>
      <c r="CP1851" s="21"/>
      <c r="CQ1851" s="21"/>
      <c r="CR1851" s="21"/>
      <c r="CS1851" s="21"/>
      <c r="CT1851" s="21"/>
      <c r="CU1851" s="21"/>
      <c r="CV1851" s="21"/>
      <c r="CW1851" s="21"/>
      <c r="CX1851" s="21"/>
      <c r="CY1851" s="21"/>
      <c r="CZ1851" s="21"/>
      <c r="DA1851" s="21"/>
      <c r="DB1851" s="21"/>
      <c r="DC1851" s="21"/>
      <c r="DD1851" s="21"/>
      <c r="DE1851" s="21"/>
      <c r="DF1851" s="21"/>
      <c r="DG1851" s="21"/>
      <c r="DH1851" s="21"/>
      <c r="DI1851" s="21"/>
      <c r="DJ1851" s="21"/>
      <c r="DK1851" s="21"/>
      <c r="DL1851" s="21"/>
      <c r="DM1851" s="21"/>
      <c r="DN1851" s="21"/>
      <c r="DO1851" s="21"/>
      <c r="DP1851" s="21"/>
      <c r="DQ1851" s="21"/>
      <c r="DR1851" s="21"/>
      <c r="DS1851" s="21"/>
      <c r="DT1851" s="21"/>
      <c r="DU1851" s="21"/>
      <c r="DV1851" s="21"/>
      <c r="DW1851" s="21"/>
      <c r="DX1851" s="21"/>
      <c r="DY1851" s="21"/>
      <c r="DZ1851" s="21"/>
      <c r="EA1851" s="21"/>
      <c r="EB1851" s="21"/>
      <c r="EC1851" s="21"/>
      <c r="ED1851" s="21"/>
      <c r="EE1851" s="21"/>
      <c r="EF1851" s="21"/>
      <c r="EG1851" s="21"/>
      <c r="EH1851" s="21"/>
      <c r="EI1851" s="21"/>
      <c r="EJ1851" s="21"/>
      <c r="EK1851" s="21"/>
      <c r="EL1851" s="21"/>
      <c r="EM1851" s="21"/>
      <c r="EN1851" s="21"/>
      <c r="EO1851" s="21"/>
      <c r="EP1851" s="21"/>
      <c r="EQ1851" s="21"/>
      <c r="ER1851" s="21"/>
      <c r="ES1851" s="21"/>
      <c r="ET1851" s="21"/>
      <c r="EU1851" s="21"/>
      <c r="EV1851" s="21"/>
      <c r="EW1851" s="21"/>
      <c r="EX1851" s="21"/>
      <c r="EY1851" s="21"/>
      <c r="EZ1851" s="21"/>
    </row>
    <row r="1852" spans="1:156" x14ac:dyDescent="0.2">
      <c r="A1852" s="92"/>
      <c r="B1852" s="4"/>
      <c r="C1852" s="7"/>
      <c r="D1852" s="6"/>
      <c r="E1852" s="7"/>
      <c r="F1852" s="24"/>
      <c r="G1852" s="9"/>
      <c r="H1852" s="7"/>
      <c r="I1852" s="7"/>
      <c r="J1852" s="7"/>
      <c r="K1852" s="7"/>
      <c r="L1852" s="25"/>
      <c r="M1852" s="11"/>
      <c r="N1852" s="4"/>
      <c r="O1852" s="4"/>
      <c r="P1852" s="26"/>
      <c r="Q1852" s="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  <c r="BL1852" s="21"/>
      <c r="BM1852" s="21"/>
      <c r="BN1852" s="21"/>
      <c r="BO1852" s="21"/>
      <c r="BP1852" s="21"/>
      <c r="BQ1852" s="21"/>
      <c r="BR1852" s="21"/>
      <c r="BS1852" s="21"/>
      <c r="BT1852" s="21"/>
      <c r="BU1852" s="21"/>
      <c r="BV1852" s="21"/>
      <c r="BW1852" s="21"/>
      <c r="BX1852" s="21"/>
      <c r="BY1852" s="21"/>
      <c r="BZ1852" s="21"/>
      <c r="CA1852" s="21"/>
      <c r="CB1852" s="21"/>
      <c r="CC1852" s="21"/>
      <c r="CD1852" s="21"/>
      <c r="CE1852" s="21"/>
      <c r="CF1852" s="21"/>
      <c r="CG1852" s="21"/>
      <c r="CH1852" s="21"/>
      <c r="CI1852" s="21"/>
      <c r="CJ1852" s="21"/>
      <c r="CK1852" s="21"/>
      <c r="CL1852" s="21"/>
      <c r="CM1852" s="21"/>
      <c r="CN1852" s="21"/>
      <c r="CO1852" s="21"/>
      <c r="CP1852" s="21"/>
      <c r="CQ1852" s="21"/>
      <c r="CR1852" s="21"/>
      <c r="CS1852" s="21"/>
      <c r="CT1852" s="21"/>
      <c r="CU1852" s="21"/>
      <c r="CV1852" s="21"/>
      <c r="CW1852" s="21"/>
      <c r="CX1852" s="21"/>
      <c r="CY1852" s="21"/>
      <c r="CZ1852" s="21"/>
      <c r="DA1852" s="21"/>
      <c r="DB1852" s="21"/>
      <c r="DC1852" s="21"/>
      <c r="DD1852" s="21"/>
      <c r="DE1852" s="21"/>
      <c r="DF1852" s="21"/>
      <c r="DG1852" s="21"/>
      <c r="DH1852" s="21"/>
      <c r="DI1852" s="21"/>
      <c r="DJ1852" s="21"/>
      <c r="DK1852" s="21"/>
      <c r="DL1852" s="21"/>
      <c r="DM1852" s="21"/>
      <c r="DN1852" s="21"/>
      <c r="DO1852" s="21"/>
      <c r="DP1852" s="21"/>
      <c r="DQ1852" s="21"/>
      <c r="DR1852" s="21"/>
      <c r="DS1852" s="21"/>
      <c r="DT1852" s="21"/>
      <c r="DU1852" s="21"/>
      <c r="DV1852" s="21"/>
      <c r="DW1852" s="21"/>
      <c r="DX1852" s="21"/>
      <c r="DY1852" s="21"/>
      <c r="DZ1852" s="21"/>
      <c r="EA1852" s="21"/>
      <c r="EB1852" s="21"/>
      <c r="EC1852" s="21"/>
      <c r="ED1852" s="21"/>
      <c r="EE1852" s="21"/>
      <c r="EF1852" s="21"/>
      <c r="EG1852" s="21"/>
      <c r="EH1852" s="21"/>
      <c r="EI1852" s="21"/>
      <c r="EJ1852" s="21"/>
      <c r="EK1852" s="21"/>
      <c r="EL1852" s="21"/>
      <c r="EM1852" s="21"/>
      <c r="EN1852" s="21"/>
      <c r="EO1852" s="21"/>
      <c r="EP1852" s="21"/>
      <c r="EQ1852" s="21"/>
      <c r="ER1852" s="21"/>
      <c r="ES1852" s="21"/>
      <c r="ET1852" s="21"/>
      <c r="EU1852" s="21"/>
      <c r="EV1852" s="21"/>
      <c r="EW1852" s="21"/>
      <c r="EX1852" s="21"/>
      <c r="EY1852" s="21"/>
      <c r="EZ1852" s="21"/>
    </row>
    <row r="1853" spans="1:156" x14ac:dyDescent="0.2">
      <c r="A1853" s="92"/>
      <c r="B1853" s="4"/>
      <c r="C1853" s="7"/>
      <c r="D1853" s="6"/>
      <c r="E1853" s="7"/>
      <c r="F1853" s="24"/>
      <c r="G1853" s="9"/>
      <c r="H1853" s="7"/>
      <c r="I1853" s="7"/>
      <c r="J1853" s="7"/>
      <c r="K1853" s="7"/>
      <c r="L1853" s="25"/>
      <c r="M1853" s="11"/>
      <c r="N1853" s="4"/>
      <c r="O1853" s="4"/>
      <c r="P1853" s="26"/>
      <c r="Q1853" s="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21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  <c r="BL1853" s="21"/>
      <c r="BM1853" s="21"/>
      <c r="BN1853" s="21"/>
      <c r="BO1853" s="21"/>
      <c r="BP1853" s="21"/>
      <c r="BQ1853" s="21"/>
      <c r="BR1853" s="21"/>
      <c r="BS1853" s="21"/>
      <c r="BT1853" s="21"/>
      <c r="BU1853" s="21"/>
      <c r="BV1853" s="21"/>
      <c r="BW1853" s="21"/>
      <c r="BX1853" s="21"/>
      <c r="BY1853" s="21"/>
      <c r="BZ1853" s="21"/>
      <c r="CA1853" s="21"/>
      <c r="CB1853" s="21"/>
      <c r="CC1853" s="21"/>
      <c r="CD1853" s="21"/>
      <c r="CE1853" s="21"/>
      <c r="CF1853" s="21"/>
      <c r="CG1853" s="21"/>
      <c r="CH1853" s="21"/>
      <c r="CI1853" s="21"/>
      <c r="CJ1853" s="21"/>
      <c r="CK1853" s="21"/>
      <c r="CL1853" s="21"/>
      <c r="CM1853" s="21"/>
      <c r="CN1853" s="21"/>
      <c r="CO1853" s="21"/>
      <c r="CP1853" s="21"/>
      <c r="CQ1853" s="21"/>
      <c r="CR1853" s="21"/>
      <c r="CS1853" s="21"/>
      <c r="CT1853" s="21"/>
      <c r="CU1853" s="21"/>
      <c r="CV1853" s="21"/>
      <c r="CW1853" s="21"/>
      <c r="CX1853" s="21"/>
      <c r="CY1853" s="21"/>
      <c r="CZ1853" s="21"/>
      <c r="DA1853" s="21"/>
      <c r="DB1853" s="21"/>
      <c r="DC1853" s="21"/>
      <c r="DD1853" s="21"/>
      <c r="DE1853" s="21"/>
      <c r="DF1853" s="21"/>
      <c r="DG1853" s="21"/>
      <c r="DH1853" s="21"/>
      <c r="DI1853" s="21"/>
      <c r="DJ1853" s="21"/>
      <c r="DK1853" s="21"/>
      <c r="DL1853" s="21"/>
      <c r="DM1853" s="21"/>
      <c r="DN1853" s="21"/>
      <c r="DO1853" s="21"/>
      <c r="DP1853" s="21"/>
      <c r="DQ1853" s="21"/>
      <c r="DR1853" s="21"/>
      <c r="DS1853" s="21"/>
      <c r="DT1853" s="21"/>
      <c r="DU1853" s="21"/>
      <c r="DV1853" s="21"/>
      <c r="DW1853" s="21"/>
      <c r="DX1853" s="21"/>
      <c r="DY1853" s="21"/>
      <c r="DZ1853" s="21"/>
      <c r="EA1853" s="21"/>
      <c r="EB1853" s="21"/>
      <c r="EC1853" s="21"/>
      <c r="ED1853" s="21"/>
      <c r="EE1853" s="21"/>
      <c r="EF1853" s="21"/>
      <c r="EG1853" s="21"/>
      <c r="EH1853" s="21"/>
      <c r="EI1853" s="21"/>
      <c r="EJ1853" s="21"/>
      <c r="EK1853" s="21"/>
      <c r="EL1853" s="21"/>
      <c r="EM1853" s="21"/>
      <c r="EN1853" s="21"/>
      <c r="EO1853" s="21"/>
      <c r="EP1853" s="21"/>
      <c r="EQ1853" s="21"/>
      <c r="ER1853" s="21"/>
      <c r="ES1853" s="21"/>
      <c r="ET1853" s="21"/>
      <c r="EU1853" s="21"/>
      <c r="EV1853" s="21"/>
      <c r="EW1853" s="21"/>
      <c r="EX1853" s="21"/>
      <c r="EY1853" s="21"/>
      <c r="EZ1853" s="21"/>
    </row>
    <row r="1854" spans="1:156" x14ac:dyDescent="0.2">
      <c r="A1854" s="92"/>
      <c r="B1854" s="4"/>
      <c r="C1854" s="7"/>
      <c r="D1854" s="6"/>
      <c r="E1854" s="7"/>
      <c r="F1854" s="24"/>
      <c r="G1854" s="9"/>
      <c r="H1854" s="7"/>
      <c r="I1854" s="7"/>
      <c r="J1854" s="7"/>
      <c r="K1854" s="7"/>
      <c r="L1854" s="25"/>
      <c r="M1854" s="11"/>
      <c r="N1854" s="4"/>
      <c r="O1854" s="4"/>
      <c r="P1854" s="26"/>
      <c r="Q1854" s="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  <c r="BL1854" s="21"/>
      <c r="BM1854" s="21"/>
      <c r="BN1854" s="21"/>
      <c r="BO1854" s="21"/>
      <c r="BP1854" s="21"/>
      <c r="BQ1854" s="21"/>
      <c r="BR1854" s="21"/>
      <c r="BS1854" s="21"/>
      <c r="BT1854" s="21"/>
      <c r="BU1854" s="21"/>
      <c r="BV1854" s="21"/>
      <c r="BW1854" s="21"/>
      <c r="BX1854" s="21"/>
      <c r="BY1854" s="21"/>
      <c r="BZ1854" s="21"/>
      <c r="CA1854" s="21"/>
      <c r="CB1854" s="21"/>
      <c r="CC1854" s="21"/>
      <c r="CD1854" s="21"/>
      <c r="CE1854" s="21"/>
      <c r="CF1854" s="21"/>
      <c r="CG1854" s="21"/>
      <c r="CH1854" s="21"/>
      <c r="CI1854" s="21"/>
      <c r="CJ1854" s="21"/>
      <c r="CK1854" s="21"/>
      <c r="CL1854" s="21"/>
      <c r="CM1854" s="21"/>
      <c r="CN1854" s="21"/>
      <c r="CO1854" s="21"/>
      <c r="CP1854" s="21"/>
      <c r="CQ1854" s="21"/>
      <c r="CR1854" s="21"/>
      <c r="CS1854" s="21"/>
      <c r="CT1854" s="21"/>
      <c r="CU1854" s="21"/>
      <c r="CV1854" s="21"/>
      <c r="CW1854" s="21"/>
      <c r="CX1854" s="21"/>
      <c r="CY1854" s="21"/>
      <c r="CZ1854" s="21"/>
      <c r="DA1854" s="21"/>
      <c r="DB1854" s="21"/>
      <c r="DC1854" s="21"/>
      <c r="DD1854" s="21"/>
      <c r="DE1854" s="21"/>
      <c r="DF1854" s="21"/>
      <c r="DG1854" s="21"/>
      <c r="DH1854" s="21"/>
      <c r="DI1854" s="21"/>
      <c r="DJ1854" s="21"/>
      <c r="DK1854" s="21"/>
      <c r="DL1854" s="21"/>
      <c r="DM1854" s="21"/>
      <c r="DN1854" s="21"/>
      <c r="DO1854" s="21"/>
      <c r="DP1854" s="21"/>
      <c r="DQ1854" s="21"/>
      <c r="DR1854" s="21"/>
      <c r="DS1854" s="21"/>
      <c r="DT1854" s="21"/>
      <c r="DU1854" s="21"/>
      <c r="DV1854" s="21"/>
      <c r="DW1854" s="21"/>
      <c r="DX1854" s="21"/>
      <c r="DY1854" s="21"/>
      <c r="DZ1854" s="21"/>
      <c r="EA1854" s="21"/>
      <c r="EB1854" s="21"/>
      <c r="EC1854" s="21"/>
      <c r="ED1854" s="21"/>
      <c r="EE1854" s="21"/>
      <c r="EF1854" s="21"/>
      <c r="EG1854" s="21"/>
      <c r="EH1854" s="21"/>
      <c r="EI1854" s="21"/>
      <c r="EJ1854" s="21"/>
      <c r="EK1854" s="21"/>
      <c r="EL1854" s="21"/>
      <c r="EM1854" s="21"/>
      <c r="EN1854" s="21"/>
      <c r="EO1854" s="21"/>
      <c r="EP1854" s="21"/>
      <c r="EQ1854" s="21"/>
      <c r="ER1854" s="21"/>
      <c r="ES1854" s="21"/>
      <c r="ET1854" s="21"/>
      <c r="EU1854" s="21"/>
      <c r="EV1854" s="21"/>
      <c r="EW1854" s="21"/>
      <c r="EX1854" s="21"/>
      <c r="EY1854" s="21"/>
      <c r="EZ1854" s="21"/>
    </row>
    <row r="1855" spans="1:156" x14ac:dyDescent="0.2">
      <c r="A1855" s="92"/>
      <c r="B1855" s="4"/>
      <c r="C1855" s="7"/>
      <c r="D1855" s="6"/>
      <c r="E1855" s="7"/>
      <c r="F1855" s="24"/>
      <c r="G1855" s="9"/>
      <c r="H1855" s="7"/>
      <c r="I1855" s="7"/>
      <c r="J1855" s="7"/>
      <c r="K1855" s="7"/>
      <c r="L1855" s="25"/>
      <c r="M1855" s="11"/>
      <c r="N1855" s="4"/>
      <c r="O1855" s="4"/>
      <c r="P1855" s="26"/>
      <c r="Q1855" s="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21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  <c r="BL1855" s="21"/>
      <c r="BM1855" s="21"/>
      <c r="BN1855" s="21"/>
      <c r="BO1855" s="21"/>
      <c r="BP1855" s="21"/>
      <c r="BQ1855" s="21"/>
      <c r="BR1855" s="21"/>
      <c r="BS1855" s="21"/>
      <c r="BT1855" s="21"/>
      <c r="BU1855" s="21"/>
      <c r="BV1855" s="21"/>
      <c r="BW1855" s="21"/>
      <c r="BX1855" s="21"/>
      <c r="BY1855" s="21"/>
      <c r="BZ1855" s="21"/>
      <c r="CA1855" s="21"/>
      <c r="CB1855" s="21"/>
      <c r="CC1855" s="21"/>
      <c r="CD1855" s="21"/>
      <c r="CE1855" s="21"/>
      <c r="CF1855" s="21"/>
      <c r="CG1855" s="21"/>
      <c r="CH1855" s="21"/>
      <c r="CI1855" s="21"/>
      <c r="CJ1855" s="21"/>
      <c r="CK1855" s="21"/>
      <c r="CL1855" s="21"/>
      <c r="CM1855" s="21"/>
      <c r="CN1855" s="21"/>
      <c r="CO1855" s="21"/>
      <c r="CP1855" s="21"/>
      <c r="CQ1855" s="21"/>
      <c r="CR1855" s="21"/>
      <c r="CS1855" s="21"/>
      <c r="CT1855" s="21"/>
      <c r="CU1855" s="21"/>
      <c r="CV1855" s="21"/>
      <c r="CW1855" s="21"/>
      <c r="CX1855" s="21"/>
      <c r="CY1855" s="21"/>
      <c r="CZ1855" s="21"/>
      <c r="DA1855" s="21"/>
      <c r="DB1855" s="21"/>
      <c r="DC1855" s="21"/>
      <c r="DD1855" s="21"/>
      <c r="DE1855" s="21"/>
      <c r="DF1855" s="21"/>
      <c r="DG1855" s="21"/>
      <c r="DH1855" s="21"/>
      <c r="DI1855" s="21"/>
      <c r="DJ1855" s="21"/>
      <c r="DK1855" s="21"/>
      <c r="DL1855" s="21"/>
      <c r="DM1855" s="21"/>
      <c r="DN1855" s="21"/>
      <c r="DO1855" s="21"/>
      <c r="DP1855" s="21"/>
      <c r="DQ1855" s="21"/>
      <c r="DR1855" s="21"/>
      <c r="DS1855" s="21"/>
      <c r="DT1855" s="21"/>
      <c r="DU1855" s="21"/>
      <c r="DV1855" s="21"/>
      <c r="DW1855" s="21"/>
      <c r="DX1855" s="21"/>
      <c r="DY1855" s="21"/>
      <c r="DZ1855" s="21"/>
      <c r="EA1855" s="21"/>
      <c r="EB1855" s="21"/>
      <c r="EC1855" s="21"/>
      <c r="ED1855" s="21"/>
      <c r="EE1855" s="21"/>
      <c r="EF1855" s="21"/>
      <c r="EG1855" s="21"/>
      <c r="EH1855" s="21"/>
      <c r="EI1855" s="21"/>
      <c r="EJ1855" s="21"/>
      <c r="EK1855" s="21"/>
      <c r="EL1855" s="21"/>
      <c r="EM1855" s="21"/>
      <c r="EN1855" s="21"/>
      <c r="EO1855" s="21"/>
      <c r="EP1855" s="21"/>
      <c r="EQ1855" s="21"/>
      <c r="ER1855" s="21"/>
      <c r="ES1855" s="21"/>
      <c r="ET1855" s="21"/>
      <c r="EU1855" s="21"/>
      <c r="EV1855" s="21"/>
      <c r="EW1855" s="21"/>
      <c r="EX1855" s="21"/>
      <c r="EY1855" s="21"/>
      <c r="EZ1855" s="21"/>
    </row>
    <row r="1856" spans="1:156" x14ac:dyDescent="0.2">
      <c r="A1856" s="92"/>
      <c r="B1856" s="4"/>
      <c r="C1856" s="7"/>
      <c r="D1856" s="6"/>
      <c r="E1856" s="7"/>
      <c r="F1856" s="24"/>
      <c r="G1856" s="9"/>
      <c r="H1856" s="7"/>
      <c r="I1856" s="7"/>
      <c r="J1856" s="7"/>
      <c r="K1856" s="7"/>
      <c r="L1856" s="25"/>
      <c r="M1856" s="11"/>
      <c r="N1856" s="4"/>
      <c r="O1856" s="4"/>
      <c r="P1856" s="26"/>
      <c r="Q1856" s="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  <c r="BL1856" s="21"/>
      <c r="BM1856" s="21"/>
      <c r="BN1856" s="21"/>
      <c r="BO1856" s="21"/>
      <c r="BP1856" s="21"/>
      <c r="BQ1856" s="21"/>
      <c r="BR1856" s="21"/>
      <c r="BS1856" s="21"/>
      <c r="BT1856" s="21"/>
      <c r="BU1856" s="21"/>
      <c r="BV1856" s="21"/>
      <c r="BW1856" s="21"/>
      <c r="BX1856" s="21"/>
      <c r="BY1856" s="21"/>
      <c r="BZ1856" s="21"/>
      <c r="CA1856" s="21"/>
      <c r="CB1856" s="21"/>
      <c r="CC1856" s="21"/>
      <c r="CD1856" s="21"/>
      <c r="CE1856" s="21"/>
      <c r="CF1856" s="21"/>
      <c r="CG1856" s="21"/>
      <c r="CH1856" s="21"/>
      <c r="CI1856" s="21"/>
      <c r="CJ1856" s="21"/>
      <c r="CK1856" s="21"/>
      <c r="CL1856" s="21"/>
      <c r="CM1856" s="21"/>
      <c r="CN1856" s="21"/>
      <c r="CO1856" s="21"/>
      <c r="CP1856" s="21"/>
      <c r="CQ1856" s="21"/>
      <c r="CR1856" s="21"/>
      <c r="CS1856" s="21"/>
      <c r="CT1856" s="21"/>
      <c r="CU1856" s="21"/>
      <c r="CV1856" s="21"/>
      <c r="CW1856" s="21"/>
      <c r="CX1856" s="21"/>
      <c r="CY1856" s="21"/>
      <c r="CZ1856" s="21"/>
      <c r="DA1856" s="21"/>
      <c r="DB1856" s="21"/>
      <c r="DC1856" s="21"/>
      <c r="DD1856" s="21"/>
      <c r="DE1856" s="21"/>
      <c r="DF1856" s="21"/>
      <c r="DG1856" s="21"/>
      <c r="DH1856" s="21"/>
      <c r="DI1856" s="21"/>
      <c r="DJ1856" s="21"/>
      <c r="DK1856" s="21"/>
      <c r="DL1856" s="21"/>
      <c r="DM1856" s="21"/>
      <c r="DN1856" s="21"/>
      <c r="DO1856" s="21"/>
      <c r="DP1856" s="21"/>
      <c r="DQ1856" s="21"/>
      <c r="DR1856" s="21"/>
      <c r="DS1856" s="21"/>
      <c r="DT1856" s="21"/>
      <c r="DU1856" s="21"/>
      <c r="DV1856" s="21"/>
      <c r="DW1856" s="21"/>
      <c r="DX1856" s="21"/>
      <c r="DY1856" s="21"/>
      <c r="DZ1856" s="21"/>
      <c r="EA1856" s="21"/>
      <c r="EB1856" s="21"/>
      <c r="EC1856" s="21"/>
      <c r="ED1856" s="21"/>
      <c r="EE1856" s="21"/>
      <c r="EF1856" s="21"/>
      <c r="EG1856" s="21"/>
      <c r="EH1856" s="21"/>
      <c r="EI1856" s="21"/>
      <c r="EJ1856" s="21"/>
      <c r="EK1856" s="21"/>
      <c r="EL1856" s="21"/>
      <c r="EM1856" s="21"/>
      <c r="EN1856" s="21"/>
      <c r="EO1856" s="21"/>
      <c r="EP1856" s="21"/>
      <c r="EQ1856" s="21"/>
      <c r="ER1856" s="21"/>
      <c r="ES1856" s="21"/>
      <c r="ET1856" s="21"/>
      <c r="EU1856" s="21"/>
      <c r="EV1856" s="21"/>
      <c r="EW1856" s="21"/>
      <c r="EX1856" s="21"/>
      <c r="EY1856" s="21"/>
      <c r="EZ1856" s="21"/>
    </row>
    <row r="1857" spans="1:156" x14ac:dyDescent="0.2">
      <c r="A1857" s="92"/>
      <c r="B1857" s="4"/>
      <c r="C1857" s="7"/>
      <c r="D1857" s="6"/>
      <c r="E1857" s="7"/>
      <c r="F1857" s="24"/>
      <c r="G1857" s="9"/>
      <c r="H1857" s="7"/>
      <c r="I1857" s="7"/>
      <c r="J1857" s="7"/>
      <c r="K1857" s="7"/>
      <c r="L1857" s="25"/>
      <c r="M1857" s="11"/>
      <c r="N1857" s="4"/>
      <c r="O1857" s="4"/>
      <c r="P1857" s="26"/>
      <c r="Q1857" s="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  <c r="BL1857" s="21"/>
      <c r="BM1857" s="21"/>
      <c r="BN1857" s="21"/>
      <c r="BO1857" s="21"/>
      <c r="BP1857" s="21"/>
      <c r="BQ1857" s="21"/>
      <c r="BR1857" s="21"/>
      <c r="BS1857" s="21"/>
      <c r="BT1857" s="21"/>
      <c r="BU1857" s="21"/>
      <c r="BV1857" s="21"/>
      <c r="BW1857" s="21"/>
      <c r="BX1857" s="21"/>
      <c r="BY1857" s="21"/>
      <c r="BZ1857" s="21"/>
      <c r="CA1857" s="21"/>
      <c r="CB1857" s="21"/>
      <c r="CC1857" s="21"/>
      <c r="CD1857" s="21"/>
      <c r="CE1857" s="21"/>
      <c r="CF1857" s="21"/>
      <c r="CG1857" s="21"/>
      <c r="CH1857" s="21"/>
      <c r="CI1857" s="21"/>
      <c r="CJ1857" s="21"/>
      <c r="CK1857" s="21"/>
      <c r="CL1857" s="21"/>
      <c r="CM1857" s="21"/>
      <c r="CN1857" s="21"/>
      <c r="CO1857" s="21"/>
      <c r="CP1857" s="21"/>
      <c r="CQ1857" s="21"/>
      <c r="CR1857" s="21"/>
      <c r="CS1857" s="21"/>
      <c r="CT1857" s="21"/>
      <c r="CU1857" s="21"/>
      <c r="CV1857" s="21"/>
      <c r="CW1857" s="21"/>
      <c r="CX1857" s="21"/>
      <c r="CY1857" s="21"/>
      <c r="CZ1857" s="21"/>
      <c r="DA1857" s="21"/>
      <c r="DB1857" s="21"/>
      <c r="DC1857" s="21"/>
      <c r="DD1857" s="21"/>
      <c r="DE1857" s="21"/>
      <c r="DF1857" s="21"/>
      <c r="DG1857" s="21"/>
      <c r="DH1857" s="21"/>
      <c r="DI1857" s="21"/>
      <c r="DJ1857" s="21"/>
      <c r="DK1857" s="21"/>
      <c r="DL1857" s="21"/>
      <c r="DM1857" s="21"/>
      <c r="DN1857" s="21"/>
      <c r="DO1857" s="21"/>
      <c r="DP1857" s="21"/>
      <c r="DQ1857" s="21"/>
      <c r="DR1857" s="21"/>
      <c r="DS1857" s="21"/>
      <c r="DT1857" s="21"/>
      <c r="DU1857" s="21"/>
      <c r="DV1857" s="21"/>
      <c r="DW1857" s="21"/>
      <c r="DX1857" s="21"/>
      <c r="DY1857" s="21"/>
      <c r="DZ1857" s="21"/>
      <c r="EA1857" s="21"/>
      <c r="EB1857" s="21"/>
      <c r="EC1857" s="21"/>
      <c r="ED1857" s="21"/>
      <c r="EE1857" s="21"/>
      <c r="EF1857" s="21"/>
      <c r="EG1857" s="21"/>
      <c r="EH1857" s="21"/>
      <c r="EI1857" s="21"/>
      <c r="EJ1857" s="21"/>
      <c r="EK1857" s="21"/>
      <c r="EL1857" s="21"/>
      <c r="EM1857" s="21"/>
      <c r="EN1857" s="21"/>
      <c r="EO1857" s="21"/>
      <c r="EP1857" s="21"/>
      <c r="EQ1857" s="21"/>
      <c r="ER1857" s="21"/>
      <c r="ES1857" s="21"/>
      <c r="ET1857" s="21"/>
      <c r="EU1857" s="21"/>
      <c r="EV1857" s="21"/>
      <c r="EW1857" s="21"/>
      <c r="EX1857" s="21"/>
      <c r="EY1857" s="21"/>
      <c r="EZ1857" s="21"/>
    </row>
    <row r="1858" spans="1:156" x14ac:dyDescent="0.2">
      <c r="A1858" s="92"/>
      <c r="B1858" s="4"/>
      <c r="C1858" s="7"/>
      <c r="D1858" s="6"/>
      <c r="E1858" s="7"/>
      <c r="F1858" s="24"/>
      <c r="G1858" s="9"/>
      <c r="H1858" s="7"/>
      <c r="I1858" s="7"/>
      <c r="J1858" s="7"/>
      <c r="K1858" s="7"/>
      <c r="L1858" s="25"/>
      <c r="M1858" s="11"/>
      <c r="N1858" s="4"/>
      <c r="O1858" s="4"/>
      <c r="P1858" s="26"/>
      <c r="Q1858" s="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</row>
    <row r="1859" spans="1:156" x14ac:dyDescent="0.2">
      <c r="A1859" s="92"/>
      <c r="B1859" s="4"/>
      <c r="C1859" s="7"/>
      <c r="D1859" s="6"/>
      <c r="E1859" s="7"/>
      <c r="F1859" s="24"/>
      <c r="G1859" s="9"/>
      <c r="H1859" s="7"/>
      <c r="I1859" s="7"/>
      <c r="J1859" s="7"/>
      <c r="K1859" s="7"/>
      <c r="L1859" s="25"/>
      <c r="M1859" s="11"/>
      <c r="N1859" s="4"/>
      <c r="O1859" s="4"/>
      <c r="P1859" s="26"/>
      <c r="Q1859" s="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  <c r="BL1859" s="21"/>
      <c r="BM1859" s="21"/>
      <c r="BN1859" s="21"/>
      <c r="BO1859" s="21"/>
      <c r="BP1859" s="21"/>
      <c r="BQ1859" s="21"/>
      <c r="BR1859" s="21"/>
      <c r="BS1859" s="21"/>
      <c r="BT1859" s="21"/>
      <c r="BU1859" s="21"/>
      <c r="BV1859" s="21"/>
      <c r="BW1859" s="21"/>
      <c r="BX1859" s="21"/>
      <c r="BY1859" s="21"/>
      <c r="BZ1859" s="21"/>
      <c r="CA1859" s="21"/>
      <c r="CB1859" s="21"/>
      <c r="CC1859" s="21"/>
      <c r="CD1859" s="21"/>
      <c r="CE1859" s="21"/>
      <c r="CF1859" s="21"/>
      <c r="CG1859" s="21"/>
      <c r="CH1859" s="21"/>
      <c r="CI1859" s="21"/>
      <c r="CJ1859" s="21"/>
      <c r="CK1859" s="21"/>
      <c r="CL1859" s="21"/>
      <c r="CM1859" s="21"/>
      <c r="CN1859" s="21"/>
      <c r="CO1859" s="21"/>
      <c r="CP1859" s="21"/>
      <c r="CQ1859" s="21"/>
      <c r="CR1859" s="21"/>
      <c r="CS1859" s="21"/>
      <c r="CT1859" s="21"/>
      <c r="CU1859" s="21"/>
      <c r="CV1859" s="21"/>
      <c r="CW1859" s="21"/>
      <c r="CX1859" s="21"/>
      <c r="CY1859" s="21"/>
      <c r="CZ1859" s="21"/>
      <c r="DA1859" s="21"/>
      <c r="DB1859" s="21"/>
      <c r="DC1859" s="21"/>
      <c r="DD1859" s="21"/>
      <c r="DE1859" s="21"/>
      <c r="DF1859" s="21"/>
      <c r="DG1859" s="21"/>
      <c r="DH1859" s="21"/>
      <c r="DI1859" s="21"/>
      <c r="DJ1859" s="21"/>
      <c r="DK1859" s="21"/>
      <c r="DL1859" s="21"/>
      <c r="DM1859" s="21"/>
      <c r="DN1859" s="21"/>
      <c r="DO1859" s="21"/>
      <c r="DP1859" s="21"/>
      <c r="DQ1859" s="21"/>
      <c r="DR1859" s="21"/>
      <c r="DS1859" s="21"/>
      <c r="DT1859" s="21"/>
      <c r="DU1859" s="21"/>
      <c r="DV1859" s="21"/>
      <c r="DW1859" s="21"/>
      <c r="DX1859" s="21"/>
      <c r="DY1859" s="21"/>
      <c r="DZ1859" s="21"/>
      <c r="EA1859" s="21"/>
      <c r="EB1859" s="21"/>
      <c r="EC1859" s="21"/>
      <c r="ED1859" s="21"/>
      <c r="EE1859" s="21"/>
      <c r="EF1859" s="21"/>
      <c r="EG1859" s="21"/>
      <c r="EH1859" s="21"/>
      <c r="EI1859" s="21"/>
      <c r="EJ1859" s="21"/>
      <c r="EK1859" s="21"/>
      <c r="EL1859" s="21"/>
      <c r="EM1859" s="21"/>
      <c r="EN1859" s="21"/>
      <c r="EO1859" s="21"/>
      <c r="EP1859" s="21"/>
      <c r="EQ1859" s="21"/>
      <c r="ER1859" s="21"/>
      <c r="ES1859" s="21"/>
      <c r="ET1859" s="21"/>
      <c r="EU1859" s="21"/>
      <c r="EV1859" s="21"/>
      <c r="EW1859" s="21"/>
      <c r="EX1859" s="21"/>
      <c r="EY1859" s="21"/>
      <c r="EZ1859" s="21"/>
    </row>
    <row r="1860" spans="1:156" x14ac:dyDescent="0.2">
      <c r="A1860" s="92"/>
      <c r="B1860" s="4"/>
      <c r="C1860" s="7"/>
      <c r="D1860" s="6"/>
      <c r="E1860" s="7"/>
      <c r="F1860" s="24"/>
      <c r="G1860" s="9"/>
      <c r="H1860" s="7"/>
      <c r="I1860" s="7"/>
      <c r="J1860" s="7"/>
      <c r="K1860" s="7"/>
      <c r="L1860" s="25"/>
      <c r="M1860" s="11"/>
      <c r="N1860" s="4"/>
      <c r="O1860" s="4"/>
      <c r="P1860" s="26"/>
      <c r="Q1860" s="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/>
      <c r="BU1860" s="21"/>
      <c r="BV1860" s="21"/>
      <c r="BW1860" s="21"/>
      <c r="BX1860" s="21"/>
      <c r="BY1860" s="21"/>
      <c r="BZ1860" s="21"/>
      <c r="CA1860" s="21"/>
      <c r="CB1860" s="21"/>
      <c r="CC1860" s="21"/>
      <c r="CD1860" s="21"/>
      <c r="CE1860" s="21"/>
      <c r="CF1860" s="21"/>
      <c r="CG1860" s="21"/>
      <c r="CH1860" s="21"/>
      <c r="CI1860" s="21"/>
      <c r="CJ1860" s="21"/>
      <c r="CK1860" s="21"/>
      <c r="CL1860" s="21"/>
      <c r="CM1860" s="21"/>
      <c r="CN1860" s="21"/>
      <c r="CO1860" s="21"/>
      <c r="CP1860" s="21"/>
      <c r="CQ1860" s="21"/>
      <c r="CR1860" s="21"/>
      <c r="CS1860" s="21"/>
      <c r="CT1860" s="21"/>
      <c r="CU1860" s="21"/>
      <c r="CV1860" s="21"/>
      <c r="CW1860" s="21"/>
      <c r="CX1860" s="21"/>
      <c r="CY1860" s="21"/>
      <c r="CZ1860" s="21"/>
      <c r="DA1860" s="21"/>
      <c r="DB1860" s="21"/>
      <c r="DC1860" s="21"/>
      <c r="DD1860" s="21"/>
      <c r="DE1860" s="21"/>
      <c r="DF1860" s="21"/>
      <c r="DG1860" s="21"/>
      <c r="DH1860" s="21"/>
      <c r="DI1860" s="21"/>
      <c r="DJ1860" s="21"/>
      <c r="DK1860" s="21"/>
      <c r="DL1860" s="21"/>
      <c r="DM1860" s="21"/>
      <c r="DN1860" s="21"/>
      <c r="DO1860" s="21"/>
      <c r="DP1860" s="21"/>
      <c r="DQ1860" s="21"/>
      <c r="DR1860" s="21"/>
      <c r="DS1860" s="21"/>
      <c r="DT1860" s="21"/>
      <c r="DU1860" s="21"/>
      <c r="DV1860" s="21"/>
      <c r="DW1860" s="21"/>
      <c r="DX1860" s="21"/>
      <c r="DY1860" s="21"/>
      <c r="DZ1860" s="21"/>
      <c r="EA1860" s="21"/>
      <c r="EB1860" s="21"/>
      <c r="EC1860" s="21"/>
      <c r="ED1860" s="21"/>
      <c r="EE1860" s="21"/>
      <c r="EF1860" s="21"/>
      <c r="EG1860" s="21"/>
      <c r="EH1860" s="21"/>
      <c r="EI1860" s="21"/>
      <c r="EJ1860" s="21"/>
      <c r="EK1860" s="21"/>
      <c r="EL1860" s="21"/>
      <c r="EM1860" s="21"/>
      <c r="EN1860" s="21"/>
      <c r="EO1860" s="21"/>
      <c r="EP1860" s="21"/>
      <c r="EQ1860" s="21"/>
      <c r="ER1860" s="21"/>
      <c r="ES1860" s="21"/>
      <c r="ET1860" s="21"/>
      <c r="EU1860" s="21"/>
      <c r="EV1860" s="21"/>
      <c r="EW1860" s="21"/>
      <c r="EX1860" s="21"/>
      <c r="EY1860" s="21"/>
      <c r="EZ1860" s="21"/>
    </row>
    <row r="1861" spans="1:156" x14ac:dyDescent="0.2">
      <c r="A1861" s="92"/>
      <c r="B1861" s="4"/>
      <c r="C1861" s="7"/>
      <c r="D1861" s="6"/>
      <c r="E1861" s="7"/>
      <c r="F1861" s="24"/>
      <c r="G1861" s="9"/>
      <c r="H1861" s="7"/>
      <c r="I1861" s="7"/>
      <c r="J1861" s="7"/>
      <c r="K1861" s="7"/>
      <c r="L1861" s="25"/>
      <c r="M1861" s="11"/>
      <c r="N1861" s="4"/>
      <c r="O1861" s="4"/>
      <c r="P1861" s="26"/>
      <c r="Q1861" s="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  <c r="BL1861" s="21"/>
      <c r="BM1861" s="21"/>
      <c r="BN1861" s="21"/>
      <c r="BO1861" s="21"/>
      <c r="BP1861" s="21"/>
      <c r="BQ1861" s="21"/>
      <c r="BR1861" s="21"/>
      <c r="BS1861" s="21"/>
      <c r="BT1861" s="21"/>
      <c r="BU1861" s="21"/>
      <c r="BV1861" s="21"/>
      <c r="BW1861" s="21"/>
      <c r="BX1861" s="21"/>
      <c r="BY1861" s="21"/>
      <c r="BZ1861" s="21"/>
      <c r="CA1861" s="21"/>
      <c r="CB1861" s="21"/>
      <c r="CC1861" s="21"/>
      <c r="CD1861" s="21"/>
      <c r="CE1861" s="21"/>
      <c r="CF1861" s="21"/>
      <c r="CG1861" s="21"/>
      <c r="CH1861" s="21"/>
      <c r="CI1861" s="21"/>
      <c r="CJ1861" s="21"/>
      <c r="CK1861" s="21"/>
      <c r="CL1861" s="21"/>
      <c r="CM1861" s="21"/>
      <c r="CN1861" s="21"/>
      <c r="CO1861" s="21"/>
      <c r="CP1861" s="21"/>
      <c r="CQ1861" s="21"/>
      <c r="CR1861" s="21"/>
      <c r="CS1861" s="21"/>
      <c r="CT1861" s="21"/>
      <c r="CU1861" s="21"/>
      <c r="CV1861" s="21"/>
      <c r="CW1861" s="21"/>
      <c r="CX1861" s="21"/>
      <c r="CY1861" s="21"/>
      <c r="CZ1861" s="21"/>
      <c r="DA1861" s="21"/>
      <c r="DB1861" s="21"/>
      <c r="DC1861" s="21"/>
      <c r="DD1861" s="21"/>
      <c r="DE1861" s="21"/>
      <c r="DF1861" s="21"/>
      <c r="DG1861" s="21"/>
      <c r="DH1861" s="21"/>
      <c r="DI1861" s="21"/>
      <c r="DJ1861" s="21"/>
      <c r="DK1861" s="21"/>
      <c r="DL1861" s="21"/>
      <c r="DM1861" s="21"/>
      <c r="DN1861" s="21"/>
      <c r="DO1861" s="21"/>
      <c r="DP1861" s="21"/>
      <c r="DQ1861" s="21"/>
      <c r="DR1861" s="21"/>
      <c r="DS1861" s="21"/>
      <c r="DT1861" s="21"/>
      <c r="DU1861" s="21"/>
      <c r="DV1861" s="21"/>
      <c r="DW1861" s="21"/>
      <c r="DX1861" s="21"/>
      <c r="DY1861" s="21"/>
      <c r="DZ1861" s="21"/>
      <c r="EA1861" s="21"/>
      <c r="EB1861" s="21"/>
      <c r="EC1861" s="21"/>
      <c r="ED1861" s="21"/>
      <c r="EE1861" s="21"/>
      <c r="EF1861" s="21"/>
      <c r="EG1861" s="21"/>
      <c r="EH1861" s="21"/>
      <c r="EI1861" s="21"/>
      <c r="EJ1861" s="21"/>
      <c r="EK1861" s="21"/>
      <c r="EL1861" s="21"/>
      <c r="EM1861" s="21"/>
      <c r="EN1861" s="21"/>
      <c r="EO1861" s="21"/>
      <c r="EP1861" s="21"/>
      <c r="EQ1861" s="21"/>
      <c r="ER1861" s="21"/>
      <c r="ES1861" s="21"/>
      <c r="ET1861" s="21"/>
      <c r="EU1861" s="21"/>
      <c r="EV1861" s="21"/>
      <c r="EW1861" s="21"/>
      <c r="EX1861" s="21"/>
      <c r="EY1861" s="21"/>
      <c r="EZ1861" s="21"/>
    </row>
    <row r="1862" spans="1:156" x14ac:dyDescent="0.2">
      <c r="A1862" s="92"/>
      <c r="B1862" s="4"/>
      <c r="C1862" s="7"/>
      <c r="D1862" s="6"/>
      <c r="E1862" s="7"/>
      <c r="F1862" s="24"/>
      <c r="G1862" s="9"/>
      <c r="H1862" s="7"/>
      <c r="I1862" s="7"/>
      <c r="J1862" s="7"/>
      <c r="K1862" s="7"/>
      <c r="L1862" s="25"/>
      <c r="M1862" s="11"/>
      <c r="N1862" s="4"/>
      <c r="O1862" s="4"/>
      <c r="P1862" s="26"/>
      <c r="Q1862" s="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  <c r="ET1862" s="21"/>
      <c r="EU1862" s="21"/>
      <c r="EV1862" s="21"/>
      <c r="EW1862" s="21"/>
      <c r="EX1862" s="21"/>
      <c r="EY1862" s="21"/>
      <c r="EZ1862" s="21"/>
    </row>
    <row r="1863" spans="1:156" x14ac:dyDescent="0.2">
      <c r="A1863" s="92"/>
      <c r="B1863" s="4"/>
      <c r="C1863" s="7"/>
      <c r="D1863" s="6"/>
      <c r="E1863" s="7"/>
      <c r="F1863" s="24"/>
      <c r="G1863" s="9"/>
      <c r="H1863" s="7"/>
      <c r="I1863" s="7"/>
      <c r="J1863" s="7"/>
      <c r="K1863" s="7"/>
      <c r="L1863" s="25"/>
      <c r="M1863" s="11"/>
      <c r="N1863" s="4"/>
      <c r="O1863" s="4"/>
      <c r="P1863" s="26"/>
      <c r="Q1863" s="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21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  <c r="BL1863" s="21"/>
      <c r="BM1863" s="21"/>
      <c r="BN1863" s="21"/>
      <c r="BO1863" s="21"/>
      <c r="BP1863" s="21"/>
      <c r="BQ1863" s="21"/>
      <c r="BR1863" s="21"/>
      <c r="BS1863" s="21"/>
      <c r="BT1863" s="21"/>
      <c r="BU1863" s="21"/>
      <c r="BV1863" s="21"/>
      <c r="BW1863" s="21"/>
      <c r="BX1863" s="21"/>
      <c r="BY1863" s="21"/>
      <c r="BZ1863" s="21"/>
      <c r="CA1863" s="21"/>
      <c r="CB1863" s="21"/>
      <c r="CC1863" s="21"/>
      <c r="CD1863" s="21"/>
      <c r="CE1863" s="21"/>
      <c r="CF1863" s="21"/>
      <c r="CG1863" s="21"/>
      <c r="CH1863" s="21"/>
      <c r="CI1863" s="21"/>
      <c r="CJ1863" s="21"/>
      <c r="CK1863" s="21"/>
      <c r="CL1863" s="21"/>
      <c r="CM1863" s="21"/>
      <c r="CN1863" s="21"/>
      <c r="CO1863" s="21"/>
      <c r="CP1863" s="21"/>
      <c r="CQ1863" s="21"/>
      <c r="CR1863" s="21"/>
      <c r="CS1863" s="21"/>
      <c r="CT1863" s="21"/>
      <c r="CU1863" s="21"/>
      <c r="CV1863" s="21"/>
      <c r="CW1863" s="21"/>
      <c r="CX1863" s="21"/>
      <c r="CY1863" s="21"/>
      <c r="CZ1863" s="21"/>
      <c r="DA1863" s="21"/>
      <c r="DB1863" s="21"/>
      <c r="DC1863" s="21"/>
      <c r="DD1863" s="21"/>
      <c r="DE1863" s="21"/>
      <c r="DF1863" s="21"/>
      <c r="DG1863" s="21"/>
      <c r="DH1863" s="21"/>
      <c r="DI1863" s="21"/>
      <c r="DJ1863" s="21"/>
      <c r="DK1863" s="21"/>
      <c r="DL1863" s="21"/>
      <c r="DM1863" s="21"/>
      <c r="DN1863" s="21"/>
      <c r="DO1863" s="21"/>
      <c r="DP1863" s="21"/>
      <c r="DQ1863" s="21"/>
      <c r="DR1863" s="21"/>
      <c r="DS1863" s="21"/>
      <c r="DT1863" s="21"/>
      <c r="DU1863" s="21"/>
      <c r="DV1863" s="21"/>
      <c r="DW1863" s="21"/>
      <c r="DX1863" s="21"/>
      <c r="DY1863" s="21"/>
      <c r="DZ1863" s="21"/>
      <c r="EA1863" s="21"/>
      <c r="EB1863" s="21"/>
      <c r="EC1863" s="21"/>
      <c r="ED1863" s="21"/>
      <c r="EE1863" s="21"/>
      <c r="EF1863" s="21"/>
      <c r="EG1863" s="21"/>
      <c r="EH1863" s="21"/>
      <c r="EI1863" s="21"/>
      <c r="EJ1863" s="21"/>
      <c r="EK1863" s="21"/>
      <c r="EL1863" s="21"/>
      <c r="EM1863" s="21"/>
      <c r="EN1863" s="21"/>
      <c r="EO1863" s="21"/>
      <c r="EP1863" s="21"/>
      <c r="EQ1863" s="21"/>
      <c r="ER1863" s="21"/>
      <c r="ES1863" s="21"/>
      <c r="ET1863" s="21"/>
      <c r="EU1863" s="21"/>
      <c r="EV1863" s="21"/>
      <c r="EW1863" s="21"/>
      <c r="EX1863" s="21"/>
      <c r="EY1863" s="21"/>
      <c r="EZ1863" s="21"/>
    </row>
    <row r="1864" spans="1:156" x14ac:dyDescent="0.2">
      <c r="A1864" s="92"/>
      <c r="B1864" s="4"/>
      <c r="C1864" s="7"/>
      <c r="D1864" s="6"/>
      <c r="E1864" s="7"/>
      <c r="F1864" s="24"/>
      <c r="G1864" s="9"/>
      <c r="H1864" s="7"/>
      <c r="I1864" s="7"/>
      <c r="J1864" s="7"/>
      <c r="K1864" s="7"/>
      <c r="L1864" s="25"/>
      <c r="M1864" s="11"/>
      <c r="N1864" s="4"/>
      <c r="O1864" s="4"/>
      <c r="P1864" s="26"/>
      <c r="Q1864" s="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/>
      <c r="BU1864" s="21"/>
      <c r="BV1864" s="21"/>
      <c r="BW1864" s="21"/>
      <c r="BX1864" s="21"/>
      <c r="BY1864" s="21"/>
      <c r="BZ1864" s="21"/>
      <c r="CA1864" s="21"/>
      <c r="CB1864" s="21"/>
      <c r="CC1864" s="21"/>
      <c r="CD1864" s="21"/>
      <c r="CE1864" s="21"/>
      <c r="CF1864" s="21"/>
      <c r="CG1864" s="21"/>
      <c r="CH1864" s="21"/>
      <c r="CI1864" s="21"/>
      <c r="CJ1864" s="21"/>
      <c r="CK1864" s="21"/>
      <c r="CL1864" s="21"/>
      <c r="CM1864" s="21"/>
      <c r="CN1864" s="21"/>
      <c r="CO1864" s="21"/>
      <c r="CP1864" s="21"/>
      <c r="CQ1864" s="21"/>
      <c r="CR1864" s="21"/>
      <c r="CS1864" s="21"/>
      <c r="CT1864" s="21"/>
      <c r="CU1864" s="21"/>
      <c r="CV1864" s="21"/>
      <c r="CW1864" s="21"/>
      <c r="CX1864" s="21"/>
      <c r="CY1864" s="21"/>
      <c r="CZ1864" s="21"/>
      <c r="DA1864" s="21"/>
      <c r="DB1864" s="21"/>
      <c r="DC1864" s="21"/>
      <c r="DD1864" s="21"/>
      <c r="DE1864" s="21"/>
      <c r="DF1864" s="21"/>
      <c r="DG1864" s="21"/>
      <c r="DH1864" s="21"/>
      <c r="DI1864" s="21"/>
      <c r="DJ1864" s="21"/>
      <c r="DK1864" s="21"/>
      <c r="DL1864" s="21"/>
      <c r="DM1864" s="21"/>
      <c r="DN1864" s="21"/>
      <c r="DO1864" s="21"/>
      <c r="DP1864" s="21"/>
      <c r="DQ1864" s="21"/>
      <c r="DR1864" s="21"/>
      <c r="DS1864" s="21"/>
      <c r="DT1864" s="21"/>
      <c r="DU1864" s="21"/>
      <c r="DV1864" s="21"/>
      <c r="DW1864" s="21"/>
      <c r="DX1864" s="21"/>
      <c r="DY1864" s="21"/>
      <c r="DZ1864" s="21"/>
      <c r="EA1864" s="21"/>
      <c r="EB1864" s="21"/>
      <c r="EC1864" s="21"/>
      <c r="ED1864" s="21"/>
      <c r="EE1864" s="21"/>
      <c r="EF1864" s="21"/>
      <c r="EG1864" s="21"/>
      <c r="EH1864" s="21"/>
      <c r="EI1864" s="21"/>
      <c r="EJ1864" s="21"/>
      <c r="EK1864" s="21"/>
      <c r="EL1864" s="21"/>
      <c r="EM1864" s="21"/>
      <c r="EN1864" s="21"/>
      <c r="EO1864" s="21"/>
      <c r="EP1864" s="21"/>
      <c r="EQ1864" s="21"/>
      <c r="ER1864" s="21"/>
      <c r="ES1864" s="21"/>
      <c r="ET1864" s="21"/>
      <c r="EU1864" s="21"/>
      <c r="EV1864" s="21"/>
      <c r="EW1864" s="21"/>
      <c r="EX1864" s="21"/>
      <c r="EY1864" s="21"/>
      <c r="EZ1864" s="21"/>
    </row>
    <row r="1865" spans="1:156" x14ac:dyDescent="0.2">
      <c r="A1865" s="92"/>
      <c r="B1865" s="4"/>
      <c r="C1865" s="7"/>
      <c r="D1865" s="6"/>
      <c r="E1865" s="7"/>
      <c r="F1865" s="24"/>
      <c r="G1865" s="9"/>
      <c r="H1865" s="7"/>
      <c r="I1865" s="7"/>
      <c r="J1865" s="7"/>
      <c r="K1865" s="7"/>
      <c r="L1865" s="25"/>
      <c r="M1865" s="11"/>
      <c r="N1865" s="4"/>
      <c r="O1865" s="4"/>
      <c r="P1865" s="26"/>
      <c r="Q1865" s="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21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  <c r="BL1865" s="21"/>
      <c r="BM1865" s="21"/>
      <c r="BN1865" s="21"/>
      <c r="BO1865" s="21"/>
      <c r="BP1865" s="21"/>
      <c r="BQ1865" s="21"/>
      <c r="BR1865" s="21"/>
      <c r="BS1865" s="21"/>
      <c r="BT1865" s="21"/>
      <c r="BU1865" s="21"/>
      <c r="BV1865" s="21"/>
      <c r="BW1865" s="21"/>
      <c r="BX1865" s="21"/>
      <c r="BY1865" s="21"/>
      <c r="BZ1865" s="21"/>
      <c r="CA1865" s="21"/>
      <c r="CB1865" s="21"/>
      <c r="CC1865" s="21"/>
      <c r="CD1865" s="21"/>
      <c r="CE1865" s="21"/>
      <c r="CF1865" s="21"/>
      <c r="CG1865" s="21"/>
      <c r="CH1865" s="21"/>
      <c r="CI1865" s="21"/>
      <c r="CJ1865" s="21"/>
      <c r="CK1865" s="21"/>
      <c r="CL1865" s="21"/>
      <c r="CM1865" s="21"/>
      <c r="CN1865" s="21"/>
      <c r="CO1865" s="21"/>
      <c r="CP1865" s="21"/>
      <c r="CQ1865" s="21"/>
      <c r="CR1865" s="21"/>
      <c r="CS1865" s="21"/>
      <c r="CT1865" s="21"/>
      <c r="CU1865" s="21"/>
      <c r="CV1865" s="21"/>
      <c r="CW1865" s="21"/>
      <c r="CX1865" s="21"/>
      <c r="CY1865" s="21"/>
      <c r="CZ1865" s="21"/>
      <c r="DA1865" s="21"/>
      <c r="DB1865" s="21"/>
      <c r="DC1865" s="21"/>
      <c r="DD1865" s="21"/>
      <c r="DE1865" s="21"/>
      <c r="DF1865" s="21"/>
      <c r="DG1865" s="21"/>
      <c r="DH1865" s="21"/>
      <c r="DI1865" s="21"/>
      <c r="DJ1865" s="21"/>
      <c r="DK1865" s="21"/>
      <c r="DL1865" s="21"/>
      <c r="DM1865" s="21"/>
      <c r="DN1865" s="21"/>
      <c r="DO1865" s="21"/>
      <c r="DP1865" s="21"/>
      <c r="DQ1865" s="21"/>
      <c r="DR1865" s="21"/>
      <c r="DS1865" s="21"/>
      <c r="DT1865" s="21"/>
      <c r="DU1865" s="21"/>
      <c r="DV1865" s="21"/>
      <c r="DW1865" s="21"/>
      <c r="DX1865" s="21"/>
      <c r="DY1865" s="21"/>
      <c r="DZ1865" s="21"/>
      <c r="EA1865" s="21"/>
      <c r="EB1865" s="21"/>
      <c r="EC1865" s="21"/>
      <c r="ED1865" s="21"/>
      <c r="EE1865" s="21"/>
      <c r="EF1865" s="21"/>
      <c r="EG1865" s="21"/>
      <c r="EH1865" s="21"/>
      <c r="EI1865" s="21"/>
      <c r="EJ1865" s="21"/>
      <c r="EK1865" s="21"/>
      <c r="EL1865" s="21"/>
      <c r="EM1865" s="21"/>
      <c r="EN1865" s="21"/>
      <c r="EO1865" s="21"/>
      <c r="EP1865" s="21"/>
      <c r="EQ1865" s="21"/>
      <c r="ER1865" s="21"/>
      <c r="ES1865" s="21"/>
      <c r="ET1865" s="21"/>
      <c r="EU1865" s="21"/>
      <c r="EV1865" s="21"/>
      <c r="EW1865" s="21"/>
      <c r="EX1865" s="21"/>
      <c r="EY1865" s="21"/>
      <c r="EZ1865" s="21"/>
    </row>
    <row r="1866" spans="1:156" x14ac:dyDescent="0.2">
      <c r="A1866" s="92"/>
      <c r="B1866" s="4"/>
      <c r="C1866" s="7"/>
      <c r="D1866" s="6"/>
      <c r="E1866" s="7"/>
      <c r="F1866" s="24"/>
      <c r="G1866" s="9"/>
      <c r="H1866" s="7"/>
      <c r="I1866" s="7"/>
      <c r="J1866" s="7"/>
      <c r="K1866" s="7"/>
      <c r="L1866" s="25"/>
      <c r="M1866" s="11"/>
      <c r="N1866" s="4"/>
      <c r="O1866" s="4"/>
      <c r="P1866" s="26"/>
      <c r="Q1866" s="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  <c r="BL1866" s="21"/>
      <c r="BM1866" s="21"/>
      <c r="BN1866" s="21"/>
      <c r="BO1866" s="21"/>
      <c r="BP1866" s="21"/>
      <c r="BQ1866" s="21"/>
      <c r="BR1866" s="21"/>
      <c r="BS1866" s="21"/>
      <c r="BT1866" s="21"/>
      <c r="BU1866" s="21"/>
      <c r="BV1866" s="21"/>
      <c r="BW1866" s="21"/>
      <c r="BX1866" s="21"/>
      <c r="BY1866" s="21"/>
      <c r="BZ1866" s="21"/>
      <c r="CA1866" s="21"/>
      <c r="CB1866" s="21"/>
      <c r="CC1866" s="21"/>
      <c r="CD1866" s="21"/>
      <c r="CE1866" s="21"/>
      <c r="CF1866" s="21"/>
      <c r="CG1866" s="21"/>
      <c r="CH1866" s="21"/>
      <c r="CI1866" s="21"/>
      <c r="CJ1866" s="21"/>
      <c r="CK1866" s="21"/>
      <c r="CL1866" s="21"/>
      <c r="CM1866" s="21"/>
      <c r="CN1866" s="21"/>
      <c r="CO1866" s="21"/>
      <c r="CP1866" s="21"/>
      <c r="CQ1866" s="21"/>
      <c r="CR1866" s="21"/>
      <c r="CS1866" s="21"/>
      <c r="CT1866" s="21"/>
      <c r="CU1866" s="21"/>
      <c r="CV1866" s="21"/>
      <c r="CW1866" s="21"/>
      <c r="CX1866" s="21"/>
      <c r="CY1866" s="21"/>
      <c r="CZ1866" s="21"/>
      <c r="DA1866" s="21"/>
      <c r="DB1866" s="21"/>
      <c r="DC1866" s="21"/>
      <c r="DD1866" s="21"/>
      <c r="DE1866" s="21"/>
      <c r="DF1866" s="21"/>
      <c r="DG1866" s="21"/>
      <c r="DH1866" s="21"/>
      <c r="DI1866" s="21"/>
      <c r="DJ1866" s="21"/>
      <c r="DK1866" s="21"/>
      <c r="DL1866" s="21"/>
      <c r="DM1866" s="21"/>
      <c r="DN1866" s="21"/>
      <c r="DO1866" s="21"/>
      <c r="DP1866" s="21"/>
      <c r="DQ1866" s="21"/>
      <c r="DR1866" s="21"/>
      <c r="DS1866" s="21"/>
      <c r="DT1866" s="21"/>
      <c r="DU1866" s="21"/>
      <c r="DV1866" s="21"/>
      <c r="DW1866" s="21"/>
      <c r="DX1866" s="21"/>
      <c r="DY1866" s="21"/>
      <c r="DZ1866" s="21"/>
      <c r="EA1866" s="21"/>
      <c r="EB1866" s="21"/>
      <c r="EC1866" s="21"/>
      <c r="ED1866" s="21"/>
      <c r="EE1866" s="21"/>
      <c r="EF1866" s="21"/>
      <c r="EG1866" s="21"/>
      <c r="EH1866" s="21"/>
      <c r="EI1866" s="21"/>
      <c r="EJ1866" s="21"/>
      <c r="EK1866" s="21"/>
      <c r="EL1866" s="21"/>
      <c r="EM1866" s="21"/>
      <c r="EN1866" s="21"/>
      <c r="EO1866" s="21"/>
      <c r="EP1866" s="21"/>
      <c r="EQ1866" s="21"/>
      <c r="ER1866" s="21"/>
      <c r="ES1866" s="21"/>
      <c r="ET1866" s="21"/>
      <c r="EU1866" s="21"/>
      <c r="EV1866" s="21"/>
      <c r="EW1866" s="21"/>
      <c r="EX1866" s="21"/>
      <c r="EY1866" s="21"/>
      <c r="EZ1866" s="21"/>
    </row>
    <row r="1867" spans="1:156" x14ac:dyDescent="0.2">
      <c r="A1867" s="92"/>
      <c r="B1867" s="4"/>
      <c r="C1867" s="7"/>
      <c r="D1867" s="6"/>
      <c r="E1867" s="7"/>
      <c r="F1867" s="24"/>
      <c r="G1867" s="9"/>
      <c r="H1867" s="7"/>
      <c r="I1867" s="7"/>
      <c r="J1867" s="7"/>
      <c r="K1867" s="7"/>
      <c r="L1867" s="25"/>
      <c r="M1867" s="11"/>
      <c r="N1867" s="4"/>
      <c r="O1867" s="4"/>
      <c r="P1867" s="26"/>
      <c r="Q1867" s="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21"/>
      <c r="BO1867" s="21"/>
      <c r="BP1867" s="21"/>
      <c r="BQ1867" s="21"/>
      <c r="BR1867" s="21"/>
      <c r="BS1867" s="21"/>
      <c r="BT1867" s="21"/>
      <c r="BU1867" s="21"/>
      <c r="BV1867" s="21"/>
      <c r="BW1867" s="21"/>
      <c r="BX1867" s="21"/>
      <c r="BY1867" s="21"/>
      <c r="BZ1867" s="21"/>
      <c r="CA1867" s="21"/>
      <c r="CB1867" s="21"/>
      <c r="CC1867" s="21"/>
      <c r="CD1867" s="21"/>
      <c r="CE1867" s="21"/>
      <c r="CF1867" s="21"/>
      <c r="CG1867" s="21"/>
      <c r="CH1867" s="21"/>
      <c r="CI1867" s="21"/>
      <c r="CJ1867" s="21"/>
      <c r="CK1867" s="21"/>
      <c r="CL1867" s="21"/>
      <c r="CM1867" s="21"/>
      <c r="CN1867" s="21"/>
      <c r="CO1867" s="21"/>
      <c r="CP1867" s="21"/>
      <c r="CQ1867" s="21"/>
      <c r="CR1867" s="21"/>
      <c r="CS1867" s="21"/>
      <c r="CT1867" s="21"/>
      <c r="CU1867" s="21"/>
      <c r="CV1867" s="21"/>
      <c r="CW1867" s="21"/>
      <c r="CX1867" s="21"/>
      <c r="CY1867" s="21"/>
      <c r="CZ1867" s="21"/>
      <c r="DA1867" s="21"/>
      <c r="DB1867" s="21"/>
      <c r="DC1867" s="21"/>
      <c r="DD1867" s="21"/>
      <c r="DE1867" s="21"/>
      <c r="DF1867" s="21"/>
      <c r="DG1867" s="21"/>
      <c r="DH1867" s="21"/>
      <c r="DI1867" s="21"/>
      <c r="DJ1867" s="21"/>
      <c r="DK1867" s="21"/>
      <c r="DL1867" s="21"/>
      <c r="DM1867" s="21"/>
      <c r="DN1867" s="21"/>
      <c r="DO1867" s="21"/>
      <c r="DP1867" s="21"/>
      <c r="DQ1867" s="21"/>
      <c r="DR1867" s="21"/>
      <c r="DS1867" s="21"/>
      <c r="DT1867" s="21"/>
      <c r="DU1867" s="21"/>
      <c r="DV1867" s="21"/>
      <c r="DW1867" s="21"/>
      <c r="DX1867" s="21"/>
      <c r="DY1867" s="21"/>
      <c r="DZ1867" s="21"/>
      <c r="EA1867" s="21"/>
      <c r="EB1867" s="21"/>
      <c r="EC1867" s="21"/>
      <c r="ED1867" s="21"/>
      <c r="EE1867" s="21"/>
      <c r="EF1867" s="21"/>
      <c r="EG1867" s="21"/>
      <c r="EH1867" s="21"/>
      <c r="EI1867" s="21"/>
      <c r="EJ1867" s="21"/>
      <c r="EK1867" s="21"/>
      <c r="EL1867" s="21"/>
      <c r="EM1867" s="21"/>
      <c r="EN1867" s="21"/>
      <c r="EO1867" s="21"/>
      <c r="EP1867" s="21"/>
      <c r="EQ1867" s="21"/>
      <c r="ER1867" s="21"/>
      <c r="ES1867" s="21"/>
      <c r="ET1867" s="21"/>
      <c r="EU1867" s="21"/>
      <c r="EV1867" s="21"/>
      <c r="EW1867" s="21"/>
      <c r="EX1867" s="21"/>
      <c r="EY1867" s="21"/>
      <c r="EZ1867" s="21"/>
    </row>
    <row r="1868" spans="1:156" x14ac:dyDescent="0.2">
      <c r="A1868" s="92"/>
      <c r="B1868" s="4"/>
      <c r="C1868" s="7"/>
      <c r="D1868" s="6"/>
      <c r="E1868" s="7"/>
      <c r="F1868" s="24"/>
      <c r="G1868" s="9"/>
      <c r="H1868" s="7"/>
      <c r="I1868" s="7"/>
      <c r="J1868" s="7"/>
      <c r="K1868" s="7"/>
      <c r="L1868" s="25"/>
      <c r="M1868" s="11"/>
      <c r="N1868" s="4"/>
      <c r="O1868" s="4"/>
      <c r="P1868" s="26"/>
      <c r="Q1868" s="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  <c r="BL1868" s="21"/>
      <c r="BM1868" s="21"/>
      <c r="BN1868" s="21"/>
      <c r="BO1868" s="21"/>
      <c r="BP1868" s="21"/>
      <c r="BQ1868" s="21"/>
      <c r="BR1868" s="21"/>
      <c r="BS1868" s="21"/>
      <c r="BT1868" s="21"/>
      <c r="BU1868" s="21"/>
      <c r="BV1868" s="21"/>
      <c r="BW1868" s="21"/>
      <c r="BX1868" s="21"/>
      <c r="BY1868" s="21"/>
      <c r="BZ1868" s="21"/>
      <c r="CA1868" s="21"/>
      <c r="CB1868" s="21"/>
      <c r="CC1868" s="21"/>
      <c r="CD1868" s="21"/>
      <c r="CE1868" s="21"/>
      <c r="CF1868" s="21"/>
      <c r="CG1868" s="21"/>
      <c r="CH1868" s="21"/>
      <c r="CI1868" s="21"/>
      <c r="CJ1868" s="21"/>
      <c r="CK1868" s="21"/>
      <c r="CL1868" s="21"/>
      <c r="CM1868" s="21"/>
      <c r="CN1868" s="21"/>
      <c r="CO1868" s="21"/>
      <c r="CP1868" s="21"/>
      <c r="CQ1868" s="21"/>
      <c r="CR1868" s="21"/>
      <c r="CS1868" s="21"/>
      <c r="CT1868" s="21"/>
      <c r="CU1868" s="21"/>
      <c r="CV1868" s="21"/>
      <c r="CW1868" s="21"/>
      <c r="CX1868" s="21"/>
      <c r="CY1868" s="21"/>
      <c r="CZ1868" s="21"/>
      <c r="DA1868" s="21"/>
      <c r="DB1868" s="21"/>
      <c r="DC1868" s="21"/>
      <c r="DD1868" s="21"/>
      <c r="DE1868" s="21"/>
      <c r="DF1868" s="21"/>
      <c r="DG1868" s="21"/>
      <c r="DH1868" s="21"/>
      <c r="DI1868" s="21"/>
      <c r="DJ1868" s="21"/>
      <c r="DK1868" s="21"/>
      <c r="DL1868" s="21"/>
      <c r="DM1868" s="21"/>
      <c r="DN1868" s="21"/>
      <c r="DO1868" s="21"/>
      <c r="DP1868" s="21"/>
      <c r="DQ1868" s="21"/>
      <c r="DR1868" s="21"/>
      <c r="DS1868" s="21"/>
      <c r="DT1868" s="21"/>
      <c r="DU1868" s="21"/>
      <c r="DV1868" s="21"/>
      <c r="DW1868" s="21"/>
      <c r="DX1868" s="21"/>
      <c r="DY1868" s="21"/>
      <c r="DZ1868" s="21"/>
      <c r="EA1868" s="21"/>
      <c r="EB1868" s="21"/>
      <c r="EC1868" s="21"/>
      <c r="ED1868" s="21"/>
      <c r="EE1868" s="21"/>
      <c r="EF1868" s="21"/>
      <c r="EG1868" s="21"/>
      <c r="EH1868" s="21"/>
      <c r="EI1868" s="21"/>
      <c r="EJ1868" s="21"/>
      <c r="EK1868" s="21"/>
      <c r="EL1868" s="21"/>
      <c r="EM1868" s="21"/>
      <c r="EN1868" s="21"/>
      <c r="EO1868" s="21"/>
      <c r="EP1868" s="21"/>
      <c r="EQ1868" s="21"/>
      <c r="ER1868" s="21"/>
      <c r="ES1868" s="21"/>
      <c r="ET1868" s="21"/>
      <c r="EU1868" s="21"/>
      <c r="EV1868" s="21"/>
      <c r="EW1868" s="21"/>
      <c r="EX1868" s="21"/>
      <c r="EY1868" s="21"/>
      <c r="EZ1868" s="21"/>
    </row>
    <row r="1869" spans="1:156" x14ac:dyDescent="0.2">
      <c r="A1869" s="92"/>
      <c r="B1869" s="4"/>
      <c r="C1869" s="7"/>
      <c r="D1869" s="6"/>
      <c r="E1869" s="7"/>
      <c r="F1869" s="24"/>
      <c r="G1869" s="9"/>
      <c r="H1869" s="7"/>
      <c r="I1869" s="7"/>
      <c r="J1869" s="7"/>
      <c r="K1869" s="7"/>
      <c r="L1869" s="25"/>
      <c r="M1869" s="11"/>
      <c r="N1869" s="4"/>
      <c r="O1869" s="4"/>
      <c r="P1869" s="26"/>
      <c r="Q1869" s="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</row>
    <row r="1870" spans="1:156" x14ac:dyDescent="0.2">
      <c r="A1870" s="92"/>
      <c r="B1870" s="4"/>
      <c r="C1870" s="7"/>
      <c r="D1870" s="6"/>
      <c r="E1870" s="7"/>
      <c r="F1870" s="24"/>
      <c r="G1870" s="9"/>
      <c r="H1870" s="7"/>
      <c r="I1870" s="7"/>
      <c r="J1870" s="7"/>
      <c r="K1870" s="7"/>
      <c r="L1870" s="25"/>
      <c r="M1870" s="11"/>
      <c r="N1870" s="4"/>
      <c r="O1870" s="4"/>
      <c r="P1870" s="26"/>
      <c r="Q1870" s="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/>
      <c r="BU1870" s="21"/>
      <c r="BV1870" s="21"/>
      <c r="BW1870" s="21"/>
      <c r="BX1870" s="21"/>
      <c r="BY1870" s="21"/>
      <c r="BZ1870" s="21"/>
      <c r="CA1870" s="21"/>
      <c r="CB1870" s="21"/>
      <c r="CC1870" s="21"/>
      <c r="CD1870" s="21"/>
      <c r="CE1870" s="21"/>
      <c r="CF1870" s="21"/>
      <c r="CG1870" s="21"/>
      <c r="CH1870" s="21"/>
      <c r="CI1870" s="21"/>
      <c r="CJ1870" s="21"/>
      <c r="CK1870" s="21"/>
      <c r="CL1870" s="21"/>
      <c r="CM1870" s="21"/>
      <c r="CN1870" s="21"/>
      <c r="CO1870" s="21"/>
      <c r="CP1870" s="21"/>
      <c r="CQ1870" s="21"/>
      <c r="CR1870" s="21"/>
      <c r="CS1870" s="21"/>
      <c r="CT1870" s="21"/>
      <c r="CU1870" s="21"/>
      <c r="CV1870" s="21"/>
      <c r="CW1870" s="21"/>
      <c r="CX1870" s="21"/>
      <c r="CY1870" s="21"/>
      <c r="CZ1870" s="21"/>
      <c r="DA1870" s="21"/>
      <c r="DB1870" s="21"/>
      <c r="DC1870" s="21"/>
      <c r="DD1870" s="21"/>
      <c r="DE1870" s="21"/>
      <c r="DF1870" s="21"/>
      <c r="DG1870" s="21"/>
      <c r="DH1870" s="21"/>
      <c r="DI1870" s="21"/>
      <c r="DJ1870" s="21"/>
      <c r="DK1870" s="21"/>
      <c r="DL1870" s="21"/>
      <c r="DM1870" s="21"/>
      <c r="DN1870" s="21"/>
      <c r="DO1870" s="21"/>
      <c r="DP1870" s="21"/>
      <c r="DQ1870" s="21"/>
      <c r="DR1870" s="21"/>
      <c r="DS1870" s="21"/>
      <c r="DT1870" s="21"/>
      <c r="DU1870" s="21"/>
      <c r="DV1870" s="21"/>
      <c r="DW1870" s="21"/>
      <c r="DX1870" s="21"/>
      <c r="DY1870" s="21"/>
      <c r="DZ1870" s="21"/>
      <c r="EA1870" s="21"/>
      <c r="EB1870" s="21"/>
      <c r="EC1870" s="21"/>
      <c r="ED1870" s="21"/>
      <c r="EE1870" s="21"/>
      <c r="EF1870" s="21"/>
      <c r="EG1870" s="21"/>
      <c r="EH1870" s="21"/>
      <c r="EI1870" s="21"/>
      <c r="EJ1870" s="21"/>
      <c r="EK1870" s="21"/>
      <c r="EL1870" s="21"/>
      <c r="EM1870" s="21"/>
      <c r="EN1870" s="21"/>
      <c r="EO1870" s="21"/>
      <c r="EP1870" s="21"/>
      <c r="EQ1870" s="21"/>
      <c r="ER1870" s="21"/>
      <c r="ES1870" s="21"/>
      <c r="ET1870" s="21"/>
      <c r="EU1870" s="21"/>
      <c r="EV1870" s="21"/>
      <c r="EW1870" s="21"/>
      <c r="EX1870" s="21"/>
      <c r="EY1870" s="21"/>
      <c r="EZ1870" s="21"/>
    </row>
    <row r="1871" spans="1:156" x14ac:dyDescent="0.2">
      <c r="A1871" s="92"/>
      <c r="B1871" s="4"/>
      <c r="C1871" s="7"/>
      <c r="D1871" s="6"/>
      <c r="E1871" s="7"/>
      <c r="F1871" s="24"/>
      <c r="G1871" s="9"/>
      <c r="H1871" s="7"/>
      <c r="I1871" s="7"/>
      <c r="J1871" s="7"/>
      <c r="K1871" s="7"/>
      <c r="L1871" s="25"/>
      <c r="M1871" s="11"/>
      <c r="N1871" s="4"/>
      <c r="O1871" s="4"/>
      <c r="P1871" s="26"/>
      <c r="Q1871" s="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/>
      <c r="BU1871" s="21"/>
      <c r="BV1871" s="21"/>
      <c r="BW1871" s="21"/>
      <c r="BX1871" s="21"/>
      <c r="BY1871" s="21"/>
      <c r="BZ1871" s="21"/>
      <c r="CA1871" s="21"/>
      <c r="CB1871" s="21"/>
      <c r="CC1871" s="21"/>
      <c r="CD1871" s="21"/>
      <c r="CE1871" s="21"/>
      <c r="CF1871" s="21"/>
      <c r="CG1871" s="21"/>
      <c r="CH1871" s="21"/>
      <c r="CI1871" s="21"/>
      <c r="CJ1871" s="21"/>
      <c r="CK1871" s="21"/>
      <c r="CL1871" s="21"/>
      <c r="CM1871" s="21"/>
      <c r="CN1871" s="21"/>
      <c r="CO1871" s="21"/>
      <c r="CP1871" s="21"/>
      <c r="CQ1871" s="21"/>
      <c r="CR1871" s="21"/>
      <c r="CS1871" s="21"/>
      <c r="CT1871" s="21"/>
      <c r="CU1871" s="21"/>
      <c r="CV1871" s="21"/>
      <c r="CW1871" s="21"/>
      <c r="CX1871" s="21"/>
      <c r="CY1871" s="21"/>
      <c r="CZ1871" s="21"/>
      <c r="DA1871" s="21"/>
      <c r="DB1871" s="21"/>
      <c r="DC1871" s="21"/>
      <c r="DD1871" s="21"/>
      <c r="DE1871" s="21"/>
      <c r="DF1871" s="21"/>
      <c r="DG1871" s="21"/>
      <c r="DH1871" s="21"/>
      <c r="DI1871" s="21"/>
      <c r="DJ1871" s="21"/>
      <c r="DK1871" s="21"/>
      <c r="DL1871" s="21"/>
      <c r="DM1871" s="21"/>
      <c r="DN1871" s="21"/>
      <c r="DO1871" s="21"/>
      <c r="DP1871" s="21"/>
      <c r="DQ1871" s="21"/>
      <c r="DR1871" s="21"/>
      <c r="DS1871" s="21"/>
      <c r="DT1871" s="21"/>
      <c r="DU1871" s="21"/>
      <c r="DV1871" s="21"/>
      <c r="DW1871" s="21"/>
      <c r="DX1871" s="21"/>
      <c r="DY1871" s="21"/>
      <c r="DZ1871" s="21"/>
      <c r="EA1871" s="21"/>
      <c r="EB1871" s="21"/>
      <c r="EC1871" s="21"/>
      <c r="ED1871" s="21"/>
      <c r="EE1871" s="21"/>
      <c r="EF1871" s="21"/>
      <c r="EG1871" s="21"/>
      <c r="EH1871" s="21"/>
      <c r="EI1871" s="21"/>
      <c r="EJ1871" s="21"/>
      <c r="EK1871" s="21"/>
      <c r="EL1871" s="21"/>
      <c r="EM1871" s="21"/>
      <c r="EN1871" s="21"/>
      <c r="EO1871" s="21"/>
      <c r="EP1871" s="21"/>
      <c r="EQ1871" s="21"/>
      <c r="ER1871" s="21"/>
      <c r="ES1871" s="21"/>
      <c r="ET1871" s="21"/>
      <c r="EU1871" s="21"/>
      <c r="EV1871" s="21"/>
      <c r="EW1871" s="21"/>
      <c r="EX1871" s="21"/>
      <c r="EY1871" s="21"/>
      <c r="EZ1871" s="21"/>
    </row>
    <row r="1872" spans="1:156" x14ac:dyDescent="0.2">
      <c r="A1872" s="92"/>
      <c r="B1872" s="4"/>
      <c r="C1872" s="7"/>
      <c r="D1872" s="6"/>
      <c r="E1872" s="7"/>
      <c r="F1872" s="24"/>
      <c r="G1872" s="9"/>
      <c r="H1872" s="7"/>
      <c r="I1872" s="7"/>
      <c r="J1872" s="7"/>
      <c r="K1872" s="7"/>
      <c r="L1872" s="25"/>
      <c r="M1872" s="11"/>
      <c r="N1872" s="4"/>
      <c r="O1872" s="4"/>
      <c r="P1872" s="26"/>
      <c r="Q1872" s="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/>
      <c r="BU1872" s="21"/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/>
      <c r="CG1872" s="21"/>
      <c r="CH1872" s="21"/>
      <c r="CI1872" s="21"/>
      <c r="CJ1872" s="21"/>
      <c r="CK1872" s="21"/>
      <c r="CL1872" s="21"/>
      <c r="CM1872" s="21"/>
      <c r="CN1872" s="21"/>
      <c r="CO1872" s="21"/>
      <c r="CP1872" s="21"/>
      <c r="CQ1872" s="21"/>
      <c r="CR1872" s="21"/>
      <c r="CS1872" s="21"/>
      <c r="CT1872" s="21"/>
      <c r="CU1872" s="21"/>
      <c r="CV1872" s="21"/>
      <c r="CW1872" s="21"/>
      <c r="CX1872" s="21"/>
      <c r="CY1872" s="21"/>
      <c r="CZ1872" s="21"/>
      <c r="DA1872" s="21"/>
      <c r="DB1872" s="21"/>
      <c r="DC1872" s="21"/>
      <c r="DD1872" s="21"/>
      <c r="DE1872" s="21"/>
      <c r="DF1872" s="21"/>
      <c r="DG1872" s="21"/>
      <c r="DH1872" s="21"/>
      <c r="DI1872" s="21"/>
      <c r="DJ1872" s="21"/>
      <c r="DK1872" s="21"/>
      <c r="DL1872" s="21"/>
      <c r="DM1872" s="21"/>
      <c r="DN1872" s="21"/>
      <c r="DO1872" s="21"/>
      <c r="DP1872" s="21"/>
      <c r="DQ1872" s="21"/>
      <c r="DR1872" s="21"/>
      <c r="DS1872" s="21"/>
      <c r="DT1872" s="21"/>
      <c r="DU1872" s="21"/>
      <c r="DV1872" s="21"/>
      <c r="DW1872" s="21"/>
      <c r="DX1872" s="21"/>
      <c r="DY1872" s="21"/>
      <c r="DZ1872" s="21"/>
      <c r="EA1872" s="21"/>
      <c r="EB1872" s="21"/>
      <c r="EC1872" s="21"/>
      <c r="ED1872" s="21"/>
      <c r="EE1872" s="21"/>
      <c r="EF1872" s="21"/>
      <c r="EG1872" s="21"/>
      <c r="EH1872" s="21"/>
      <c r="EI1872" s="21"/>
      <c r="EJ1872" s="21"/>
      <c r="EK1872" s="21"/>
      <c r="EL1872" s="21"/>
      <c r="EM1872" s="21"/>
      <c r="EN1872" s="21"/>
      <c r="EO1872" s="21"/>
      <c r="EP1872" s="21"/>
      <c r="EQ1872" s="21"/>
      <c r="ER1872" s="21"/>
      <c r="ES1872" s="21"/>
      <c r="ET1872" s="21"/>
      <c r="EU1872" s="21"/>
      <c r="EV1872" s="21"/>
      <c r="EW1872" s="21"/>
      <c r="EX1872" s="21"/>
      <c r="EY1872" s="21"/>
      <c r="EZ1872" s="21"/>
    </row>
    <row r="1873" spans="1:156" x14ac:dyDescent="0.2">
      <c r="A1873" s="92"/>
      <c r="B1873" s="4"/>
      <c r="C1873" s="7"/>
      <c r="D1873" s="6"/>
      <c r="E1873" s="7"/>
      <c r="F1873" s="24"/>
      <c r="G1873" s="9"/>
      <c r="H1873" s="7"/>
      <c r="I1873" s="7"/>
      <c r="J1873" s="7"/>
      <c r="K1873" s="7"/>
      <c r="L1873" s="25"/>
      <c r="M1873" s="11"/>
      <c r="N1873" s="4"/>
      <c r="O1873" s="4"/>
      <c r="P1873" s="26"/>
      <c r="Q1873" s="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21"/>
      <c r="BO1873" s="21"/>
      <c r="BP1873" s="21"/>
      <c r="BQ1873" s="21"/>
      <c r="BR1873" s="21"/>
      <c r="BS1873" s="21"/>
      <c r="BT1873" s="21"/>
      <c r="BU1873" s="21"/>
      <c r="BV1873" s="21"/>
      <c r="BW1873" s="21"/>
      <c r="BX1873" s="21"/>
      <c r="BY1873" s="21"/>
      <c r="BZ1873" s="21"/>
      <c r="CA1873" s="21"/>
      <c r="CB1873" s="21"/>
      <c r="CC1873" s="21"/>
      <c r="CD1873" s="21"/>
      <c r="CE1873" s="21"/>
      <c r="CF1873" s="21"/>
      <c r="CG1873" s="21"/>
      <c r="CH1873" s="21"/>
      <c r="CI1873" s="21"/>
      <c r="CJ1873" s="21"/>
      <c r="CK1873" s="21"/>
      <c r="CL1873" s="21"/>
      <c r="CM1873" s="21"/>
      <c r="CN1873" s="21"/>
      <c r="CO1873" s="21"/>
      <c r="CP1873" s="21"/>
      <c r="CQ1873" s="21"/>
      <c r="CR1873" s="21"/>
      <c r="CS1873" s="21"/>
      <c r="CT1873" s="21"/>
      <c r="CU1873" s="21"/>
      <c r="CV1873" s="21"/>
      <c r="CW1873" s="21"/>
      <c r="CX1873" s="21"/>
      <c r="CY1873" s="21"/>
      <c r="CZ1873" s="21"/>
      <c r="DA1873" s="21"/>
      <c r="DB1873" s="21"/>
      <c r="DC1873" s="21"/>
      <c r="DD1873" s="21"/>
      <c r="DE1873" s="21"/>
      <c r="DF1873" s="21"/>
      <c r="DG1873" s="21"/>
      <c r="DH1873" s="21"/>
      <c r="DI1873" s="21"/>
      <c r="DJ1873" s="21"/>
      <c r="DK1873" s="21"/>
      <c r="DL1873" s="21"/>
      <c r="DM1873" s="21"/>
      <c r="DN1873" s="21"/>
      <c r="DO1873" s="21"/>
      <c r="DP1873" s="21"/>
      <c r="DQ1873" s="21"/>
      <c r="DR1873" s="21"/>
      <c r="DS1873" s="21"/>
      <c r="DT1873" s="21"/>
      <c r="DU1873" s="21"/>
      <c r="DV1873" s="21"/>
      <c r="DW1873" s="21"/>
      <c r="DX1873" s="21"/>
      <c r="DY1873" s="21"/>
      <c r="DZ1873" s="21"/>
      <c r="EA1873" s="21"/>
      <c r="EB1873" s="21"/>
      <c r="EC1873" s="21"/>
      <c r="ED1873" s="21"/>
      <c r="EE1873" s="21"/>
      <c r="EF1873" s="21"/>
      <c r="EG1873" s="21"/>
      <c r="EH1873" s="21"/>
      <c r="EI1873" s="21"/>
      <c r="EJ1873" s="21"/>
      <c r="EK1873" s="21"/>
      <c r="EL1873" s="21"/>
      <c r="EM1873" s="21"/>
      <c r="EN1873" s="21"/>
      <c r="EO1873" s="21"/>
      <c r="EP1873" s="21"/>
      <c r="EQ1873" s="21"/>
      <c r="ER1873" s="21"/>
      <c r="ES1873" s="21"/>
      <c r="ET1873" s="21"/>
      <c r="EU1873" s="21"/>
      <c r="EV1873" s="21"/>
      <c r="EW1873" s="21"/>
      <c r="EX1873" s="21"/>
      <c r="EY1873" s="21"/>
      <c r="EZ1873" s="21"/>
    </row>
    <row r="1874" spans="1:156" x14ac:dyDescent="0.2">
      <c r="A1874" s="92"/>
      <c r="B1874" s="4"/>
      <c r="C1874" s="7"/>
      <c r="D1874" s="6"/>
      <c r="E1874" s="7"/>
      <c r="F1874" s="24"/>
      <c r="G1874" s="9"/>
      <c r="H1874" s="7"/>
      <c r="I1874" s="7"/>
      <c r="J1874" s="7"/>
      <c r="K1874" s="7"/>
      <c r="L1874" s="25"/>
      <c r="M1874" s="11"/>
      <c r="N1874" s="4"/>
      <c r="O1874" s="4"/>
      <c r="P1874" s="26"/>
      <c r="Q1874" s="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/>
      <c r="BU1874" s="21"/>
      <c r="BV1874" s="21"/>
      <c r="BW1874" s="21"/>
      <c r="BX1874" s="21"/>
      <c r="BY1874" s="21"/>
      <c r="BZ1874" s="21"/>
      <c r="CA1874" s="21"/>
      <c r="CB1874" s="21"/>
      <c r="CC1874" s="21"/>
      <c r="CD1874" s="21"/>
      <c r="CE1874" s="21"/>
      <c r="CF1874" s="21"/>
      <c r="CG1874" s="21"/>
      <c r="CH1874" s="21"/>
      <c r="CI1874" s="21"/>
      <c r="CJ1874" s="21"/>
      <c r="CK1874" s="21"/>
      <c r="CL1874" s="21"/>
      <c r="CM1874" s="21"/>
      <c r="CN1874" s="21"/>
      <c r="CO1874" s="21"/>
      <c r="CP1874" s="21"/>
      <c r="CQ1874" s="21"/>
      <c r="CR1874" s="21"/>
      <c r="CS1874" s="21"/>
      <c r="CT1874" s="21"/>
      <c r="CU1874" s="21"/>
      <c r="CV1874" s="21"/>
      <c r="CW1874" s="21"/>
      <c r="CX1874" s="21"/>
      <c r="CY1874" s="21"/>
      <c r="CZ1874" s="21"/>
      <c r="DA1874" s="21"/>
      <c r="DB1874" s="21"/>
      <c r="DC1874" s="21"/>
      <c r="DD1874" s="21"/>
      <c r="DE1874" s="21"/>
      <c r="DF1874" s="21"/>
      <c r="DG1874" s="21"/>
      <c r="DH1874" s="21"/>
      <c r="DI1874" s="21"/>
      <c r="DJ1874" s="21"/>
      <c r="DK1874" s="21"/>
      <c r="DL1874" s="21"/>
      <c r="DM1874" s="21"/>
      <c r="DN1874" s="21"/>
      <c r="DO1874" s="21"/>
      <c r="DP1874" s="21"/>
      <c r="DQ1874" s="21"/>
      <c r="DR1874" s="21"/>
      <c r="DS1874" s="21"/>
      <c r="DT1874" s="21"/>
      <c r="DU1874" s="21"/>
      <c r="DV1874" s="21"/>
      <c r="DW1874" s="21"/>
      <c r="DX1874" s="21"/>
      <c r="DY1874" s="21"/>
      <c r="DZ1874" s="21"/>
      <c r="EA1874" s="21"/>
      <c r="EB1874" s="21"/>
      <c r="EC1874" s="21"/>
      <c r="ED1874" s="21"/>
      <c r="EE1874" s="21"/>
      <c r="EF1874" s="21"/>
      <c r="EG1874" s="21"/>
      <c r="EH1874" s="21"/>
      <c r="EI1874" s="21"/>
      <c r="EJ1874" s="21"/>
      <c r="EK1874" s="21"/>
      <c r="EL1874" s="21"/>
      <c r="EM1874" s="21"/>
      <c r="EN1874" s="21"/>
      <c r="EO1874" s="21"/>
      <c r="EP1874" s="21"/>
      <c r="EQ1874" s="21"/>
      <c r="ER1874" s="21"/>
      <c r="ES1874" s="21"/>
      <c r="ET1874" s="21"/>
      <c r="EU1874" s="21"/>
      <c r="EV1874" s="21"/>
      <c r="EW1874" s="21"/>
      <c r="EX1874" s="21"/>
      <c r="EY1874" s="21"/>
      <c r="EZ1874" s="21"/>
    </row>
    <row r="1875" spans="1:156" x14ac:dyDescent="0.2">
      <c r="A1875" s="92"/>
      <c r="B1875" s="4"/>
      <c r="C1875" s="7"/>
      <c r="D1875" s="6"/>
      <c r="E1875" s="7"/>
      <c r="F1875" s="24"/>
      <c r="G1875" s="9"/>
      <c r="H1875" s="7"/>
      <c r="I1875" s="7"/>
      <c r="J1875" s="7"/>
      <c r="K1875" s="7"/>
      <c r="L1875" s="25"/>
      <c r="M1875" s="11"/>
      <c r="N1875" s="4"/>
      <c r="O1875" s="4"/>
      <c r="P1875" s="26"/>
      <c r="Q1875" s="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21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  <c r="BL1875" s="21"/>
      <c r="BM1875" s="21"/>
      <c r="BN1875" s="21"/>
      <c r="BO1875" s="21"/>
      <c r="BP1875" s="21"/>
      <c r="BQ1875" s="21"/>
      <c r="BR1875" s="21"/>
      <c r="BS1875" s="21"/>
      <c r="BT1875" s="21"/>
      <c r="BU1875" s="21"/>
      <c r="BV1875" s="21"/>
      <c r="BW1875" s="21"/>
      <c r="BX1875" s="21"/>
      <c r="BY1875" s="21"/>
      <c r="BZ1875" s="21"/>
      <c r="CA1875" s="21"/>
      <c r="CB1875" s="21"/>
      <c r="CC1875" s="21"/>
      <c r="CD1875" s="21"/>
      <c r="CE1875" s="21"/>
      <c r="CF1875" s="21"/>
      <c r="CG1875" s="21"/>
      <c r="CH1875" s="21"/>
      <c r="CI1875" s="21"/>
      <c r="CJ1875" s="21"/>
      <c r="CK1875" s="21"/>
      <c r="CL1875" s="21"/>
      <c r="CM1875" s="21"/>
      <c r="CN1875" s="21"/>
      <c r="CO1875" s="21"/>
      <c r="CP1875" s="21"/>
      <c r="CQ1875" s="21"/>
      <c r="CR1875" s="21"/>
      <c r="CS1875" s="21"/>
      <c r="CT1875" s="21"/>
      <c r="CU1875" s="21"/>
      <c r="CV1875" s="21"/>
      <c r="CW1875" s="21"/>
      <c r="CX1875" s="21"/>
      <c r="CY1875" s="21"/>
      <c r="CZ1875" s="21"/>
      <c r="DA1875" s="21"/>
      <c r="DB1875" s="21"/>
      <c r="DC1875" s="21"/>
      <c r="DD1875" s="21"/>
      <c r="DE1875" s="21"/>
      <c r="DF1875" s="21"/>
      <c r="DG1875" s="21"/>
      <c r="DH1875" s="21"/>
      <c r="DI1875" s="21"/>
      <c r="DJ1875" s="21"/>
      <c r="DK1875" s="21"/>
      <c r="DL1875" s="21"/>
      <c r="DM1875" s="21"/>
      <c r="DN1875" s="21"/>
      <c r="DO1875" s="21"/>
      <c r="DP1875" s="21"/>
      <c r="DQ1875" s="21"/>
      <c r="DR1875" s="21"/>
      <c r="DS1875" s="21"/>
      <c r="DT1875" s="21"/>
      <c r="DU1875" s="21"/>
      <c r="DV1875" s="21"/>
      <c r="DW1875" s="21"/>
      <c r="DX1875" s="21"/>
      <c r="DY1875" s="21"/>
      <c r="DZ1875" s="21"/>
      <c r="EA1875" s="21"/>
      <c r="EB1875" s="21"/>
      <c r="EC1875" s="21"/>
      <c r="ED1875" s="21"/>
      <c r="EE1875" s="21"/>
      <c r="EF1875" s="21"/>
      <c r="EG1875" s="21"/>
      <c r="EH1875" s="21"/>
      <c r="EI1875" s="21"/>
      <c r="EJ1875" s="21"/>
      <c r="EK1875" s="21"/>
      <c r="EL1875" s="21"/>
      <c r="EM1875" s="21"/>
      <c r="EN1875" s="21"/>
      <c r="EO1875" s="21"/>
      <c r="EP1875" s="21"/>
      <c r="EQ1875" s="21"/>
      <c r="ER1875" s="21"/>
      <c r="ES1875" s="21"/>
      <c r="ET1875" s="21"/>
      <c r="EU1875" s="21"/>
      <c r="EV1875" s="21"/>
      <c r="EW1875" s="21"/>
      <c r="EX1875" s="21"/>
      <c r="EY1875" s="21"/>
      <c r="EZ1875" s="21"/>
    </row>
    <row r="1876" spans="1:156" x14ac:dyDescent="0.2">
      <c r="A1876" s="92"/>
      <c r="B1876" s="4"/>
      <c r="C1876" s="7"/>
      <c r="D1876" s="6"/>
      <c r="E1876" s="7"/>
      <c r="F1876" s="24"/>
      <c r="G1876" s="9"/>
      <c r="H1876" s="7"/>
      <c r="I1876" s="7"/>
      <c r="J1876" s="7"/>
      <c r="K1876" s="7"/>
      <c r="L1876" s="25"/>
      <c r="M1876" s="11"/>
      <c r="N1876" s="4"/>
      <c r="O1876" s="4"/>
      <c r="P1876" s="26"/>
      <c r="Q1876" s="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  <c r="BL1876" s="21"/>
      <c r="BM1876" s="21"/>
      <c r="BN1876" s="21"/>
      <c r="BO1876" s="21"/>
      <c r="BP1876" s="21"/>
      <c r="BQ1876" s="21"/>
      <c r="BR1876" s="21"/>
      <c r="BS1876" s="21"/>
      <c r="BT1876" s="21"/>
      <c r="BU1876" s="21"/>
      <c r="BV1876" s="21"/>
      <c r="BW1876" s="21"/>
      <c r="BX1876" s="21"/>
      <c r="BY1876" s="21"/>
      <c r="BZ1876" s="21"/>
      <c r="CA1876" s="21"/>
      <c r="CB1876" s="21"/>
      <c r="CC1876" s="21"/>
      <c r="CD1876" s="21"/>
      <c r="CE1876" s="21"/>
      <c r="CF1876" s="21"/>
      <c r="CG1876" s="21"/>
      <c r="CH1876" s="21"/>
      <c r="CI1876" s="21"/>
      <c r="CJ1876" s="21"/>
      <c r="CK1876" s="21"/>
      <c r="CL1876" s="21"/>
      <c r="CM1876" s="21"/>
      <c r="CN1876" s="21"/>
      <c r="CO1876" s="21"/>
      <c r="CP1876" s="21"/>
      <c r="CQ1876" s="21"/>
      <c r="CR1876" s="21"/>
      <c r="CS1876" s="21"/>
      <c r="CT1876" s="21"/>
      <c r="CU1876" s="21"/>
      <c r="CV1876" s="21"/>
      <c r="CW1876" s="21"/>
      <c r="CX1876" s="21"/>
      <c r="CY1876" s="21"/>
      <c r="CZ1876" s="21"/>
      <c r="DA1876" s="21"/>
      <c r="DB1876" s="21"/>
      <c r="DC1876" s="21"/>
      <c r="DD1876" s="21"/>
      <c r="DE1876" s="21"/>
      <c r="DF1876" s="21"/>
      <c r="DG1876" s="21"/>
      <c r="DH1876" s="21"/>
      <c r="DI1876" s="21"/>
      <c r="DJ1876" s="21"/>
      <c r="DK1876" s="21"/>
      <c r="DL1876" s="21"/>
      <c r="DM1876" s="21"/>
      <c r="DN1876" s="21"/>
      <c r="DO1876" s="21"/>
      <c r="DP1876" s="21"/>
      <c r="DQ1876" s="21"/>
      <c r="DR1876" s="21"/>
      <c r="DS1876" s="21"/>
      <c r="DT1876" s="21"/>
      <c r="DU1876" s="21"/>
      <c r="DV1876" s="21"/>
      <c r="DW1876" s="21"/>
      <c r="DX1876" s="21"/>
      <c r="DY1876" s="21"/>
      <c r="DZ1876" s="21"/>
      <c r="EA1876" s="21"/>
      <c r="EB1876" s="21"/>
      <c r="EC1876" s="21"/>
      <c r="ED1876" s="21"/>
      <c r="EE1876" s="21"/>
      <c r="EF1876" s="21"/>
      <c r="EG1876" s="21"/>
      <c r="EH1876" s="21"/>
      <c r="EI1876" s="21"/>
      <c r="EJ1876" s="21"/>
      <c r="EK1876" s="21"/>
      <c r="EL1876" s="21"/>
      <c r="EM1876" s="21"/>
      <c r="EN1876" s="21"/>
      <c r="EO1876" s="21"/>
      <c r="EP1876" s="21"/>
      <c r="EQ1876" s="21"/>
      <c r="ER1876" s="21"/>
      <c r="ES1876" s="21"/>
      <c r="ET1876" s="21"/>
      <c r="EU1876" s="21"/>
      <c r="EV1876" s="21"/>
      <c r="EW1876" s="21"/>
      <c r="EX1876" s="21"/>
      <c r="EY1876" s="21"/>
      <c r="EZ1876" s="21"/>
    </row>
    <row r="1877" spans="1:156" x14ac:dyDescent="0.2">
      <c r="A1877" s="92"/>
      <c r="B1877" s="4"/>
      <c r="C1877" s="7"/>
      <c r="D1877" s="6"/>
      <c r="E1877" s="7"/>
      <c r="F1877" s="24"/>
      <c r="G1877" s="9"/>
      <c r="H1877" s="7"/>
      <c r="I1877" s="7"/>
      <c r="J1877" s="7"/>
      <c r="K1877" s="7"/>
      <c r="L1877" s="25"/>
      <c r="M1877" s="11"/>
      <c r="N1877" s="4"/>
      <c r="O1877" s="4"/>
      <c r="P1877" s="26"/>
      <c r="Q1877" s="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21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  <c r="BL1877" s="21"/>
      <c r="BM1877" s="21"/>
      <c r="BN1877" s="21"/>
      <c r="BO1877" s="21"/>
      <c r="BP1877" s="21"/>
      <c r="BQ1877" s="21"/>
      <c r="BR1877" s="21"/>
      <c r="BS1877" s="21"/>
      <c r="BT1877" s="21"/>
      <c r="BU1877" s="21"/>
      <c r="BV1877" s="21"/>
      <c r="BW1877" s="21"/>
      <c r="BX1877" s="21"/>
      <c r="BY1877" s="21"/>
      <c r="BZ1877" s="21"/>
      <c r="CA1877" s="21"/>
      <c r="CB1877" s="21"/>
      <c r="CC1877" s="21"/>
      <c r="CD1877" s="21"/>
      <c r="CE1877" s="21"/>
      <c r="CF1877" s="21"/>
      <c r="CG1877" s="21"/>
      <c r="CH1877" s="21"/>
      <c r="CI1877" s="21"/>
      <c r="CJ1877" s="21"/>
      <c r="CK1877" s="21"/>
      <c r="CL1877" s="21"/>
      <c r="CM1877" s="21"/>
      <c r="CN1877" s="21"/>
      <c r="CO1877" s="21"/>
      <c r="CP1877" s="21"/>
      <c r="CQ1877" s="21"/>
      <c r="CR1877" s="21"/>
      <c r="CS1877" s="21"/>
      <c r="CT1877" s="21"/>
      <c r="CU1877" s="21"/>
      <c r="CV1877" s="21"/>
      <c r="CW1877" s="21"/>
      <c r="CX1877" s="21"/>
      <c r="CY1877" s="21"/>
      <c r="CZ1877" s="21"/>
      <c r="DA1877" s="21"/>
      <c r="DB1877" s="21"/>
      <c r="DC1877" s="21"/>
      <c r="DD1877" s="21"/>
      <c r="DE1877" s="21"/>
      <c r="DF1877" s="21"/>
      <c r="DG1877" s="21"/>
      <c r="DH1877" s="21"/>
      <c r="DI1877" s="21"/>
      <c r="DJ1877" s="21"/>
      <c r="DK1877" s="21"/>
      <c r="DL1877" s="21"/>
      <c r="DM1877" s="21"/>
      <c r="DN1877" s="21"/>
      <c r="DO1877" s="21"/>
      <c r="DP1877" s="21"/>
      <c r="DQ1877" s="21"/>
      <c r="DR1877" s="21"/>
      <c r="DS1877" s="21"/>
      <c r="DT1877" s="21"/>
      <c r="DU1877" s="21"/>
      <c r="DV1877" s="21"/>
      <c r="DW1877" s="21"/>
      <c r="DX1877" s="21"/>
      <c r="DY1877" s="21"/>
      <c r="DZ1877" s="21"/>
      <c r="EA1877" s="21"/>
      <c r="EB1877" s="21"/>
      <c r="EC1877" s="21"/>
      <c r="ED1877" s="21"/>
      <c r="EE1877" s="21"/>
      <c r="EF1877" s="21"/>
      <c r="EG1877" s="21"/>
      <c r="EH1877" s="21"/>
      <c r="EI1877" s="21"/>
      <c r="EJ1877" s="21"/>
      <c r="EK1877" s="21"/>
      <c r="EL1877" s="21"/>
      <c r="EM1877" s="21"/>
      <c r="EN1877" s="21"/>
      <c r="EO1877" s="21"/>
      <c r="EP1877" s="21"/>
      <c r="EQ1877" s="21"/>
      <c r="ER1877" s="21"/>
      <c r="ES1877" s="21"/>
      <c r="ET1877" s="21"/>
      <c r="EU1877" s="21"/>
      <c r="EV1877" s="21"/>
      <c r="EW1877" s="21"/>
      <c r="EX1877" s="21"/>
      <c r="EY1877" s="21"/>
      <c r="EZ1877" s="21"/>
    </row>
    <row r="1878" spans="1:156" x14ac:dyDescent="0.2">
      <c r="A1878" s="92"/>
      <c r="B1878" s="4"/>
      <c r="C1878" s="7"/>
      <c r="D1878" s="6"/>
      <c r="E1878" s="7"/>
      <c r="F1878" s="24"/>
      <c r="G1878" s="9"/>
      <c r="H1878" s="7"/>
      <c r="I1878" s="7"/>
      <c r="J1878" s="7"/>
      <c r="K1878" s="7"/>
      <c r="L1878" s="25"/>
      <c r="M1878" s="11"/>
      <c r="N1878" s="4"/>
      <c r="O1878" s="4"/>
      <c r="P1878" s="26"/>
      <c r="Q1878" s="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  <c r="BL1878" s="21"/>
      <c r="BM1878" s="21"/>
      <c r="BN1878" s="21"/>
      <c r="BO1878" s="21"/>
      <c r="BP1878" s="21"/>
      <c r="BQ1878" s="21"/>
      <c r="BR1878" s="21"/>
      <c r="BS1878" s="21"/>
      <c r="BT1878" s="21"/>
      <c r="BU1878" s="21"/>
      <c r="BV1878" s="21"/>
      <c r="BW1878" s="21"/>
      <c r="BX1878" s="21"/>
      <c r="BY1878" s="21"/>
      <c r="BZ1878" s="21"/>
      <c r="CA1878" s="21"/>
      <c r="CB1878" s="21"/>
      <c r="CC1878" s="21"/>
      <c r="CD1878" s="21"/>
      <c r="CE1878" s="21"/>
      <c r="CF1878" s="21"/>
      <c r="CG1878" s="21"/>
      <c r="CH1878" s="21"/>
      <c r="CI1878" s="21"/>
      <c r="CJ1878" s="21"/>
      <c r="CK1878" s="21"/>
      <c r="CL1878" s="21"/>
      <c r="CM1878" s="21"/>
      <c r="CN1878" s="21"/>
      <c r="CO1878" s="21"/>
      <c r="CP1878" s="21"/>
      <c r="CQ1878" s="21"/>
      <c r="CR1878" s="21"/>
      <c r="CS1878" s="21"/>
      <c r="CT1878" s="21"/>
      <c r="CU1878" s="21"/>
      <c r="CV1878" s="21"/>
      <c r="CW1878" s="21"/>
      <c r="CX1878" s="21"/>
      <c r="CY1878" s="21"/>
      <c r="CZ1878" s="21"/>
      <c r="DA1878" s="21"/>
      <c r="DB1878" s="21"/>
      <c r="DC1878" s="21"/>
      <c r="DD1878" s="21"/>
      <c r="DE1878" s="21"/>
      <c r="DF1878" s="21"/>
      <c r="DG1878" s="21"/>
      <c r="DH1878" s="21"/>
      <c r="DI1878" s="21"/>
      <c r="DJ1878" s="21"/>
      <c r="DK1878" s="21"/>
      <c r="DL1878" s="21"/>
      <c r="DM1878" s="21"/>
      <c r="DN1878" s="21"/>
      <c r="DO1878" s="21"/>
      <c r="DP1878" s="21"/>
      <c r="DQ1878" s="21"/>
      <c r="DR1878" s="21"/>
      <c r="DS1878" s="21"/>
      <c r="DT1878" s="21"/>
      <c r="DU1878" s="21"/>
      <c r="DV1878" s="21"/>
      <c r="DW1878" s="21"/>
      <c r="DX1878" s="21"/>
      <c r="DY1878" s="21"/>
      <c r="DZ1878" s="21"/>
      <c r="EA1878" s="21"/>
      <c r="EB1878" s="21"/>
      <c r="EC1878" s="21"/>
      <c r="ED1878" s="21"/>
      <c r="EE1878" s="21"/>
      <c r="EF1878" s="21"/>
      <c r="EG1878" s="21"/>
      <c r="EH1878" s="21"/>
      <c r="EI1878" s="21"/>
      <c r="EJ1878" s="21"/>
      <c r="EK1878" s="21"/>
      <c r="EL1878" s="21"/>
      <c r="EM1878" s="21"/>
      <c r="EN1878" s="21"/>
      <c r="EO1878" s="21"/>
      <c r="EP1878" s="21"/>
      <c r="EQ1878" s="21"/>
      <c r="ER1878" s="21"/>
      <c r="ES1878" s="21"/>
      <c r="ET1878" s="21"/>
      <c r="EU1878" s="21"/>
      <c r="EV1878" s="21"/>
      <c r="EW1878" s="21"/>
      <c r="EX1878" s="21"/>
      <c r="EY1878" s="21"/>
      <c r="EZ1878" s="21"/>
    </row>
    <row r="1879" spans="1:156" x14ac:dyDescent="0.2">
      <c r="A1879" s="92"/>
      <c r="B1879" s="4"/>
      <c r="C1879" s="7"/>
      <c r="D1879" s="6"/>
      <c r="E1879" s="7"/>
      <c r="F1879" s="24"/>
      <c r="G1879" s="9"/>
      <c r="H1879" s="7"/>
      <c r="I1879" s="7"/>
      <c r="J1879" s="7"/>
      <c r="K1879" s="7"/>
      <c r="L1879" s="25"/>
      <c r="M1879" s="11"/>
      <c r="N1879" s="4"/>
      <c r="O1879" s="4"/>
      <c r="P1879" s="26"/>
      <c r="Q1879" s="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  <c r="BL1879" s="21"/>
      <c r="BM1879" s="21"/>
      <c r="BN1879" s="21"/>
      <c r="BO1879" s="21"/>
      <c r="BP1879" s="21"/>
      <c r="BQ1879" s="21"/>
      <c r="BR1879" s="21"/>
      <c r="BS1879" s="21"/>
      <c r="BT1879" s="21"/>
      <c r="BU1879" s="21"/>
      <c r="BV1879" s="21"/>
      <c r="BW1879" s="21"/>
      <c r="BX1879" s="21"/>
      <c r="BY1879" s="21"/>
      <c r="BZ1879" s="21"/>
      <c r="CA1879" s="21"/>
      <c r="CB1879" s="21"/>
      <c r="CC1879" s="21"/>
      <c r="CD1879" s="21"/>
      <c r="CE1879" s="21"/>
      <c r="CF1879" s="21"/>
      <c r="CG1879" s="21"/>
      <c r="CH1879" s="21"/>
      <c r="CI1879" s="21"/>
      <c r="CJ1879" s="21"/>
      <c r="CK1879" s="21"/>
      <c r="CL1879" s="21"/>
      <c r="CM1879" s="21"/>
      <c r="CN1879" s="21"/>
      <c r="CO1879" s="21"/>
      <c r="CP1879" s="21"/>
      <c r="CQ1879" s="21"/>
      <c r="CR1879" s="21"/>
      <c r="CS1879" s="21"/>
      <c r="CT1879" s="21"/>
      <c r="CU1879" s="21"/>
      <c r="CV1879" s="21"/>
      <c r="CW1879" s="21"/>
      <c r="CX1879" s="21"/>
      <c r="CY1879" s="21"/>
      <c r="CZ1879" s="21"/>
      <c r="DA1879" s="21"/>
      <c r="DB1879" s="21"/>
      <c r="DC1879" s="21"/>
      <c r="DD1879" s="21"/>
      <c r="DE1879" s="21"/>
      <c r="DF1879" s="21"/>
      <c r="DG1879" s="21"/>
      <c r="DH1879" s="21"/>
      <c r="DI1879" s="21"/>
      <c r="DJ1879" s="21"/>
      <c r="DK1879" s="21"/>
      <c r="DL1879" s="21"/>
      <c r="DM1879" s="21"/>
      <c r="DN1879" s="21"/>
      <c r="DO1879" s="21"/>
      <c r="DP1879" s="21"/>
      <c r="DQ1879" s="21"/>
      <c r="DR1879" s="21"/>
      <c r="DS1879" s="21"/>
      <c r="DT1879" s="21"/>
      <c r="DU1879" s="21"/>
      <c r="DV1879" s="21"/>
      <c r="DW1879" s="21"/>
      <c r="DX1879" s="21"/>
      <c r="DY1879" s="21"/>
      <c r="DZ1879" s="21"/>
      <c r="EA1879" s="21"/>
      <c r="EB1879" s="21"/>
      <c r="EC1879" s="21"/>
      <c r="ED1879" s="21"/>
      <c r="EE1879" s="21"/>
      <c r="EF1879" s="21"/>
      <c r="EG1879" s="21"/>
      <c r="EH1879" s="21"/>
      <c r="EI1879" s="21"/>
      <c r="EJ1879" s="21"/>
      <c r="EK1879" s="21"/>
      <c r="EL1879" s="21"/>
      <c r="EM1879" s="21"/>
      <c r="EN1879" s="21"/>
      <c r="EO1879" s="21"/>
      <c r="EP1879" s="21"/>
      <c r="EQ1879" s="21"/>
      <c r="ER1879" s="21"/>
      <c r="ES1879" s="21"/>
      <c r="ET1879" s="21"/>
      <c r="EU1879" s="21"/>
      <c r="EV1879" s="21"/>
      <c r="EW1879" s="21"/>
      <c r="EX1879" s="21"/>
      <c r="EY1879" s="21"/>
      <c r="EZ1879" s="21"/>
    </row>
    <row r="1880" spans="1:156" x14ac:dyDescent="0.2">
      <c r="A1880" s="92"/>
      <c r="B1880" s="4"/>
      <c r="C1880" s="7"/>
      <c r="D1880" s="6"/>
      <c r="E1880" s="7"/>
      <c r="F1880" s="24"/>
      <c r="G1880" s="9"/>
      <c r="H1880" s="7"/>
      <c r="I1880" s="7"/>
      <c r="J1880" s="7"/>
      <c r="K1880" s="7"/>
      <c r="L1880" s="25"/>
      <c r="M1880" s="11"/>
      <c r="N1880" s="4"/>
      <c r="O1880" s="4"/>
      <c r="P1880" s="26"/>
      <c r="Q1880" s="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  <c r="BL1880" s="21"/>
      <c r="BM1880" s="21"/>
      <c r="BN1880" s="21"/>
      <c r="BO1880" s="21"/>
      <c r="BP1880" s="21"/>
      <c r="BQ1880" s="21"/>
      <c r="BR1880" s="21"/>
      <c r="BS1880" s="21"/>
      <c r="BT1880" s="21"/>
      <c r="BU1880" s="21"/>
      <c r="BV1880" s="21"/>
      <c r="BW1880" s="21"/>
      <c r="BX1880" s="21"/>
      <c r="BY1880" s="21"/>
      <c r="BZ1880" s="21"/>
      <c r="CA1880" s="21"/>
      <c r="CB1880" s="21"/>
      <c r="CC1880" s="21"/>
      <c r="CD1880" s="21"/>
      <c r="CE1880" s="21"/>
      <c r="CF1880" s="21"/>
      <c r="CG1880" s="21"/>
      <c r="CH1880" s="21"/>
      <c r="CI1880" s="21"/>
      <c r="CJ1880" s="21"/>
      <c r="CK1880" s="21"/>
      <c r="CL1880" s="21"/>
      <c r="CM1880" s="21"/>
      <c r="CN1880" s="21"/>
      <c r="CO1880" s="21"/>
      <c r="CP1880" s="21"/>
      <c r="CQ1880" s="21"/>
      <c r="CR1880" s="21"/>
      <c r="CS1880" s="21"/>
      <c r="CT1880" s="21"/>
      <c r="CU1880" s="21"/>
      <c r="CV1880" s="21"/>
      <c r="CW1880" s="21"/>
      <c r="CX1880" s="21"/>
      <c r="CY1880" s="21"/>
      <c r="CZ1880" s="21"/>
      <c r="DA1880" s="21"/>
      <c r="DB1880" s="21"/>
      <c r="DC1880" s="21"/>
      <c r="DD1880" s="21"/>
      <c r="DE1880" s="21"/>
      <c r="DF1880" s="21"/>
      <c r="DG1880" s="21"/>
      <c r="DH1880" s="21"/>
      <c r="DI1880" s="21"/>
      <c r="DJ1880" s="21"/>
      <c r="DK1880" s="21"/>
      <c r="DL1880" s="21"/>
      <c r="DM1880" s="21"/>
      <c r="DN1880" s="21"/>
      <c r="DO1880" s="21"/>
      <c r="DP1880" s="21"/>
      <c r="DQ1880" s="21"/>
      <c r="DR1880" s="21"/>
      <c r="DS1880" s="21"/>
      <c r="DT1880" s="21"/>
      <c r="DU1880" s="21"/>
      <c r="DV1880" s="21"/>
      <c r="DW1880" s="21"/>
      <c r="DX1880" s="21"/>
      <c r="DY1880" s="21"/>
      <c r="DZ1880" s="21"/>
      <c r="EA1880" s="21"/>
      <c r="EB1880" s="21"/>
      <c r="EC1880" s="21"/>
      <c r="ED1880" s="21"/>
      <c r="EE1880" s="21"/>
      <c r="EF1880" s="21"/>
      <c r="EG1880" s="21"/>
      <c r="EH1880" s="21"/>
      <c r="EI1880" s="21"/>
      <c r="EJ1880" s="21"/>
      <c r="EK1880" s="21"/>
      <c r="EL1880" s="21"/>
      <c r="EM1880" s="21"/>
      <c r="EN1880" s="21"/>
      <c r="EO1880" s="21"/>
      <c r="EP1880" s="21"/>
      <c r="EQ1880" s="21"/>
      <c r="ER1880" s="21"/>
      <c r="ES1880" s="21"/>
      <c r="ET1880" s="21"/>
      <c r="EU1880" s="21"/>
      <c r="EV1880" s="21"/>
      <c r="EW1880" s="21"/>
      <c r="EX1880" s="21"/>
      <c r="EY1880" s="21"/>
      <c r="EZ1880" s="21"/>
    </row>
    <row r="1881" spans="1:156" x14ac:dyDescent="0.2">
      <c r="A1881" s="92"/>
      <c r="B1881" s="4"/>
      <c r="C1881" s="7"/>
      <c r="D1881" s="6"/>
      <c r="E1881" s="7"/>
      <c r="F1881" s="24"/>
      <c r="G1881" s="9"/>
      <c r="H1881" s="7"/>
      <c r="I1881" s="7"/>
      <c r="J1881" s="7"/>
      <c r="K1881" s="7"/>
      <c r="L1881" s="25"/>
      <c r="M1881" s="11"/>
      <c r="N1881" s="4"/>
      <c r="O1881" s="4"/>
      <c r="P1881" s="26"/>
      <c r="Q1881" s="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  <c r="BL1881" s="21"/>
      <c r="BM1881" s="21"/>
      <c r="BN1881" s="21"/>
      <c r="BO1881" s="21"/>
      <c r="BP1881" s="21"/>
      <c r="BQ1881" s="21"/>
      <c r="BR1881" s="21"/>
      <c r="BS1881" s="21"/>
      <c r="BT1881" s="21"/>
      <c r="BU1881" s="21"/>
      <c r="BV1881" s="21"/>
      <c r="BW1881" s="21"/>
      <c r="BX1881" s="21"/>
      <c r="BY1881" s="21"/>
      <c r="BZ1881" s="21"/>
      <c r="CA1881" s="21"/>
      <c r="CB1881" s="21"/>
      <c r="CC1881" s="21"/>
      <c r="CD1881" s="21"/>
      <c r="CE1881" s="21"/>
      <c r="CF1881" s="21"/>
      <c r="CG1881" s="21"/>
      <c r="CH1881" s="21"/>
      <c r="CI1881" s="21"/>
      <c r="CJ1881" s="21"/>
      <c r="CK1881" s="21"/>
      <c r="CL1881" s="21"/>
      <c r="CM1881" s="21"/>
      <c r="CN1881" s="21"/>
      <c r="CO1881" s="21"/>
      <c r="CP1881" s="21"/>
      <c r="CQ1881" s="21"/>
      <c r="CR1881" s="21"/>
      <c r="CS1881" s="21"/>
      <c r="CT1881" s="21"/>
      <c r="CU1881" s="21"/>
      <c r="CV1881" s="21"/>
      <c r="CW1881" s="21"/>
      <c r="CX1881" s="21"/>
      <c r="CY1881" s="21"/>
      <c r="CZ1881" s="21"/>
      <c r="DA1881" s="21"/>
      <c r="DB1881" s="21"/>
      <c r="DC1881" s="21"/>
      <c r="DD1881" s="21"/>
      <c r="DE1881" s="21"/>
      <c r="DF1881" s="21"/>
      <c r="DG1881" s="21"/>
      <c r="DH1881" s="21"/>
      <c r="DI1881" s="21"/>
      <c r="DJ1881" s="21"/>
      <c r="DK1881" s="21"/>
      <c r="DL1881" s="21"/>
      <c r="DM1881" s="21"/>
      <c r="DN1881" s="21"/>
      <c r="DO1881" s="21"/>
      <c r="DP1881" s="21"/>
      <c r="DQ1881" s="21"/>
      <c r="DR1881" s="21"/>
      <c r="DS1881" s="21"/>
      <c r="DT1881" s="21"/>
      <c r="DU1881" s="21"/>
      <c r="DV1881" s="21"/>
      <c r="DW1881" s="21"/>
      <c r="DX1881" s="21"/>
      <c r="DY1881" s="21"/>
      <c r="DZ1881" s="21"/>
      <c r="EA1881" s="21"/>
      <c r="EB1881" s="21"/>
      <c r="EC1881" s="21"/>
      <c r="ED1881" s="21"/>
      <c r="EE1881" s="21"/>
      <c r="EF1881" s="21"/>
      <c r="EG1881" s="21"/>
      <c r="EH1881" s="21"/>
      <c r="EI1881" s="21"/>
      <c r="EJ1881" s="21"/>
      <c r="EK1881" s="21"/>
      <c r="EL1881" s="21"/>
      <c r="EM1881" s="21"/>
      <c r="EN1881" s="21"/>
      <c r="EO1881" s="21"/>
      <c r="EP1881" s="21"/>
      <c r="EQ1881" s="21"/>
      <c r="ER1881" s="21"/>
      <c r="ES1881" s="21"/>
      <c r="ET1881" s="21"/>
      <c r="EU1881" s="21"/>
      <c r="EV1881" s="21"/>
      <c r="EW1881" s="21"/>
      <c r="EX1881" s="21"/>
      <c r="EY1881" s="21"/>
      <c r="EZ1881" s="21"/>
    </row>
    <row r="1882" spans="1:156" x14ac:dyDescent="0.2">
      <c r="A1882" s="92"/>
      <c r="B1882" s="4"/>
      <c r="C1882" s="7"/>
      <c r="D1882" s="6"/>
      <c r="E1882" s="7"/>
      <c r="F1882" s="24"/>
      <c r="G1882" s="9"/>
      <c r="H1882" s="7"/>
      <c r="I1882" s="7"/>
      <c r="J1882" s="7"/>
      <c r="K1882" s="7"/>
      <c r="L1882" s="25"/>
      <c r="M1882" s="11"/>
      <c r="N1882" s="4"/>
      <c r="O1882" s="4"/>
      <c r="P1882" s="26"/>
      <c r="Q1882" s="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21"/>
      <c r="BO1882" s="21"/>
      <c r="BP1882" s="21"/>
      <c r="BQ1882" s="21"/>
      <c r="BR1882" s="21"/>
      <c r="BS1882" s="21"/>
      <c r="BT1882" s="21"/>
      <c r="BU1882" s="21"/>
      <c r="BV1882" s="21"/>
      <c r="BW1882" s="21"/>
      <c r="BX1882" s="21"/>
      <c r="BY1882" s="21"/>
      <c r="BZ1882" s="21"/>
      <c r="CA1882" s="21"/>
      <c r="CB1882" s="21"/>
      <c r="CC1882" s="21"/>
      <c r="CD1882" s="21"/>
      <c r="CE1882" s="21"/>
      <c r="CF1882" s="21"/>
      <c r="CG1882" s="21"/>
      <c r="CH1882" s="21"/>
      <c r="CI1882" s="21"/>
      <c r="CJ1882" s="21"/>
      <c r="CK1882" s="21"/>
      <c r="CL1882" s="21"/>
      <c r="CM1882" s="21"/>
      <c r="CN1882" s="21"/>
      <c r="CO1882" s="21"/>
      <c r="CP1882" s="21"/>
      <c r="CQ1882" s="21"/>
      <c r="CR1882" s="21"/>
      <c r="CS1882" s="21"/>
      <c r="CT1882" s="21"/>
      <c r="CU1882" s="21"/>
      <c r="CV1882" s="21"/>
      <c r="CW1882" s="21"/>
      <c r="CX1882" s="21"/>
      <c r="CY1882" s="21"/>
      <c r="CZ1882" s="21"/>
      <c r="DA1882" s="21"/>
      <c r="DB1882" s="21"/>
      <c r="DC1882" s="21"/>
      <c r="DD1882" s="21"/>
      <c r="DE1882" s="21"/>
      <c r="DF1882" s="21"/>
      <c r="DG1882" s="21"/>
      <c r="DH1882" s="21"/>
      <c r="DI1882" s="21"/>
      <c r="DJ1882" s="21"/>
      <c r="DK1882" s="21"/>
      <c r="DL1882" s="21"/>
      <c r="DM1882" s="21"/>
      <c r="DN1882" s="21"/>
      <c r="DO1882" s="21"/>
      <c r="DP1882" s="21"/>
      <c r="DQ1882" s="21"/>
      <c r="DR1882" s="21"/>
      <c r="DS1882" s="21"/>
      <c r="DT1882" s="21"/>
      <c r="DU1882" s="21"/>
      <c r="DV1882" s="21"/>
      <c r="DW1882" s="21"/>
      <c r="DX1882" s="21"/>
      <c r="DY1882" s="21"/>
      <c r="DZ1882" s="21"/>
      <c r="EA1882" s="21"/>
      <c r="EB1882" s="21"/>
      <c r="EC1882" s="21"/>
      <c r="ED1882" s="21"/>
      <c r="EE1882" s="21"/>
      <c r="EF1882" s="21"/>
      <c r="EG1882" s="21"/>
      <c r="EH1882" s="21"/>
      <c r="EI1882" s="21"/>
      <c r="EJ1882" s="21"/>
      <c r="EK1882" s="21"/>
      <c r="EL1882" s="21"/>
      <c r="EM1882" s="21"/>
      <c r="EN1882" s="21"/>
      <c r="EO1882" s="21"/>
      <c r="EP1882" s="21"/>
      <c r="EQ1882" s="21"/>
      <c r="ER1882" s="21"/>
      <c r="ES1882" s="21"/>
      <c r="ET1882" s="21"/>
      <c r="EU1882" s="21"/>
      <c r="EV1882" s="21"/>
      <c r="EW1882" s="21"/>
      <c r="EX1882" s="21"/>
      <c r="EY1882" s="21"/>
      <c r="EZ1882" s="21"/>
    </row>
    <row r="1883" spans="1:156" x14ac:dyDescent="0.2">
      <c r="A1883" s="92"/>
      <c r="B1883" s="4"/>
      <c r="C1883" s="7"/>
      <c r="D1883" s="6"/>
      <c r="E1883" s="7"/>
      <c r="F1883" s="24"/>
      <c r="G1883" s="9"/>
      <c r="H1883" s="7"/>
      <c r="I1883" s="7"/>
      <c r="J1883" s="7"/>
      <c r="K1883" s="7"/>
      <c r="L1883" s="25"/>
      <c r="M1883" s="11"/>
      <c r="N1883" s="4"/>
      <c r="O1883" s="4"/>
      <c r="P1883" s="26"/>
      <c r="Q1883" s="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/>
      <c r="BU1883" s="21"/>
      <c r="BV1883" s="21"/>
      <c r="BW1883" s="21"/>
      <c r="BX1883" s="21"/>
      <c r="BY1883" s="21"/>
      <c r="BZ1883" s="21"/>
      <c r="CA1883" s="21"/>
      <c r="CB1883" s="21"/>
      <c r="CC1883" s="21"/>
      <c r="CD1883" s="21"/>
      <c r="CE1883" s="21"/>
      <c r="CF1883" s="21"/>
      <c r="CG1883" s="21"/>
      <c r="CH1883" s="21"/>
      <c r="CI1883" s="21"/>
      <c r="CJ1883" s="21"/>
      <c r="CK1883" s="21"/>
      <c r="CL1883" s="21"/>
      <c r="CM1883" s="21"/>
      <c r="CN1883" s="21"/>
      <c r="CO1883" s="21"/>
      <c r="CP1883" s="21"/>
      <c r="CQ1883" s="21"/>
      <c r="CR1883" s="21"/>
      <c r="CS1883" s="21"/>
      <c r="CT1883" s="21"/>
      <c r="CU1883" s="21"/>
      <c r="CV1883" s="21"/>
      <c r="CW1883" s="21"/>
      <c r="CX1883" s="21"/>
      <c r="CY1883" s="21"/>
      <c r="CZ1883" s="21"/>
      <c r="DA1883" s="21"/>
      <c r="DB1883" s="21"/>
      <c r="DC1883" s="21"/>
      <c r="DD1883" s="21"/>
      <c r="DE1883" s="21"/>
      <c r="DF1883" s="21"/>
      <c r="DG1883" s="21"/>
      <c r="DH1883" s="21"/>
      <c r="DI1883" s="21"/>
      <c r="DJ1883" s="21"/>
      <c r="DK1883" s="21"/>
      <c r="DL1883" s="21"/>
      <c r="DM1883" s="21"/>
      <c r="DN1883" s="21"/>
      <c r="DO1883" s="21"/>
      <c r="DP1883" s="21"/>
      <c r="DQ1883" s="21"/>
      <c r="DR1883" s="21"/>
      <c r="DS1883" s="21"/>
      <c r="DT1883" s="21"/>
      <c r="DU1883" s="21"/>
      <c r="DV1883" s="21"/>
      <c r="DW1883" s="21"/>
      <c r="DX1883" s="21"/>
      <c r="DY1883" s="21"/>
      <c r="DZ1883" s="21"/>
      <c r="EA1883" s="21"/>
      <c r="EB1883" s="21"/>
      <c r="EC1883" s="21"/>
      <c r="ED1883" s="21"/>
      <c r="EE1883" s="21"/>
      <c r="EF1883" s="21"/>
      <c r="EG1883" s="21"/>
      <c r="EH1883" s="21"/>
      <c r="EI1883" s="21"/>
      <c r="EJ1883" s="21"/>
      <c r="EK1883" s="21"/>
      <c r="EL1883" s="21"/>
      <c r="EM1883" s="21"/>
      <c r="EN1883" s="21"/>
      <c r="EO1883" s="21"/>
      <c r="EP1883" s="21"/>
      <c r="EQ1883" s="21"/>
      <c r="ER1883" s="21"/>
      <c r="ES1883" s="21"/>
      <c r="ET1883" s="21"/>
      <c r="EU1883" s="21"/>
      <c r="EV1883" s="21"/>
      <c r="EW1883" s="21"/>
      <c r="EX1883" s="21"/>
      <c r="EY1883" s="21"/>
      <c r="EZ1883" s="21"/>
    </row>
    <row r="1884" spans="1:156" x14ac:dyDescent="0.2">
      <c r="A1884" s="92"/>
      <c r="B1884" s="4"/>
      <c r="C1884" s="7"/>
      <c r="D1884" s="6"/>
      <c r="E1884" s="7"/>
      <c r="F1884" s="24"/>
      <c r="G1884" s="9"/>
      <c r="H1884" s="7"/>
      <c r="I1884" s="7"/>
      <c r="J1884" s="7"/>
      <c r="K1884" s="7"/>
      <c r="L1884" s="25"/>
      <c r="M1884" s="11"/>
      <c r="N1884" s="4"/>
      <c r="O1884" s="4"/>
      <c r="P1884" s="26"/>
      <c r="Q1884" s="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  <c r="BL1884" s="21"/>
      <c r="BM1884" s="21"/>
      <c r="BN1884" s="21"/>
      <c r="BO1884" s="21"/>
      <c r="BP1884" s="21"/>
      <c r="BQ1884" s="21"/>
      <c r="BR1884" s="21"/>
      <c r="BS1884" s="21"/>
      <c r="BT1884" s="21"/>
      <c r="BU1884" s="21"/>
      <c r="BV1884" s="21"/>
      <c r="BW1884" s="21"/>
      <c r="BX1884" s="21"/>
      <c r="BY1884" s="21"/>
      <c r="BZ1884" s="21"/>
      <c r="CA1884" s="21"/>
      <c r="CB1884" s="21"/>
      <c r="CC1884" s="21"/>
      <c r="CD1884" s="21"/>
      <c r="CE1884" s="21"/>
      <c r="CF1884" s="21"/>
      <c r="CG1884" s="21"/>
      <c r="CH1884" s="21"/>
      <c r="CI1884" s="21"/>
      <c r="CJ1884" s="21"/>
      <c r="CK1884" s="21"/>
      <c r="CL1884" s="21"/>
      <c r="CM1884" s="21"/>
      <c r="CN1884" s="21"/>
      <c r="CO1884" s="21"/>
      <c r="CP1884" s="21"/>
      <c r="CQ1884" s="21"/>
      <c r="CR1884" s="21"/>
      <c r="CS1884" s="21"/>
      <c r="CT1884" s="21"/>
      <c r="CU1884" s="21"/>
      <c r="CV1884" s="21"/>
      <c r="CW1884" s="21"/>
      <c r="CX1884" s="21"/>
      <c r="CY1884" s="21"/>
      <c r="CZ1884" s="21"/>
      <c r="DA1884" s="21"/>
      <c r="DB1884" s="21"/>
      <c r="DC1884" s="21"/>
      <c r="DD1884" s="21"/>
      <c r="DE1884" s="21"/>
      <c r="DF1884" s="21"/>
      <c r="DG1884" s="21"/>
      <c r="DH1884" s="21"/>
      <c r="DI1884" s="21"/>
      <c r="DJ1884" s="21"/>
      <c r="DK1884" s="21"/>
      <c r="DL1884" s="21"/>
      <c r="DM1884" s="21"/>
      <c r="DN1884" s="21"/>
      <c r="DO1884" s="21"/>
      <c r="DP1884" s="21"/>
      <c r="DQ1884" s="21"/>
      <c r="DR1884" s="21"/>
      <c r="DS1884" s="21"/>
      <c r="DT1884" s="21"/>
      <c r="DU1884" s="21"/>
      <c r="DV1884" s="21"/>
      <c r="DW1884" s="21"/>
      <c r="DX1884" s="21"/>
      <c r="DY1884" s="21"/>
      <c r="DZ1884" s="21"/>
      <c r="EA1884" s="21"/>
      <c r="EB1884" s="21"/>
      <c r="EC1884" s="21"/>
      <c r="ED1884" s="21"/>
      <c r="EE1884" s="21"/>
      <c r="EF1884" s="21"/>
      <c r="EG1884" s="21"/>
      <c r="EH1884" s="21"/>
      <c r="EI1884" s="21"/>
      <c r="EJ1884" s="21"/>
      <c r="EK1884" s="21"/>
      <c r="EL1884" s="21"/>
      <c r="EM1884" s="21"/>
      <c r="EN1884" s="21"/>
      <c r="EO1884" s="21"/>
      <c r="EP1884" s="21"/>
      <c r="EQ1884" s="21"/>
      <c r="ER1884" s="21"/>
      <c r="ES1884" s="21"/>
      <c r="ET1884" s="21"/>
      <c r="EU1884" s="21"/>
      <c r="EV1884" s="21"/>
      <c r="EW1884" s="21"/>
      <c r="EX1884" s="21"/>
      <c r="EY1884" s="21"/>
      <c r="EZ1884" s="21"/>
    </row>
    <row r="1885" spans="1:156" x14ac:dyDescent="0.2">
      <c r="A1885" s="92"/>
      <c r="B1885" s="4"/>
      <c r="C1885" s="7"/>
      <c r="D1885" s="6"/>
      <c r="E1885" s="7"/>
      <c r="F1885" s="24"/>
      <c r="G1885" s="9"/>
      <c r="H1885" s="7"/>
      <c r="I1885" s="7"/>
      <c r="J1885" s="7"/>
      <c r="K1885" s="7"/>
      <c r="L1885" s="25"/>
      <c r="M1885" s="11"/>
      <c r="N1885" s="4"/>
      <c r="O1885" s="4"/>
      <c r="P1885" s="26"/>
      <c r="Q1885" s="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  <c r="BL1885" s="21"/>
      <c r="BM1885" s="21"/>
      <c r="BN1885" s="21"/>
      <c r="BO1885" s="21"/>
      <c r="BP1885" s="21"/>
      <c r="BQ1885" s="21"/>
      <c r="BR1885" s="21"/>
      <c r="BS1885" s="21"/>
      <c r="BT1885" s="21"/>
      <c r="BU1885" s="21"/>
      <c r="BV1885" s="21"/>
      <c r="BW1885" s="21"/>
      <c r="BX1885" s="21"/>
      <c r="BY1885" s="21"/>
      <c r="BZ1885" s="21"/>
      <c r="CA1885" s="21"/>
      <c r="CB1885" s="21"/>
      <c r="CC1885" s="21"/>
      <c r="CD1885" s="21"/>
      <c r="CE1885" s="21"/>
      <c r="CF1885" s="21"/>
      <c r="CG1885" s="21"/>
      <c r="CH1885" s="21"/>
      <c r="CI1885" s="21"/>
      <c r="CJ1885" s="21"/>
      <c r="CK1885" s="21"/>
      <c r="CL1885" s="21"/>
      <c r="CM1885" s="21"/>
      <c r="CN1885" s="21"/>
      <c r="CO1885" s="21"/>
      <c r="CP1885" s="21"/>
      <c r="CQ1885" s="21"/>
      <c r="CR1885" s="21"/>
      <c r="CS1885" s="21"/>
      <c r="CT1885" s="21"/>
      <c r="CU1885" s="21"/>
      <c r="CV1885" s="21"/>
      <c r="CW1885" s="21"/>
      <c r="CX1885" s="21"/>
      <c r="CY1885" s="21"/>
      <c r="CZ1885" s="21"/>
      <c r="DA1885" s="21"/>
      <c r="DB1885" s="21"/>
      <c r="DC1885" s="21"/>
      <c r="DD1885" s="21"/>
      <c r="DE1885" s="21"/>
      <c r="DF1885" s="21"/>
      <c r="DG1885" s="21"/>
      <c r="DH1885" s="21"/>
      <c r="DI1885" s="21"/>
      <c r="DJ1885" s="21"/>
      <c r="DK1885" s="21"/>
      <c r="DL1885" s="21"/>
      <c r="DM1885" s="21"/>
      <c r="DN1885" s="21"/>
      <c r="DO1885" s="21"/>
      <c r="DP1885" s="21"/>
      <c r="DQ1885" s="21"/>
      <c r="DR1885" s="21"/>
      <c r="DS1885" s="21"/>
      <c r="DT1885" s="21"/>
      <c r="DU1885" s="21"/>
      <c r="DV1885" s="21"/>
      <c r="DW1885" s="21"/>
      <c r="DX1885" s="21"/>
      <c r="DY1885" s="21"/>
      <c r="DZ1885" s="21"/>
      <c r="EA1885" s="21"/>
      <c r="EB1885" s="21"/>
      <c r="EC1885" s="21"/>
      <c r="ED1885" s="21"/>
      <c r="EE1885" s="21"/>
      <c r="EF1885" s="21"/>
      <c r="EG1885" s="21"/>
      <c r="EH1885" s="21"/>
      <c r="EI1885" s="21"/>
      <c r="EJ1885" s="21"/>
      <c r="EK1885" s="21"/>
      <c r="EL1885" s="21"/>
      <c r="EM1885" s="21"/>
      <c r="EN1885" s="21"/>
      <c r="EO1885" s="21"/>
      <c r="EP1885" s="21"/>
      <c r="EQ1885" s="21"/>
      <c r="ER1885" s="21"/>
      <c r="ES1885" s="21"/>
      <c r="ET1885" s="21"/>
      <c r="EU1885" s="21"/>
      <c r="EV1885" s="21"/>
      <c r="EW1885" s="21"/>
      <c r="EX1885" s="21"/>
      <c r="EY1885" s="21"/>
      <c r="EZ1885" s="21"/>
    </row>
    <row r="1886" spans="1:156" x14ac:dyDescent="0.2">
      <c r="A1886" s="92"/>
      <c r="B1886" s="4"/>
      <c r="C1886" s="7"/>
      <c r="D1886" s="6"/>
      <c r="E1886" s="7"/>
      <c r="F1886" s="24"/>
      <c r="G1886" s="9"/>
      <c r="H1886" s="7"/>
      <c r="I1886" s="7"/>
      <c r="J1886" s="7"/>
      <c r="K1886" s="7"/>
      <c r="L1886" s="25"/>
      <c r="M1886" s="11"/>
      <c r="N1886" s="4"/>
      <c r="O1886" s="4"/>
      <c r="P1886" s="26"/>
      <c r="Q1886" s="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/>
      <c r="BU1886" s="21"/>
      <c r="BV1886" s="21"/>
      <c r="BW1886" s="21"/>
      <c r="BX1886" s="21"/>
      <c r="BY1886" s="21"/>
      <c r="BZ1886" s="21"/>
      <c r="CA1886" s="21"/>
      <c r="CB1886" s="21"/>
      <c r="CC1886" s="21"/>
      <c r="CD1886" s="21"/>
      <c r="CE1886" s="21"/>
      <c r="CF1886" s="21"/>
      <c r="CG1886" s="21"/>
      <c r="CH1886" s="21"/>
      <c r="CI1886" s="21"/>
      <c r="CJ1886" s="21"/>
      <c r="CK1886" s="21"/>
      <c r="CL1886" s="21"/>
      <c r="CM1886" s="21"/>
      <c r="CN1886" s="21"/>
      <c r="CO1886" s="21"/>
      <c r="CP1886" s="21"/>
      <c r="CQ1886" s="21"/>
      <c r="CR1886" s="21"/>
      <c r="CS1886" s="21"/>
      <c r="CT1886" s="21"/>
      <c r="CU1886" s="21"/>
      <c r="CV1886" s="21"/>
      <c r="CW1886" s="21"/>
      <c r="CX1886" s="21"/>
      <c r="CY1886" s="21"/>
      <c r="CZ1886" s="21"/>
      <c r="DA1886" s="21"/>
      <c r="DB1886" s="21"/>
      <c r="DC1886" s="21"/>
      <c r="DD1886" s="21"/>
      <c r="DE1886" s="21"/>
      <c r="DF1886" s="21"/>
      <c r="DG1886" s="21"/>
      <c r="DH1886" s="21"/>
      <c r="DI1886" s="21"/>
      <c r="DJ1886" s="21"/>
      <c r="DK1886" s="21"/>
      <c r="DL1886" s="21"/>
      <c r="DM1886" s="21"/>
      <c r="DN1886" s="21"/>
      <c r="DO1886" s="21"/>
      <c r="DP1886" s="21"/>
      <c r="DQ1886" s="21"/>
      <c r="DR1886" s="21"/>
      <c r="DS1886" s="21"/>
      <c r="DT1886" s="21"/>
      <c r="DU1886" s="21"/>
      <c r="DV1886" s="21"/>
      <c r="DW1886" s="21"/>
      <c r="DX1886" s="21"/>
      <c r="DY1886" s="21"/>
      <c r="DZ1886" s="21"/>
      <c r="EA1886" s="21"/>
      <c r="EB1886" s="21"/>
      <c r="EC1886" s="21"/>
      <c r="ED1886" s="21"/>
      <c r="EE1886" s="21"/>
      <c r="EF1886" s="21"/>
      <c r="EG1886" s="21"/>
      <c r="EH1886" s="21"/>
      <c r="EI1886" s="21"/>
      <c r="EJ1886" s="21"/>
      <c r="EK1886" s="21"/>
      <c r="EL1886" s="21"/>
      <c r="EM1886" s="21"/>
      <c r="EN1886" s="21"/>
      <c r="EO1886" s="21"/>
      <c r="EP1886" s="21"/>
      <c r="EQ1886" s="21"/>
      <c r="ER1886" s="21"/>
      <c r="ES1886" s="21"/>
      <c r="ET1886" s="21"/>
      <c r="EU1886" s="21"/>
      <c r="EV1886" s="21"/>
      <c r="EW1886" s="21"/>
      <c r="EX1886" s="21"/>
      <c r="EY1886" s="21"/>
      <c r="EZ1886" s="21"/>
    </row>
    <row r="1887" spans="1:156" x14ac:dyDescent="0.2">
      <c r="A1887" s="92"/>
      <c r="B1887" s="4"/>
      <c r="C1887" s="7"/>
      <c r="D1887" s="6"/>
      <c r="E1887" s="7"/>
      <c r="F1887" s="24"/>
      <c r="G1887" s="9"/>
      <c r="H1887" s="7"/>
      <c r="I1887" s="7"/>
      <c r="J1887" s="7"/>
      <c r="K1887" s="7"/>
      <c r="L1887" s="25"/>
      <c r="M1887" s="11"/>
      <c r="N1887" s="4"/>
      <c r="O1887" s="4"/>
      <c r="P1887" s="26"/>
      <c r="Q1887" s="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21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  <c r="BL1887" s="21"/>
      <c r="BM1887" s="21"/>
      <c r="BN1887" s="21"/>
      <c r="BO1887" s="21"/>
      <c r="BP1887" s="21"/>
      <c r="BQ1887" s="21"/>
      <c r="BR1887" s="21"/>
      <c r="BS1887" s="21"/>
      <c r="BT1887" s="21"/>
      <c r="BU1887" s="21"/>
      <c r="BV1887" s="21"/>
      <c r="BW1887" s="21"/>
      <c r="BX1887" s="21"/>
      <c r="BY1887" s="21"/>
      <c r="BZ1887" s="21"/>
      <c r="CA1887" s="21"/>
      <c r="CB1887" s="21"/>
      <c r="CC1887" s="21"/>
      <c r="CD1887" s="21"/>
      <c r="CE1887" s="21"/>
      <c r="CF1887" s="21"/>
      <c r="CG1887" s="21"/>
      <c r="CH1887" s="21"/>
      <c r="CI1887" s="21"/>
      <c r="CJ1887" s="21"/>
      <c r="CK1887" s="21"/>
      <c r="CL1887" s="21"/>
      <c r="CM1887" s="21"/>
      <c r="CN1887" s="21"/>
      <c r="CO1887" s="21"/>
      <c r="CP1887" s="21"/>
      <c r="CQ1887" s="21"/>
      <c r="CR1887" s="21"/>
      <c r="CS1887" s="21"/>
      <c r="CT1887" s="21"/>
      <c r="CU1887" s="21"/>
      <c r="CV1887" s="21"/>
      <c r="CW1887" s="21"/>
      <c r="CX1887" s="21"/>
      <c r="CY1887" s="21"/>
      <c r="CZ1887" s="21"/>
      <c r="DA1887" s="21"/>
      <c r="DB1887" s="21"/>
      <c r="DC1887" s="21"/>
      <c r="DD1887" s="21"/>
      <c r="DE1887" s="21"/>
      <c r="DF1887" s="21"/>
      <c r="DG1887" s="21"/>
      <c r="DH1887" s="21"/>
      <c r="DI1887" s="21"/>
      <c r="DJ1887" s="21"/>
      <c r="DK1887" s="21"/>
      <c r="DL1887" s="21"/>
      <c r="DM1887" s="21"/>
      <c r="DN1887" s="21"/>
      <c r="DO1887" s="21"/>
      <c r="DP1887" s="21"/>
      <c r="DQ1887" s="21"/>
      <c r="DR1887" s="21"/>
      <c r="DS1887" s="21"/>
      <c r="DT1887" s="21"/>
      <c r="DU1887" s="21"/>
      <c r="DV1887" s="21"/>
      <c r="DW1887" s="21"/>
      <c r="DX1887" s="21"/>
      <c r="DY1887" s="21"/>
      <c r="DZ1887" s="21"/>
      <c r="EA1887" s="21"/>
      <c r="EB1887" s="21"/>
      <c r="EC1887" s="21"/>
      <c r="ED1887" s="21"/>
      <c r="EE1887" s="21"/>
      <c r="EF1887" s="21"/>
      <c r="EG1887" s="21"/>
      <c r="EH1887" s="21"/>
      <c r="EI1887" s="21"/>
      <c r="EJ1887" s="21"/>
      <c r="EK1887" s="21"/>
      <c r="EL1887" s="21"/>
      <c r="EM1887" s="21"/>
      <c r="EN1887" s="21"/>
      <c r="EO1887" s="21"/>
      <c r="EP1887" s="21"/>
      <c r="EQ1887" s="21"/>
      <c r="ER1887" s="21"/>
      <c r="ES1887" s="21"/>
      <c r="ET1887" s="21"/>
      <c r="EU1887" s="21"/>
      <c r="EV1887" s="21"/>
      <c r="EW1887" s="21"/>
      <c r="EX1887" s="21"/>
      <c r="EY1887" s="21"/>
      <c r="EZ1887" s="21"/>
    </row>
    <row r="1888" spans="1:156" x14ac:dyDescent="0.2">
      <c r="A1888" s="92"/>
      <c r="B1888" s="4"/>
      <c r="C1888" s="7"/>
      <c r="D1888" s="6"/>
      <c r="E1888" s="7"/>
      <c r="F1888" s="24"/>
      <c r="G1888" s="9"/>
      <c r="H1888" s="7"/>
      <c r="I1888" s="7"/>
      <c r="J1888" s="7"/>
      <c r="K1888" s="7"/>
      <c r="L1888" s="25"/>
      <c r="M1888" s="11"/>
      <c r="N1888" s="4"/>
      <c r="O1888" s="4"/>
      <c r="P1888" s="26"/>
      <c r="Q1888" s="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  <c r="BL1888" s="21"/>
      <c r="BM1888" s="21"/>
      <c r="BN1888" s="21"/>
      <c r="BO1888" s="21"/>
      <c r="BP1888" s="21"/>
      <c r="BQ1888" s="21"/>
      <c r="BR1888" s="21"/>
      <c r="BS1888" s="21"/>
      <c r="BT1888" s="21"/>
      <c r="BU1888" s="21"/>
      <c r="BV1888" s="21"/>
      <c r="BW1888" s="21"/>
      <c r="BX1888" s="21"/>
      <c r="BY1888" s="21"/>
      <c r="BZ1888" s="21"/>
      <c r="CA1888" s="21"/>
      <c r="CB1888" s="21"/>
      <c r="CC1888" s="21"/>
      <c r="CD1888" s="21"/>
      <c r="CE1888" s="21"/>
      <c r="CF1888" s="21"/>
      <c r="CG1888" s="21"/>
      <c r="CH1888" s="21"/>
      <c r="CI1888" s="21"/>
      <c r="CJ1888" s="21"/>
      <c r="CK1888" s="21"/>
      <c r="CL1888" s="21"/>
      <c r="CM1888" s="21"/>
      <c r="CN1888" s="21"/>
      <c r="CO1888" s="21"/>
      <c r="CP1888" s="21"/>
      <c r="CQ1888" s="21"/>
      <c r="CR1888" s="21"/>
      <c r="CS1888" s="21"/>
      <c r="CT1888" s="21"/>
      <c r="CU1888" s="21"/>
      <c r="CV1888" s="21"/>
      <c r="CW1888" s="21"/>
      <c r="CX1888" s="21"/>
      <c r="CY1888" s="21"/>
      <c r="CZ1888" s="21"/>
      <c r="DA1888" s="21"/>
      <c r="DB1888" s="21"/>
      <c r="DC1888" s="21"/>
      <c r="DD1888" s="21"/>
      <c r="DE1888" s="21"/>
      <c r="DF1888" s="21"/>
      <c r="DG1888" s="21"/>
      <c r="DH1888" s="21"/>
      <c r="DI1888" s="21"/>
      <c r="DJ1888" s="21"/>
      <c r="DK1888" s="21"/>
      <c r="DL1888" s="21"/>
      <c r="DM1888" s="21"/>
      <c r="DN1888" s="21"/>
      <c r="DO1888" s="21"/>
      <c r="DP1888" s="21"/>
      <c r="DQ1888" s="21"/>
      <c r="DR1888" s="21"/>
      <c r="DS1888" s="21"/>
      <c r="DT1888" s="21"/>
      <c r="DU1888" s="21"/>
      <c r="DV1888" s="21"/>
      <c r="DW1888" s="21"/>
      <c r="DX1888" s="21"/>
      <c r="DY1888" s="21"/>
      <c r="DZ1888" s="21"/>
      <c r="EA1888" s="21"/>
      <c r="EB1888" s="21"/>
      <c r="EC1888" s="21"/>
      <c r="ED1888" s="21"/>
      <c r="EE1888" s="21"/>
      <c r="EF1888" s="21"/>
      <c r="EG1888" s="21"/>
      <c r="EH1888" s="21"/>
      <c r="EI1888" s="21"/>
      <c r="EJ1888" s="21"/>
      <c r="EK1888" s="21"/>
      <c r="EL1888" s="21"/>
      <c r="EM1888" s="21"/>
      <c r="EN1888" s="21"/>
      <c r="EO1888" s="21"/>
      <c r="EP1888" s="21"/>
      <c r="EQ1888" s="21"/>
      <c r="ER1888" s="21"/>
      <c r="ES1888" s="21"/>
      <c r="ET1888" s="21"/>
      <c r="EU1888" s="21"/>
      <c r="EV1888" s="21"/>
      <c r="EW1888" s="21"/>
      <c r="EX1888" s="21"/>
      <c r="EY1888" s="21"/>
      <c r="EZ1888" s="21"/>
    </row>
    <row r="1889" spans="1:156" x14ac:dyDescent="0.2">
      <c r="A1889" s="92"/>
      <c r="B1889" s="4"/>
      <c r="C1889" s="7"/>
      <c r="D1889" s="6"/>
      <c r="E1889" s="7"/>
      <c r="F1889" s="24"/>
      <c r="G1889" s="9"/>
      <c r="H1889" s="7"/>
      <c r="I1889" s="7"/>
      <c r="J1889" s="7"/>
      <c r="K1889" s="7"/>
      <c r="L1889" s="25"/>
      <c r="M1889" s="11"/>
      <c r="N1889" s="4"/>
      <c r="O1889" s="4"/>
      <c r="P1889" s="26"/>
      <c r="Q1889" s="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21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  <c r="BL1889" s="21"/>
      <c r="BM1889" s="21"/>
      <c r="BN1889" s="21"/>
      <c r="BO1889" s="21"/>
      <c r="BP1889" s="21"/>
      <c r="BQ1889" s="21"/>
      <c r="BR1889" s="21"/>
      <c r="BS1889" s="21"/>
      <c r="BT1889" s="21"/>
      <c r="BU1889" s="21"/>
      <c r="BV1889" s="21"/>
      <c r="BW1889" s="21"/>
      <c r="BX1889" s="21"/>
      <c r="BY1889" s="21"/>
      <c r="BZ1889" s="21"/>
      <c r="CA1889" s="21"/>
      <c r="CB1889" s="21"/>
      <c r="CC1889" s="21"/>
      <c r="CD1889" s="21"/>
      <c r="CE1889" s="21"/>
      <c r="CF1889" s="21"/>
      <c r="CG1889" s="21"/>
      <c r="CH1889" s="21"/>
      <c r="CI1889" s="21"/>
      <c r="CJ1889" s="21"/>
      <c r="CK1889" s="21"/>
      <c r="CL1889" s="21"/>
      <c r="CM1889" s="21"/>
      <c r="CN1889" s="21"/>
      <c r="CO1889" s="21"/>
      <c r="CP1889" s="21"/>
      <c r="CQ1889" s="21"/>
      <c r="CR1889" s="21"/>
      <c r="CS1889" s="21"/>
      <c r="CT1889" s="21"/>
      <c r="CU1889" s="21"/>
      <c r="CV1889" s="21"/>
      <c r="CW1889" s="21"/>
      <c r="CX1889" s="21"/>
      <c r="CY1889" s="21"/>
      <c r="CZ1889" s="21"/>
      <c r="DA1889" s="21"/>
      <c r="DB1889" s="21"/>
      <c r="DC1889" s="21"/>
      <c r="DD1889" s="21"/>
      <c r="DE1889" s="21"/>
      <c r="DF1889" s="21"/>
      <c r="DG1889" s="21"/>
      <c r="DH1889" s="21"/>
      <c r="DI1889" s="21"/>
      <c r="DJ1889" s="21"/>
      <c r="DK1889" s="21"/>
      <c r="DL1889" s="21"/>
      <c r="DM1889" s="21"/>
      <c r="DN1889" s="21"/>
      <c r="DO1889" s="21"/>
      <c r="DP1889" s="21"/>
      <c r="DQ1889" s="21"/>
      <c r="DR1889" s="21"/>
      <c r="DS1889" s="21"/>
      <c r="DT1889" s="21"/>
      <c r="DU1889" s="21"/>
      <c r="DV1889" s="21"/>
      <c r="DW1889" s="21"/>
      <c r="DX1889" s="21"/>
      <c r="DY1889" s="21"/>
      <c r="DZ1889" s="21"/>
      <c r="EA1889" s="21"/>
      <c r="EB1889" s="21"/>
      <c r="EC1889" s="21"/>
      <c r="ED1889" s="21"/>
      <c r="EE1889" s="21"/>
      <c r="EF1889" s="21"/>
      <c r="EG1889" s="21"/>
      <c r="EH1889" s="21"/>
      <c r="EI1889" s="21"/>
      <c r="EJ1889" s="21"/>
      <c r="EK1889" s="21"/>
      <c r="EL1889" s="21"/>
      <c r="EM1889" s="21"/>
      <c r="EN1889" s="21"/>
      <c r="EO1889" s="21"/>
      <c r="EP1889" s="21"/>
      <c r="EQ1889" s="21"/>
      <c r="ER1889" s="21"/>
      <c r="ES1889" s="21"/>
      <c r="ET1889" s="21"/>
      <c r="EU1889" s="21"/>
      <c r="EV1889" s="21"/>
      <c r="EW1889" s="21"/>
      <c r="EX1889" s="21"/>
      <c r="EY1889" s="21"/>
      <c r="EZ1889" s="21"/>
    </row>
    <row r="1890" spans="1:156" x14ac:dyDescent="0.2">
      <c r="A1890" s="92"/>
      <c r="B1890" s="4"/>
      <c r="C1890" s="7"/>
      <c r="D1890" s="6"/>
      <c r="E1890" s="7"/>
      <c r="F1890" s="24"/>
      <c r="G1890" s="9"/>
      <c r="H1890" s="7"/>
      <c r="I1890" s="7"/>
      <c r="J1890" s="7"/>
      <c r="K1890" s="7"/>
      <c r="L1890" s="25"/>
      <c r="M1890" s="11"/>
      <c r="N1890" s="4"/>
      <c r="O1890" s="4"/>
      <c r="P1890" s="26"/>
      <c r="Q1890" s="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  <c r="BL1890" s="21"/>
      <c r="BM1890" s="21"/>
      <c r="BN1890" s="21"/>
      <c r="BO1890" s="21"/>
      <c r="BP1890" s="21"/>
      <c r="BQ1890" s="21"/>
      <c r="BR1890" s="21"/>
      <c r="BS1890" s="21"/>
      <c r="BT1890" s="21"/>
      <c r="BU1890" s="21"/>
      <c r="BV1890" s="21"/>
      <c r="BW1890" s="21"/>
      <c r="BX1890" s="21"/>
      <c r="BY1890" s="21"/>
      <c r="BZ1890" s="21"/>
      <c r="CA1890" s="21"/>
      <c r="CB1890" s="21"/>
      <c r="CC1890" s="21"/>
      <c r="CD1890" s="21"/>
      <c r="CE1890" s="21"/>
      <c r="CF1890" s="21"/>
      <c r="CG1890" s="21"/>
      <c r="CH1890" s="21"/>
      <c r="CI1890" s="21"/>
      <c r="CJ1890" s="21"/>
      <c r="CK1890" s="21"/>
      <c r="CL1890" s="21"/>
      <c r="CM1890" s="21"/>
      <c r="CN1890" s="21"/>
      <c r="CO1890" s="21"/>
      <c r="CP1890" s="21"/>
      <c r="CQ1890" s="21"/>
      <c r="CR1890" s="21"/>
      <c r="CS1890" s="21"/>
      <c r="CT1890" s="21"/>
      <c r="CU1890" s="21"/>
      <c r="CV1890" s="21"/>
      <c r="CW1890" s="21"/>
      <c r="CX1890" s="21"/>
      <c r="CY1890" s="21"/>
      <c r="CZ1890" s="21"/>
      <c r="DA1890" s="21"/>
      <c r="DB1890" s="21"/>
      <c r="DC1890" s="21"/>
      <c r="DD1890" s="21"/>
      <c r="DE1890" s="21"/>
      <c r="DF1890" s="21"/>
      <c r="DG1890" s="21"/>
      <c r="DH1890" s="21"/>
      <c r="DI1890" s="21"/>
      <c r="DJ1890" s="21"/>
      <c r="DK1890" s="21"/>
      <c r="DL1890" s="21"/>
      <c r="DM1890" s="21"/>
      <c r="DN1890" s="21"/>
      <c r="DO1890" s="21"/>
      <c r="DP1890" s="21"/>
      <c r="DQ1890" s="21"/>
      <c r="DR1890" s="21"/>
      <c r="DS1890" s="21"/>
      <c r="DT1890" s="21"/>
      <c r="DU1890" s="21"/>
      <c r="DV1890" s="21"/>
      <c r="DW1890" s="21"/>
      <c r="DX1890" s="21"/>
      <c r="DY1890" s="21"/>
      <c r="DZ1890" s="21"/>
      <c r="EA1890" s="21"/>
      <c r="EB1890" s="21"/>
      <c r="EC1890" s="21"/>
      <c r="ED1890" s="21"/>
      <c r="EE1890" s="21"/>
      <c r="EF1890" s="21"/>
      <c r="EG1890" s="21"/>
      <c r="EH1890" s="21"/>
      <c r="EI1890" s="21"/>
      <c r="EJ1890" s="21"/>
      <c r="EK1890" s="21"/>
      <c r="EL1890" s="21"/>
      <c r="EM1890" s="21"/>
      <c r="EN1890" s="21"/>
      <c r="EO1890" s="21"/>
      <c r="EP1890" s="21"/>
      <c r="EQ1890" s="21"/>
      <c r="ER1890" s="21"/>
      <c r="ES1890" s="21"/>
      <c r="ET1890" s="21"/>
      <c r="EU1890" s="21"/>
      <c r="EV1890" s="21"/>
      <c r="EW1890" s="21"/>
      <c r="EX1890" s="21"/>
      <c r="EY1890" s="21"/>
      <c r="EZ1890" s="21"/>
    </row>
    <row r="1891" spans="1:156" x14ac:dyDescent="0.2">
      <c r="A1891" s="92"/>
      <c r="B1891" s="4"/>
      <c r="C1891" s="7"/>
      <c r="D1891" s="6"/>
      <c r="E1891" s="7"/>
      <c r="F1891" s="24"/>
      <c r="G1891" s="9"/>
      <c r="H1891" s="7"/>
      <c r="I1891" s="7"/>
      <c r="J1891" s="7"/>
      <c r="K1891" s="7"/>
      <c r="L1891" s="25"/>
      <c r="M1891" s="11"/>
      <c r="N1891" s="4"/>
      <c r="O1891" s="4"/>
      <c r="P1891" s="26"/>
      <c r="Q1891" s="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/>
      <c r="BU1891" s="21"/>
      <c r="BV1891" s="21"/>
      <c r="BW1891" s="21"/>
      <c r="BX1891" s="21"/>
      <c r="BY1891" s="21"/>
      <c r="BZ1891" s="21"/>
      <c r="CA1891" s="21"/>
      <c r="CB1891" s="21"/>
      <c r="CC1891" s="21"/>
      <c r="CD1891" s="21"/>
      <c r="CE1891" s="21"/>
      <c r="CF1891" s="21"/>
      <c r="CG1891" s="21"/>
      <c r="CH1891" s="21"/>
      <c r="CI1891" s="21"/>
      <c r="CJ1891" s="21"/>
      <c r="CK1891" s="21"/>
      <c r="CL1891" s="21"/>
      <c r="CM1891" s="21"/>
      <c r="CN1891" s="21"/>
      <c r="CO1891" s="21"/>
      <c r="CP1891" s="21"/>
      <c r="CQ1891" s="21"/>
      <c r="CR1891" s="21"/>
      <c r="CS1891" s="21"/>
      <c r="CT1891" s="21"/>
      <c r="CU1891" s="21"/>
      <c r="CV1891" s="21"/>
      <c r="CW1891" s="21"/>
      <c r="CX1891" s="21"/>
      <c r="CY1891" s="21"/>
      <c r="CZ1891" s="21"/>
      <c r="DA1891" s="21"/>
      <c r="DB1891" s="21"/>
      <c r="DC1891" s="21"/>
      <c r="DD1891" s="21"/>
      <c r="DE1891" s="21"/>
      <c r="DF1891" s="21"/>
      <c r="DG1891" s="21"/>
      <c r="DH1891" s="21"/>
      <c r="DI1891" s="21"/>
      <c r="DJ1891" s="21"/>
      <c r="DK1891" s="21"/>
      <c r="DL1891" s="21"/>
      <c r="DM1891" s="21"/>
      <c r="DN1891" s="21"/>
      <c r="DO1891" s="21"/>
      <c r="DP1891" s="21"/>
      <c r="DQ1891" s="21"/>
      <c r="DR1891" s="21"/>
      <c r="DS1891" s="21"/>
      <c r="DT1891" s="21"/>
      <c r="DU1891" s="21"/>
      <c r="DV1891" s="21"/>
      <c r="DW1891" s="21"/>
      <c r="DX1891" s="21"/>
      <c r="DY1891" s="21"/>
      <c r="DZ1891" s="21"/>
      <c r="EA1891" s="21"/>
      <c r="EB1891" s="21"/>
      <c r="EC1891" s="21"/>
      <c r="ED1891" s="21"/>
      <c r="EE1891" s="21"/>
      <c r="EF1891" s="21"/>
      <c r="EG1891" s="21"/>
      <c r="EH1891" s="21"/>
      <c r="EI1891" s="21"/>
      <c r="EJ1891" s="21"/>
      <c r="EK1891" s="21"/>
      <c r="EL1891" s="21"/>
      <c r="EM1891" s="21"/>
      <c r="EN1891" s="21"/>
      <c r="EO1891" s="21"/>
      <c r="EP1891" s="21"/>
      <c r="EQ1891" s="21"/>
      <c r="ER1891" s="21"/>
      <c r="ES1891" s="21"/>
      <c r="ET1891" s="21"/>
      <c r="EU1891" s="21"/>
      <c r="EV1891" s="21"/>
      <c r="EW1891" s="21"/>
      <c r="EX1891" s="21"/>
      <c r="EY1891" s="21"/>
      <c r="EZ1891" s="21"/>
    </row>
    <row r="1892" spans="1:156" x14ac:dyDescent="0.2">
      <c r="A1892" s="92"/>
      <c r="B1892" s="4"/>
      <c r="C1892" s="7"/>
      <c r="D1892" s="6"/>
      <c r="E1892" s="7"/>
      <c r="F1892" s="24"/>
      <c r="G1892" s="9"/>
      <c r="H1892" s="7"/>
      <c r="I1892" s="7"/>
      <c r="J1892" s="7"/>
      <c r="K1892" s="7"/>
      <c r="L1892" s="25"/>
      <c r="M1892" s="11"/>
      <c r="N1892" s="4"/>
      <c r="O1892" s="4"/>
      <c r="P1892" s="26"/>
      <c r="Q1892" s="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</row>
    <row r="1893" spans="1:156" x14ac:dyDescent="0.2">
      <c r="A1893" s="92"/>
      <c r="B1893" s="4"/>
      <c r="C1893" s="7"/>
      <c r="D1893" s="6"/>
      <c r="E1893" s="7"/>
      <c r="F1893" s="24"/>
      <c r="G1893" s="9"/>
      <c r="H1893" s="7"/>
      <c r="I1893" s="7"/>
      <c r="J1893" s="7"/>
      <c r="K1893" s="7"/>
      <c r="L1893" s="25"/>
      <c r="M1893" s="11"/>
      <c r="N1893" s="4"/>
      <c r="O1893" s="4"/>
      <c r="P1893" s="26"/>
      <c r="Q1893" s="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/>
      <c r="BU1893" s="21"/>
      <c r="BV1893" s="21"/>
      <c r="BW1893" s="21"/>
      <c r="BX1893" s="21"/>
      <c r="BY1893" s="21"/>
      <c r="BZ1893" s="21"/>
      <c r="CA1893" s="21"/>
      <c r="CB1893" s="21"/>
      <c r="CC1893" s="21"/>
      <c r="CD1893" s="21"/>
      <c r="CE1893" s="21"/>
      <c r="CF1893" s="21"/>
      <c r="CG1893" s="21"/>
      <c r="CH1893" s="21"/>
      <c r="CI1893" s="21"/>
      <c r="CJ1893" s="21"/>
      <c r="CK1893" s="21"/>
      <c r="CL1893" s="21"/>
      <c r="CM1893" s="21"/>
      <c r="CN1893" s="21"/>
      <c r="CO1893" s="21"/>
      <c r="CP1893" s="21"/>
      <c r="CQ1893" s="21"/>
      <c r="CR1893" s="21"/>
      <c r="CS1893" s="21"/>
      <c r="CT1893" s="21"/>
      <c r="CU1893" s="21"/>
      <c r="CV1893" s="21"/>
      <c r="CW1893" s="21"/>
      <c r="CX1893" s="21"/>
      <c r="CY1893" s="21"/>
      <c r="CZ1893" s="21"/>
      <c r="DA1893" s="21"/>
      <c r="DB1893" s="21"/>
      <c r="DC1893" s="21"/>
      <c r="DD1893" s="21"/>
      <c r="DE1893" s="21"/>
      <c r="DF1893" s="21"/>
      <c r="DG1893" s="21"/>
      <c r="DH1893" s="21"/>
      <c r="DI1893" s="21"/>
      <c r="DJ1893" s="21"/>
      <c r="DK1893" s="21"/>
      <c r="DL1893" s="21"/>
      <c r="DM1893" s="21"/>
      <c r="DN1893" s="21"/>
      <c r="DO1893" s="21"/>
      <c r="DP1893" s="21"/>
      <c r="DQ1893" s="21"/>
      <c r="DR1893" s="21"/>
      <c r="DS1893" s="21"/>
      <c r="DT1893" s="21"/>
      <c r="DU1893" s="21"/>
      <c r="DV1893" s="21"/>
      <c r="DW1893" s="21"/>
      <c r="DX1893" s="21"/>
      <c r="DY1893" s="21"/>
      <c r="DZ1893" s="21"/>
      <c r="EA1893" s="21"/>
      <c r="EB1893" s="21"/>
      <c r="EC1893" s="21"/>
      <c r="ED1893" s="21"/>
      <c r="EE1893" s="21"/>
      <c r="EF1893" s="21"/>
      <c r="EG1893" s="21"/>
      <c r="EH1893" s="21"/>
      <c r="EI1893" s="21"/>
      <c r="EJ1893" s="21"/>
      <c r="EK1893" s="21"/>
      <c r="EL1893" s="21"/>
      <c r="EM1893" s="21"/>
      <c r="EN1893" s="21"/>
      <c r="EO1893" s="21"/>
      <c r="EP1893" s="21"/>
      <c r="EQ1893" s="21"/>
      <c r="ER1893" s="21"/>
      <c r="ES1893" s="21"/>
      <c r="ET1893" s="21"/>
      <c r="EU1893" s="21"/>
      <c r="EV1893" s="21"/>
      <c r="EW1893" s="21"/>
      <c r="EX1893" s="21"/>
      <c r="EY1893" s="21"/>
      <c r="EZ1893" s="21"/>
    </row>
    <row r="1894" spans="1:156" x14ac:dyDescent="0.2">
      <c r="A1894" s="92"/>
      <c r="B1894" s="4"/>
      <c r="C1894" s="7"/>
      <c r="D1894" s="6"/>
      <c r="E1894" s="7"/>
      <c r="F1894" s="24"/>
      <c r="G1894" s="9"/>
      <c r="H1894" s="7"/>
      <c r="I1894" s="7"/>
      <c r="J1894" s="7"/>
      <c r="K1894" s="7"/>
      <c r="L1894" s="25"/>
      <c r="M1894" s="11"/>
      <c r="N1894" s="4"/>
      <c r="O1894" s="4"/>
      <c r="P1894" s="26"/>
      <c r="Q1894" s="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/>
      <c r="BU1894" s="21"/>
      <c r="BV1894" s="21"/>
      <c r="BW1894" s="21"/>
      <c r="BX1894" s="21"/>
      <c r="BY1894" s="21"/>
      <c r="BZ1894" s="21"/>
      <c r="CA1894" s="21"/>
      <c r="CB1894" s="21"/>
      <c r="CC1894" s="21"/>
      <c r="CD1894" s="21"/>
      <c r="CE1894" s="21"/>
      <c r="CF1894" s="21"/>
      <c r="CG1894" s="21"/>
      <c r="CH1894" s="21"/>
      <c r="CI1894" s="21"/>
      <c r="CJ1894" s="21"/>
      <c r="CK1894" s="21"/>
      <c r="CL1894" s="21"/>
      <c r="CM1894" s="21"/>
      <c r="CN1894" s="21"/>
      <c r="CO1894" s="21"/>
      <c r="CP1894" s="21"/>
      <c r="CQ1894" s="21"/>
      <c r="CR1894" s="21"/>
      <c r="CS1894" s="21"/>
      <c r="CT1894" s="21"/>
      <c r="CU1894" s="21"/>
      <c r="CV1894" s="21"/>
      <c r="CW1894" s="21"/>
      <c r="CX1894" s="21"/>
      <c r="CY1894" s="21"/>
      <c r="CZ1894" s="21"/>
      <c r="DA1894" s="21"/>
      <c r="DB1894" s="21"/>
      <c r="DC1894" s="21"/>
      <c r="DD1894" s="21"/>
      <c r="DE1894" s="21"/>
      <c r="DF1894" s="21"/>
      <c r="DG1894" s="21"/>
      <c r="DH1894" s="21"/>
      <c r="DI1894" s="21"/>
      <c r="DJ1894" s="21"/>
      <c r="DK1894" s="21"/>
      <c r="DL1894" s="21"/>
      <c r="DM1894" s="21"/>
      <c r="DN1894" s="21"/>
      <c r="DO1894" s="21"/>
      <c r="DP1894" s="21"/>
      <c r="DQ1894" s="21"/>
      <c r="DR1894" s="21"/>
      <c r="DS1894" s="21"/>
      <c r="DT1894" s="21"/>
      <c r="DU1894" s="21"/>
      <c r="DV1894" s="21"/>
      <c r="DW1894" s="21"/>
      <c r="DX1894" s="21"/>
      <c r="DY1894" s="21"/>
      <c r="DZ1894" s="21"/>
      <c r="EA1894" s="21"/>
      <c r="EB1894" s="21"/>
      <c r="EC1894" s="21"/>
      <c r="ED1894" s="21"/>
      <c r="EE1894" s="21"/>
      <c r="EF1894" s="21"/>
      <c r="EG1894" s="21"/>
      <c r="EH1894" s="21"/>
      <c r="EI1894" s="21"/>
      <c r="EJ1894" s="21"/>
      <c r="EK1894" s="21"/>
      <c r="EL1894" s="21"/>
      <c r="EM1894" s="21"/>
      <c r="EN1894" s="21"/>
      <c r="EO1894" s="21"/>
      <c r="EP1894" s="21"/>
      <c r="EQ1894" s="21"/>
      <c r="ER1894" s="21"/>
      <c r="ES1894" s="21"/>
      <c r="ET1894" s="21"/>
      <c r="EU1894" s="21"/>
      <c r="EV1894" s="21"/>
      <c r="EW1894" s="21"/>
      <c r="EX1894" s="21"/>
      <c r="EY1894" s="21"/>
      <c r="EZ1894" s="21"/>
    </row>
    <row r="1895" spans="1:156" x14ac:dyDescent="0.2">
      <c r="A1895" s="92"/>
      <c r="B1895" s="4"/>
      <c r="C1895" s="7"/>
      <c r="D1895" s="6"/>
      <c r="E1895" s="7"/>
      <c r="F1895" s="24"/>
      <c r="G1895" s="9"/>
      <c r="H1895" s="7"/>
      <c r="I1895" s="7"/>
      <c r="J1895" s="7"/>
      <c r="K1895" s="7"/>
      <c r="L1895" s="25"/>
      <c r="M1895" s="11"/>
      <c r="N1895" s="4"/>
      <c r="O1895" s="4"/>
      <c r="P1895" s="26"/>
      <c r="Q1895" s="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  <c r="BL1895" s="21"/>
      <c r="BM1895" s="21"/>
      <c r="BN1895" s="21"/>
      <c r="BO1895" s="21"/>
      <c r="BP1895" s="21"/>
      <c r="BQ1895" s="21"/>
      <c r="BR1895" s="21"/>
      <c r="BS1895" s="21"/>
      <c r="BT1895" s="21"/>
      <c r="BU1895" s="21"/>
      <c r="BV1895" s="21"/>
      <c r="BW1895" s="21"/>
      <c r="BX1895" s="21"/>
      <c r="BY1895" s="21"/>
      <c r="BZ1895" s="21"/>
      <c r="CA1895" s="21"/>
      <c r="CB1895" s="21"/>
      <c r="CC1895" s="21"/>
      <c r="CD1895" s="21"/>
      <c r="CE1895" s="21"/>
      <c r="CF1895" s="21"/>
      <c r="CG1895" s="21"/>
      <c r="CH1895" s="21"/>
      <c r="CI1895" s="21"/>
      <c r="CJ1895" s="21"/>
      <c r="CK1895" s="21"/>
      <c r="CL1895" s="21"/>
      <c r="CM1895" s="21"/>
      <c r="CN1895" s="21"/>
      <c r="CO1895" s="21"/>
      <c r="CP1895" s="21"/>
      <c r="CQ1895" s="21"/>
      <c r="CR1895" s="21"/>
      <c r="CS1895" s="21"/>
      <c r="CT1895" s="21"/>
      <c r="CU1895" s="21"/>
      <c r="CV1895" s="21"/>
      <c r="CW1895" s="21"/>
      <c r="CX1895" s="21"/>
      <c r="CY1895" s="21"/>
      <c r="CZ1895" s="21"/>
      <c r="DA1895" s="21"/>
      <c r="DB1895" s="21"/>
      <c r="DC1895" s="21"/>
      <c r="DD1895" s="21"/>
      <c r="DE1895" s="21"/>
      <c r="DF1895" s="21"/>
      <c r="DG1895" s="21"/>
      <c r="DH1895" s="21"/>
      <c r="DI1895" s="21"/>
      <c r="DJ1895" s="21"/>
      <c r="DK1895" s="21"/>
      <c r="DL1895" s="21"/>
      <c r="DM1895" s="21"/>
      <c r="DN1895" s="21"/>
      <c r="DO1895" s="21"/>
      <c r="DP1895" s="21"/>
      <c r="DQ1895" s="21"/>
      <c r="DR1895" s="21"/>
      <c r="DS1895" s="21"/>
      <c r="DT1895" s="21"/>
      <c r="DU1895" s="21"/>
      <c r="DV1895" s="21"/>
      <c r="DW1895" s="21"/>
      <c r="DX1895" s="21"/>
      <c r="DY1895" s="21"/>
      <c r="DZ1895" s="21"/>
      <c r="EA1895" s="21"/>
      <c r="EB1895" s="21"/>
      <c r="EC1895" s="21"/>
      <c r="ED1895" s="21"/>
      <c r="EE1895" s="21"/>
      <c r="EF1895" s="21"/>
      <c r="EG1895" s="21"/>
      <c r="EH1895" s="21"/>
      <c r="EI1895" s="21"/>
      <c r="EJ1895" s="21"/>
      <c r="EK1895" s="21"/>
      <c r="EL1895" s="21"/>
      <c r="EM1895" s="21"/>
      <c r="EN1895" s="21"/>
      <c r="EO1895" s="21"/>
      <c r="EP1895" s="21"/>
      <c r="EQ1895" s="21"/>
      <c r="ER1895" s="21"/>
      <c r="ES1895" s="21"/>
      <c r="ET1895" s="21"/>
      <c r="EU1895" s="21"/>
      <c r="EV1895" s="21"/>
      <c r="EW1895" s="21"/>
      <c r="EX1895" s="21"/>
      <c r="EY1895" s="21"/>
      <c r="EZ1895" s="21"/>
    </row>
    <row r="1896" spans="1:156" x14ac:dyDescent="0.2">
      <c r="A1896" s="92"/>
      <c r="B1896" s="4"/>
      <c r="C1896" s="7"/>
      <c r="D1896" s="6"/>
      <c r="E1896" s="7"/>
      <c r="F1896" s="24"/>
      <c r="G1896" s="9"/>
      <c r="H1896" s="7"/>
      <c r="I1896" s="7"/>
      <c r="J1896" s="7"/>
      <c r="K1896" s="7"/>
      <c r="L1896" s="25"/>
      <c r="M1896" s="11"/>
      <c r="N1896" s="4"/>
      <c r="O1896" s="4"/>
      <c r="P1896" s="26"/>
      <c r="Q1896" s="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  <c r="BL1896" s="21"/>
      <c r="BM1896" s="21"/>
      <c r="BN1896" s="21"/>
      <c r="BO1896" s="21"/>
      <c r="BP1896" s="21"/>
      <c r="BQ1896" s="21"/>
      <c r="BR1896" s="21"/>
      <c r="BS1896" s="21"/>
      <c r="BT1896" s="21"/>
      <c r="BU1896" s="21"/>
      <c r="BV1896" s="21"/>
      <c r="BW1896" s="21"/>
      <c r="BX1896" s="21"/>
      <c r="BY1896" s="21"/>
      <c r="BZ1896" s="21"/>
      <c r="CA1896" s="21"/>
      <c r="CB1896" s="21"/>
      <c r="CC1896" s="21"/>
      <c r="CD1896" s="21"/>
      <c r="CE1896" s="21"/>
      <c r="CF1896" s="21"/>
      <c r="CG1896" s="21"/>
      <c r="CH1896" s="21"/>
      <c r="CI1896" s="21"/>
      <c r="CJ1896" s="21"/>
      <c r="CK1896" s="21"/>
      <c r="CL1896" s="21"/>
      <c r="CM1896" s="21"/>
      <c r="CN1896" s="21"/>
      <c r="CO1896" s="21"/>
      <c r="CP1896" s="21"/>
      <c r="CQ1896" s="21"/>
      <c r="CR1896" s="21"/>
      <c r="CS1896" s="21"/>
      <c r="CT1896" s="21"/>
      <c r="CU1896" s="21"/>
      <c r="CV1896" s="21"/>
      <c r="CW1896" s="21"/>
      <c r="CX1896" s="21"/>
      <c r="CY1896" s="21"/>
      <c r="CZ1896" s="21"/>
      <c r="DA1896" s="21"/>
      <c r="DB1896" s="21"/>
      <c r="DC1896" s="21"/>
      <c r="DD1896" s="21"/>
      <c r="DE1896" s="21"/>
      <c r="DF1896" s="21"/>
      <c r="DG1896" s="21"/>
      <c r="DH1896" s="21"/>
      <c r="DI1896" s="21"/>
      <c r="DJ1896" s="21"/>
      <c r="DK1896" s="21"/>
      <c r="DL1896" s="21"/>
      <c r="DM1896" s="21"/>
      <c r="DN1896" s="21"/>
      <c r="DO1896" s="21"/>
      <c r="DP1896" s="21"/>
      <c r="DQ1896" s="21"/>
      <c r="DR1896" s="21"/>
      <c r="DS1896" s="21"/>
      <c r="DT1896" s="21"/>
      <c r="DU1896" s="21"/>
      <c r="DV1896" s="21"/>
      <c r="DW1896" s="21"/>
      <c r="DX1896" s="21"/>
      <c r="DY1896" s="21"/>
      <c r="DZ1896" s="21"/>
      <c r="EA1896" s="21"/>
      <c r="EB1896" s="21"/>
      <c r="EC1896" s="21"/>
      <c r="ED1896" s="21"/>
      <c r="EE1896" s="21"/>
      <c r="EF1896" s="21"/>
      <c r="EG1896" s="21"/>
      <c r="EH1896" s="21"/>
      <c r="EI1896" s="21"/>
      <c r="EJ1896" s="21"/>
      <c r="EK1896" s="21"/>
      <c r="EL1896" s="21"/>
      <c r="EM1896" s="21"/>
      <c r="EN1896" s="21"/>
      <c r="EO1896" s="21"/>
      <c r="EP1896" s="21"/>
      <c r="EQ1896" s="21"/>
      <c r="ER1896" s="21"/>
      <c r="ES1896" s="21"/>
      <c r="ET1896" s="21"/>
      <c r="EU1896" s="21"/>
      <c r="EV1896" s="21"/>
      <c r="EW1896" s="21"/>
      <c r="EX1896" s="21"/>
      <c r="EY1896" s="21"/>
      <c r="EZ1896" s="21"/>
    </row>
    <row r="1897" spans="1:156" x14ac:dyDescent="0.2">
      <c r="A1897" s="92"/>
      <c r="B1897" s="4"/>
      <c r="C1897" s="7"/>
      <c r="D1897" s="6"/>
      <c r="E1897" s="7"/>
      <c r="F1897" s="24"/>
      <c r="G1897" s="9"/>
      <c r="H1897" s="7"/>
      <c r="I1897" s="7"/>
      <c r="J1897" s="7"/>
      <c r="K1897" s="7"/>
      <c r="L1897" s="25"/>
      <c r="M1897" s="11"/>
      <c r="N1897" s="4"/>
      <c r="O1897" s="4"/>
      <c r="P1897" s="26"/>
      <c r="Q1897" s="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  <c r="BL1897" s="21"/>
      <c r="BM1897" s="21"/>
      <c r="BN1897" s="21"/>
      <c r="BO1897" s="21"/>
      <c r="BP1897" s="21"/>
      <c r="BQ1897" s="21"/>
      <c r="BR1897" s="21"/>
      <c r="BS1897" s="21"/>
      <c r="BT1897" s="21"/>
      <c r="BU1897" s="21"/>
      <c r="BV1897" s="21"/>
      <c r="BW1897" s="21"/>
      <c r="BX1897" s="21"/>
      <c r="BY1897" s="21"/>
      <c r="BZ1897" s="21"/>
      <c r="CA1897" s="21"/>
      <c r="CB1897" s="21"/>
      <c r="CC1897" s="21"/>
      <c r="CD1897" s="21"/>
      <c r="CE1897" s="21"/>
      <c r="CF1897" s="21"/>
      <c r="CG1897" s="21"/>
      <c r="CH1897" s="21"/>
      <c r="CI1897" s="21"/>
      <c r="CJ1897" s="21"/>
      <c r="CK1897" s="21"/>
      <c r="CL1897" s="21"/>
      <c r="CM1897" s="21"/>
      <c r="CN1897" s="21"/>
      <c r="CO1897" s="21"/>
      <c r="CP1897" s="21"/>
      <c r="CQ1897" s="21"/>
      <c r="CR1897" s="21"/>
      <c r="CS1897" s="21"/>
      <c r="CT1897" s="21"/>
      <c r="CU1897" s="21"/>
      <c r="CV1897" s="21"/>
      <c r="CW1897" s="21"/>
      <c r="CX1897" s="21"/>
      <c r="CY1897" s="21"/>
      <c r="CZ1897" s="21"/>
      <c r="DA1897" s="21"/>
      <c r="DB1897" s="21"/>
      <c r="DC1897" s="21"/>
      <c r="DD1897" s="21"/>
      <c r="DE1897" s="21"/>
      <c r="DF1897" s="21"/>
      <c r="DG1897" s="21"/>
      <c r="DH1897" s="21"/>
      <c r="DI1897" s="21"/>
      <c r="DJ1897" s="21"/>
      <c r="DK1897" s="21"/>
      <c r="DL1897" s="21"/>
      <c r="DM1897" s="21"/>
      <c r="DN1897" s="21"/>
      <c r="DO1897" s="21"/>
      <c r="DP1897" s="21"/>
      <c r="DQ1897" s="21"/>
      <c r="DR1897" s="21"/>
      <c r="DS1897" s="21"/>
      <c r="DT1897" s="21"/>
      <c r="DU1897" s="21"/>
      <c r="DV1897" s="21"/>
      <c r="DW1897" s="21"/>
      <c r="DX1897" s="21"/>
      <c r="DY1897" s="21"/>
      <c r="DZ1897" s="21"/>
      <c r="EA1897" s="21"/>
      <c r="EB1897" s="21"/>
      <c r="EC1897" s="21"/>
      <c r="ED1897" s="21"/>
      <c r="EE1897" s="21"/>
      <c r="EF1897" s="21"/>
      <c r="EG1897" s="21"/>
      <c r="EH1897" s="21"/>
      <c r="EI1897" s="21"/>
      <c r="EJ1897" s="21"/>
      <c r="EK1897" s="21"/>
      <c r="EL1897" s="21"/>
      <c r="EM1897" s="21"/>
      <c r="EN1897" s="21"/>
      <c r="EO1897" s="21"/>
      <c r="EP1897" s="21"/>
      <c r="EQ1897" s="21"/>
      <c r="ER1897" s="21"/>
      <c r="ES1897" s="21"/>
      <c r="ET1897" s="21"/>
      <c r="EU1897" s="21"/>
      <c r="EV1897" s="21"/>
      <c r="EW1897" s="21"/>
      <c r="EX1897" s="21"/>
      <c r="EY1897" s="21"/>
      <c r="EZ1897" s="21"/>
    </row>
    <row r="1898" spans="1:156" x14ac:dyDescent="0.2">
      <c r="A1898" s="92"/>
      <c r="B1898" s="4"/>
      <c r="C1898" s="7"/>
      <c r="D1898" s="6"/>
      <c r="E1898" s="7"/>
      <c r="F1898" s="24"/>
      <c r="G1898" s="9"/>
      <c r="H1898" s="7"/>
      <c r="I1898" s="7"/>
      <c r="J1898" s="7"/>
      <c r="K1898" s="7"/>
      <c r="L1898" s="25"/>
      <c r="M1898" s="11"/>
      <c r="N1898" s="4"/>
      <c r="O1898" s="4"/>
      <c r="P1898" s="26"/>
      <c r="Q1898" s="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/>
      <c r="BU1898" s="21"/>
      <c r="BV1898" s="21"/>
      <c r="BW1898" s="21"/>
      <c r="BX1898" s="21"/>
      <c r="BY1898" s="21"/>
      <c r="BZ1898" s="21"/>
      <c r="CA1898" s="21"/>
      <c r="CB1898" s="21"/>
      <c r="CC1898" s="21"/>
      <c r="CD1898" s="21"/>
      <c r="CE1898" s="21"/>
      <c r="CF1898" s="21"/>
      <c r="CG1898" s="21"/>
      <c r="CH1898" s="21"/>
      <c r="CI1898" s="21"/>
      <c r="CJ1898" s="21"/>
      <c r="CK1898" s="21"/>
      <c r="CL1898" s="21"/>
      <c r="CM1898" s="21"/>
      <c r="CN1898" s="21"/>
      <c r="CO1898" s="21"/>
      <c r="CP1898" s="21"/>
      <c r="CQ1898" s="21"/>
      <c r="CR1898" s="21"/>
      <c r="CS1898" s="21"/>
      <c r="CT1898" s="21"/>
      <c r="CU1898" s="21"/>
      <c r="CV1898" s="21"/>
      <c r="CW1898" s="21"/>
      <c r="CX1898" s="21"/>
      <c r="CY1898" s="21"/>
      <c r="CZ1898" s="21"/>
      <c r="DA1898" s="21"/>
      <c r="DB1898" s="21"/>
      <c r="DC1898" s="21"/>
      <c r="DD1898" s="21"/>
      <c r="DE1898" s="21"/>
      <c r="DF1898" s="21"/>
      <c r="DG1898" s="21"/>
      <c r="DH1898" s="21"/>
      <c r="DI1898" s="21"/>
      <c r="DJ1898" s="21"/>
      <c r="DK1898" s="21"/>
      <c r="DL1898" s="21"/>
      <c r="DM1898" s="21"/>
      <c r="DN1898" s="21"/>
      <c r="DO1898" s="21"/>
      <c r="DP1898" s="21"/>
      <c r="DQ1898" s="21"/>
      <c r="DR1898" s="21"/>
      <c r="DS1898" s="21"/>
      <c r="DT1898" s="21"/>
      <c r="DU1898" s="21"/>
      <c r="DV1898" s="21"/>
      <c r="DW1898" s="21"/>
      <c r="DX1898" s="21"/>
      <c r="DY1898" s="21"/>
      <c r="DZ1898" s="21"/>
      <c r="EA1898" s="21"/>
      <c r="EB1898" s="21"/>
      <c r="EC1898" s="21"/>
      <c r="ED1898" s="21"/>
      <c r="EE1898" s="21"/>
      <c r="EF1898" s="21"/>
      <c r="EG1898" s="21"/>
      <c r="EH1898" s="21"/>
      <c r="EI1898" s="21"/>
      <c r="EJ1898" s="21"/>
      <c r="EK1898" s="21"/>
      <c r="EL1898" s="21"/>
      <c r="EM1898" s="21"/>
      <c r="EN1898" s="21"/>
      <c r="EO1898" s="21"/>
      <c r="EP1898" s="21"/>
      <c r="EQ1898" s="21"/>
      <c r="ER1898" s="21"/>
      <c r="ES1898" s="21"/>
      <c r="ET1898" s="21"/>
      <c r="EU1898" s="21"/>
      <c r="EV1898" s="21"/>
      <c r="EW1898" s="21"/>
      <c r="EX1898" s="21"/>
      <c r="EY1898" s="21"/>
      <c r="EZ1898" s="21"/>
    </row>
    <row r="1899" spans="1:156" x14ac:dyDescent="0.2">
      <c r="A1899" s="92"/>
      <c r="B1899" s="4"/>
      <c r="C1899" s="7"/>
      <c r="D1899" s="6"/>
      <c r="E1899" s="7"/>
      <c r="F1899" s="24"/>
      <c r="G1899" s="9"/>
      <c r="H1899" s="7"/>
      <c r="I1899" s="7"/>
      <c r="J1899" s="7"/>
      <c r="K1899" s="7"/>
      <c r="L1899" s="25"/>
      <c r="M1899" s="11"/>
      <c r="N1899" s="4"/>
      <c r="O1899" s="4"/>
      <c r="P1899" s="26"/>
      <c r="Q1899" s="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  <c r="BL1899" s="21"/>
      <c r="BM1899" s="21"/>
      <c r="BN1899" s="21"/>
      <c r="BO1899" s="21"/>
      <c r="BP1899" s="21"/>
      <c r="BQ1899" s="21"/>
      <c r="BR1899" s="21"/>
      <c r="BS1899" s="21"/>
      <c r="BT1899" s="21"/>
      <c r="BU1899" s="21"/>
      <c r="BV1899" s="21"/>
      <c r="BW1899" s="21"/>
      <c r="BX1899" s="21"/>
      <c r="BY1899" s="21"/>
      <c r="BZ1899" s="21"/>
      <c r="CA1899" s="21"/>
      <c r="CB1899" s="21"/>
      <c r="CC1899" s="21"/>
      <c r="CD1899" s="21"/>
      <c r="CE1899" s="21"/>
      <c r="CF1899" s="21"/>
      <c r="CG1899" s="21"/>
      <c r="CH1899" s="21"/>
      <c r="CI1899" s="21"/>
      <c r="CJ1899" s="21"/>
      <c r="CK1899" s="21"/>
      <c r="CL1899" s="21"/>
      <c r="CM1899" s="21"/>
      <c r="CN1899" s="21"/>
      <c r="CO1899" s="21"/>
      <c r="CP1899" s="21"/>
      <c r="CQ1899" s="21"/>
      <c r="CR1899" s="21"/>
      <c r="CS1899" s="21"/>
      <c r="CT1899" s="21"/>
      <c r="CU1899" s="21"/>
      <c r="CV1899" s="21"/>
      <c r="CW1899" s="21"/>
      <c r="CX1899" s="21"/>
      <c r="CY1899" s="21"/>
      <c r="CZ1899" s="21"/>
      <c r="DA1899" s="21"/>
      <c r="DB1899" s="21"/>
      <c r="DC1899" s="21"/>
      <c r="DD1899" s="21"/>
      <c r="DE1899" s="21"/>
      <c r="DF1899" s="21"/>
      <c r="DG1899" s="21"/>
      <c r="DH1899" s="21"/>
      <c r="DI1899" s="21"/>
      <c r="DJ1899" s="21"/>
      <c r="DK1899" s="21"/>
      <c r="DL1899" s="21"/>
      <c r="DM1899" s="21"/>
      <c r="DN1899" s="21"/>
      <c r="DO1899" s="21"/>
      <c r="DP1899" s="21"/>
      <c r="DQ1899" s="21"/>
      <c r="DR1899" s="21"/>
      <c r="DS1899" s="21"/>
      <c r="DT1899" s="21"/>
      <c r="DU1899" s="21"/>
      <c r="DV1899" s="21"/>
      <c r="DW1899" s="21"/>
      <c r="DX1899" s="21"/>
      <c r="DY1899" s="21"/>
      <c r="DZ1899" s="21"/>
      <c r="EA1899" s="21"/>
      <c r="EB1899" s="21"/>
      <c r="EC1899" s="21"/>
      <c r="ED1899" s="21"/>
      <c r="EE1899" s="21"/>
      <c r="EF1899" s="21"/>
      <c r="EG1899" s="21"/>
      <c r="EH1899" s="21"/>
      <c r="EI1899" s="21"/>
      <c r="EJ1899" s="21"/>
      <c r="EK1899" s="21"/>
      <c r="EL1899" s="21"/>
      <c r="EM1899" s="21"/>
      <c r="EN1899" s="21"/>
      <c r="EO1899" s="21"/>
      <c r="EP1899" s="21"/>
      <c r="EQ1899" s="21"/>
      <c r="ER1899" s="21"/>
      <c r="ES1899" s="21"/>
      <c r="ET1899" s="21"/>
      <c r="EU1899" s="21"/>
      <c r="EV1899" s="21"/>
      <c r="EW1899" s="21"/>
      <c r="EX1899" s="21"/>
      <c r="EY1899" s="21"/>
      <c r="EZ1899" s="21"/>
    </row>
    <row r="1900" spans="1:156" x14ac:dyDescent="0.2">
      <c r="A1900" s="92"/>
      <c r="B1900" s="4"/>
      <c r="C1900" s="7"/>
      <c r="D1900" s="6"/>
      <c r="E1900" s="7"/>
      <c r="F1900" s="24"/>
      <c r="G1900" s="9"/>
      <c r="H1900" s="7"/>
      <c r="I1900" s="7"/>
      <c r="J1900" s="7"/>
      <c r="K1900" s="7"/>
      <c r="L1900" s="25"/>
      <c r="M1900" s="11"/>
      <c r="N1900" s="4"/>
      <c r="O1900" s="4"/>
      <c r="P1900" s="26"/>
      <c r="Q1900" s="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  <c r="BL1900" s="21"/>
      <c r="BM1900" s="21"/>
      <c r="BN1900" s="21"/>
      <c r="BO1900" s="21"/>
      <c r="BP1900" s="21"/>
      <c r="BQ1900" s="21"/>
      <c r="BR1900" s="21"/>
      <c r="BS1900" s="21"/>
      <c r="BT1900" s="21"/>
      <c r="BU1900" s="21"/>
      <c r="BV1900" s="21"/>
      <c r="BW1900" s="21"/>
      <c r="BX1900" s="21"/>
      <c r="BY1900" s="21"/>
      <c r="BZ1900" s="21"/>
      <c r="CA1900" s="21"/>
      <c r="CB1900" s="21"/>
      <c r="CC1900" s="21"/>
      <c r="CD1900" s="21"/>
      <c r="CE1900" s="21"/>
      <c r="CF1900" s="21"/>
      <c r="CG1900" s="21"/>
      <c r="CH1900" s="21"/>
      <c r="CI1900" s="21"/>
      <c r="CJ1900" s="21"/>
      <c r="CK1900" s="21"/>
      <c r="CL1900" s="21"/>
      <c r="CM1900" s="21"/>
      <c r="CN1900" s="21"/>
      <c r="CO1900" s="21"/>
      <c r="CP1900" s="21"/>
      <c r="CQ1900" s="21"/>
      <c r="CR1900" s="21"/>
      <c r="CS1900" s="21"/>
      <c r="CT1900" s="21"/>
      <c r="CU1900" s="21"/>
      <c r="CV1900" s="21"/>
      <c r="CW1900" s="21"/>
      <c r="CX1900" s="21"/>
      <c r="CY1900" s="21"/>
      <c r="CZ1900" s="21"/>
      <c r="DA1900" s="21"/>
      <c r="DB1900" s="21"/>
      <c r="DC1900" s="21"/>
      <c r="DD1900" s="21"/>
      <c r="DE1900" s="21"/>
      <c r="DF1900" s="21"/>
      <c r="DG1900" s="21"/>
      <c r="DH1900" s="21"/>
      <c r="DI1900" s="21"/>
      <c r="DJ1900" s="21"/>
      <c r="DK1900" s="21"/>
      <c r="DL1900" s="21"/>
      <c r="DM1900" s="21"/>
      <c r="DN1900" s="21"/>
      <c r="DO1900" s="21"/>
      <c r="DP1900" s="21"/>
      <c r="DQ1900" s="21"/>
      <c r="DR1900" s="21"/>
      <c r="DS1900" s="21"/>
      <c r="DT1900" s="21"/>
      <c r="DU1900" s="21"/>
      <c r="DV1900" s="21"/>
      <c r="DW1900" s="21"/>
      <c r="DX1900" s="21"/>
      <c r="DY1900" s="21"/>
      <c r="DZ1900" s="21"/>
      <c r="EA1900" s="21"/>
      <c r="EB1900" s="21"/>
      <c r="EC1900" s="21"/>
      <c r="ED1900" s="21"/>
      <c r="EE1900" s="21"/>
      <c r="EF1900" s="21"/>
      <c r="EG1900" s="21"/>
      <c r="EH1900" s="21"/>
      <c r="EI1900" s="21"/>
      <c r="EJ1900" s="21"/>
      <c r="EK1900" s="21"/>
      <c r="EL1900" s="21"/>
      <c r="EM1900" s="21"/>
      <c r="EN1900" s="21"/>
      <c r="EO1900" s="21"/>
      <c r="EP1900" s="21"/>
      <c r="EQ1900" s="21"/>
      <c r="ER1900" s="21"/>
      <c r="ES1900" s="21"/>
      <c r="ET1900" s="21"/>
      <c r="EU1900" s="21"/>
      <c r="EV1900" s="21"/>
      <c r="EW1900" s="21"/>
      <c r="EX1900" s="21"/>
      <c r="EY1900" s="21"/>
      <c r="EZ1900" s="21"/>
    </row>
    <row r="1901" spans="1:156" x14ac:dyDescent="0.2">
      <c r="A1901" s="92"/>
      <c r="B1901" s="4"/>
      <c r="C1901" s="7"/>
      <c r="D1901" s="6"/>
      <c r="E1901" s="7"/>
      <c r="F1901" s="24"/>
      <c r="G1901" s="9"/>
      <c r="H1901" s="7"/>
      <c r="I1901" s="7"/>
      <c r="J1901" s="7"/>
      <c r="K1901" s="7"/>
      <c r="L1901" s="25"/>
      <c r="M1901" s="11"/>
      <c r="N1901" s="4"/>
      <c r="O1901" s="4"/>
      <c r="P1901" s="26"/>
      <c r="Q1901" s="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  <c r="BL1901" s="21"/>
      <c r="BM1901" s="21"/>
      <c r="BN1901" s="21"/>
      <c r="BO1901" s="21"/>
      <c r="BP1901" s="21"/>
      <c r="BQ1901" s="21"/>
      <c r="BR1901" s="21"/>
      <c r="BS1901" s="21"/>
      <c r="BT1901" s="21"/>
      <c r="BU1901" s="21"/>
      <c r="BV1901" s="21"/>
      <c r="BW1901" s="21"/>
      <c r="BX1901" s="21"/>
      <c r="BY1901" s="21"/>
      <c r="BZ1901" s="21"/>
      <c r="CA1901" s="21"/>
      <c r="CB1901" s="21"/>
      <c r="CC1901" s="21"/>
      <c r="CD1901" s="21"/>
      <c r="CE1901" s="21"/>
      <c r="CF1901" s="21"/>
      <c r="CG1901" s="21"/>
      <c r="CH1901" s="21"/>
      <c r="CI1901" s="21"/>
      <c r="CJ1901" s="21"/>
      <c r="CK1901" s="21"/>
      <c r="CL1901" s="21"/>
      <c r="CM1901" s="21"/>
      <c r="CN1901" s="21"/>
      <c r="CO1901" s="21"/>
      <c r="CP1901" s="21"/>
      <c r="CQ1901" s="21"/>
      <c r="CR1901" s="21"/>
      <c r="CS1901" s="21"/>
      <c r="CT1901" s="21"/>
      <c r="CU1901" s="21"/>
      <c r="CV1901" s="21"/>
      <c r="CW1901" s="21"/>
      <c r="CX1901" s="21"/>
      <c r="CY1901" s="21"/>
      <c r="CZ1901" s="21"/>
      <c r="DA1901" s="21"/>
      <c r="DB1901" s="21"/>
      <c r="DC1901" s="21"/>
      <c r="DD1901" s="21"/>
      <c r="DE1901" s="21"/>
      <c r="DF1901" s="21"/>
      <c r="DG1901" s="21"/>
      <c r="DH1901" s="21"/>
      <c r="DI1901" s="21"/>
      <c r="DJ1901" s="21"/>
      <c r="DK1901" s="21"/>
      <c r="DL1901" s="21"/>
      <c r="DM1901" s="21"/>
      <c r="DN1901" s="21"/>
      <c r="DO1901" s="21"/>
      <c r="DP1901" s="21"/>
      <c r="DQ1901" s="21"/>
      <c r="DR1901" s="21"/>
      <c r="DS1901" s="21"/>
      <c r="DT1901" s="21"/>
      <c r="DU1901" s="21"/>
      <c r="DV1901" s="21"/>
      <c r="DW1901" s="21"/>
      <c r="DX1901" s="21"/>
      <c r="DY1901" s="21"/>
      <c r="DZ1901" s="21"/>
      <c r="EA1901" s="21"/>
      <c r="EB1901" s="21"/>
      <c r="EC1901" s="21"/>
      <c r="ED1901" s="21"/>
      <c r="EE1901" s="21"/>
      <c r="EF1901" s="21"/>
      <c r="EG1901" s="21"/>
      <c r="EH1901" s="21"/>
      <c r="EI1901" s="21"/>
      <c r="EJ1901" s="21"/>
      <c r="EK1901" s="21"/>
      <c r="EL1901" s="21"/>
      <c r="EM1901" s="21"/>
      <c r="EN1901" s="21"/>
      <c r="EO1901" s="21"/>
      <c r="EP1901" s="21"/>
      <c r="EQ1901" s="21"/>
      <c r="ER1901" s="21"/>
      <c r="ES1901" s="21"/>
      <c r="ET1901" s="21"/>
      <c r="EU1901" s="21"/>
      <c r="EV1901" s="21"/>
      <c r="EW1901" s="21"/>
      <c r="EX1901" s="21"/>
      <c r="EY1901" s="21"/>
      <c r="EZ1901" s="21"/>
    </row>
    <row r="1902" spans="1:156" x14ac:dyDescent="0.2">
      <c r="A1902" s="92"/>
      <c r="B1902" s="4"/>
      <c r="C1902" s="7"/>
      <c r="D1902" s="6"/>
      <c r="E1902" s="7"/>
      <c r="F1902" s="24"/>
      <c r="G1902" s="9"/>
      <c r="H1902" s="7"/>
      <c r="I1902" s="7"/>
      <c r="J1902" s="7"/>
      <c r="K1902" s="7"/>
      <c r="L1902" s="25"/>
      <c r="M1902" s="11"/>
      <c r="N1902" s="4"/>
      <c r="O1902" s="4"/>
      <c r="P1902" s="26"/>
      <c r="Q1902" s="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  <c r="BL1902" s="21"/>
      <c r="BM1902" s="21"/>
      <c r="BN1902" s="21"/>
      <c r="BO1902" s="21"/>
      <c r="BP1902" s="21"/>
      <c r="BQ1902" s="21"/>
      <c r="BR1902" s="21"/>
      <c r="BS1902" s="21"/>
      <c r="BT1902" s="21"/>
      <c r="BU1902" s="21"/>
      <c r="BV1902" s="21"/>
      <c r="BW1902" s="21"/>
      <c r="BX1902" s="21"/>
      <c r="BY1902" s="21"/>
      <c r="BZ1902" s="21"/>
      <c r="CA1902" s="21"/>
      <c r="CB1902" s="21"/>
      <c r="CC1902" s="21"/>
      <c r="CD1902" s="21"/>
      <c r="CE1902" s="21"/>
      <c r="CF1902" s="21"/>
      <c r="CG1902" s="21"/>
      <c r="CH1902" s="21"/>
      <c r="CI1902" s="21"/>
      <c r="CJ1902" s="21"/>
      <c r="CK1902" s="21"/>
      <c r="CL1902" s="21"/>
      <c r="CM1902" s="21"/>
      <c r="CN1902" s="21"/>
      <c r="CO1902" s="21"/>
      <c r="CP1902" s="21"/>
      <c r="CQ1902" s="21"/>
      <c r="CR1902" s="21"/>
      <c r="CS1902" s="21"/>
      <c r="CT1902" s="21"/>
      <c r="CU1902" s="21"/>
      <c r="CV1902" s="21"/>
      <c r="CW1902" s="21"/>
      <c r="CX1902" s="21"/>
      <c r="CY1902" s="21"/>
      <c r="CZ1902" s="21"/>
      <c r="DA1902" s="21"/>
      <c r="DB1902" s="21"/>
      <c r="DC1902" s="21"/>
      <c r="DD1902" s="21"/>
      <c r="DE1902" s="21"/>
      <c r="DF1902" s="21"/>
      <c r="DG1902" s="21"/>
      <c r="DH1902" s="21"/>
      <c r="DI1902" s="21"/>
      <c r="DJ1902" s="21"/>
      <c r="DK1902" s="21"/>
      <c r="DL1902" s="21"/>
      <c r="DM1902" s="21"/>
      <c r="DN1902" s="21"/>
      <c r="DO1902" s="21"/>
      <c r="DP1902" s="21"/>
      <c r="DQ1902" s="21"/>
      <c r="DR1902" s="21"/>
      <c r="DS1902" s="21"/>
      <c r="DT1902" s="21"/>
      <c r="DU1902" s="21"/>
      <c r="DV1902" s="21"/>
      <c r="DW1902" s="21"/>
      <c r="DX1902" s="21"/>
      <c r="DY1902" s="21"/>
      <c r="DZ1902" s="21"/>
      <c r="EA1902" s="21"/>
      <c r="EB1902" s="21"/>
      <c r="EC1902" s="21"/>
      <c r="ED1902" s="21"/>
      <c r="EE1902" s="21"/>
      <c r="EF1902" s="21"/>
      <c r="EG1902" s="21"/>
      <c r="EH1902" s="21"/>
      <c r="EI1902" s="21"/>
      <c r="EJ1902" s="21"/>
      <c r="EK1902" s="21"/>
      <c r="EL1902" s="21"/>
      <c r="EM1902" s="21"/>
      <c r="EN1902" s="21"/>
      <c r="EO1902" s="21"/>
      <c r="EP1902" s="21"/>
      <c r="EQ1902" s="21"/>
      <c r="ER1902" s="21"/>
      <c r="ES1902" s="21"/>
      <c r="ET1902" s="21"/>
      <c r="EU1902" s="21"/>
      <c r="EV1902" s="21"/>
      <c r="EW1902" s="21"/>
      <c r="EX1902" s="21"/>
      <c r="EY1902" s="21"/>
      <c r="EZ1902" s="21"/>
    </row>
    <row r="1903" spans="1:156" x14ac:dyDescent="0.2">
      <c r="A1903" s="92"/>
      <c r="B1903" s="4"/>
      <c r="C1903" s="7"/>
      <c r="D1903" s="6"/>
      <c r="E1903" s="7"/>
      <c r="F1903" s="24"/>
      <c r="G1903" s="9"/>
      <c r="H1903" s="7"/>
      <c r="I1903" s="7"/>
      <c r="J1903" s="7"/>
      <c r="K1903" s="7"/>
      <c r="L1903" s="25"/>
      <c r="M1903" s="11"/>
      <c r="N1903" s="4"/>
      <c r="O1903" s="4"/>
      <c r="P1903" s="26"/>
      <c r="Q1903" s="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  <c r="BL1903" s="21"/>
      <c r="BM1903" s="21"/>
      <c r="BN1903" s="21"/>
      <c r="BO1903" s="21"/>
      <c r="BP1903" s="21"/>
      <c r="BQ1903" s="21"/>
      <c r="BR1903" s="21"/>
      <c r="BS1903" s="21"/>
      <c r="BT1903" s="21"/>
      <c r="BU1903" s="21"/>
      <c r="BV1903" s="21"/>
      <c r="BW1903" s="21"/>
      <c r="BX1903" s="21"/>
      <c r="BY1903" s="21"/>
      <c r="BZ1903" s="21"/>
      <c r="CA1903" s="21"/>
      <c r="CB1903" s="21"/>
      <c r="CC1903" s="21"/>
      <c r="CD1903" s="21"/>
      <c r="CE1903" s="21"/>
      <c r="CF1903" s="21"/>
      <c r="CG1903" s="21"/>
      <c r="CH1903" s="21"/>
      <c r="CI1903" s="21"/>
      <c r="CJ1903" s="21"/>
      <c r="CK1903" s="21"/>
      <c r="CL1903" s="21"/>
      <c r="CM1903" s="21"/>
      <c r="CN1903" s="21"/>
      <c r="CO1903" s="21"/>
      <c r="CP1903" s="21"/>
      <c r="CQ1903" s="21"/>
      <c r="CR1903" s="21"/>
      <c r="CS1903" s="21"/>
      <c r="CT1903" s="21"/>
      <c r="CU1903" s="21"/>
      <c r="CV1903" s="21"/>
      <c r="CW1903" s="21"/>
      <c r="CX1903" s="21"/>
      <c r="CY1903" s="21"/>
      <c r="CZ1903" s="21"/>
      <c r="DA1903" s="21"/>
      <c r="DB1903" s="21"/>
      <c r="DC1903" s="21"/>
      <c r="DD1903" s="21"/>
      <c r="DE1903" s="21"/>
      <c r="DF1903" s="21"/>
      <c r="DG1903" s="21"/>
      <c r="DH1903" s="21"/>
      <c r="DI1903" s="21"/>
      <c r="DJ1903" s="21"/>
      <c r="DK1903" s="21"/>
      <c r="DL1903" s="21"/>
      <c r="DM1903" s="21"/>
      <c r="DN1903" s="21"/>
      <c r="DO1903" s="21"/>
      <c r="DP1903" s="21"/>
      <c r="DQ1903" s="21"/>
      <c r="DR1903" s="21"/>
      <c r="DS1903" s="21"/>
      <c r="DT1903" s="21"/>
      <c r="DU1903" s="21"/>
      <c r="DV1903" s="21"/>
      <c r="DW1903" s="21"/>
      <c r="DX1903" s="21"/>
      <c r="DY1903" s="21"/>
      <c r="DZ1903" s="21"/>
      <c r="EA1903" s="21"/>
      <c r="EB1903" s="21"/>
      <c r="EC1903" s="21"/>
      <c r="ED1903" s="21"/>
      <c r="EE1903" s="21"/>
      <c r="EF1903" s="21"/>
      <c r="EG1903" s="21"/>
      <c r="EH1903" s="21"/>
      <c r="EI1903" s="21"/>
      <c r="EJ1903" s="21"/>
      <c r="EK1903" s="21"/>
      <c r="EL1903" s="21"/>
      <c r="EM1903" s="21"/>
      <c r="EN1903" s="21"/>
      <c r="EO1903" s="21"/>
      <c r="EP1903" s="21"/>
      <c r="EQ1903" s="21"/>
      <c r="ER1903" s="21"/>
      <c r="ES1903" s="21"/>
      <c r="ET1903" s="21"/>
      <c r="EU1903" s="21"/>
      <c r="EV1903" s="21"/>
      <c r="EW1903" s="21"/>
      <c r="EX1903" s="21"/>
      <c r="EY1903" s="21"/>
      <c r="EZ1903" s="21"/>
    </row>
    <row r="1904" spans="1:156" x14ac:dyDescent="0.2">
      <c r="A1904" s="92"/>
      <c r="B1904" s="4"/>
      <c r="C1904" s="7"/>
      <c r="D1904" s="6"/>
      <c r="E1904" s="7"/>
      <c r="F1904" s="24"/>
      <c r="G1904" s="9"/>
      <c r="H1904" s="7"/>
      <c r="I1904" s="7"/>
      <c r="J1904" s="7"/>
      <c r="K1904" s="7"/>
      <c r="L1904" s="25"/>
      <c r="M1904" s="11"/>
      <c r="N1904" s="4"/>
      <c r="O1904" s="4"/>
      <c r="P1904" s="26"/>
      <c r="Q1904" s="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  <c r="BL1904" s="21"/>
      <c r="BM1904" s="21"/>
      <c r="BN1904" s="21"/>
      <c r="BO1904" s="21"/>
      <c r="BP1904" s="21"/>
      <c r="BQ1904" s="21"/>
      <c r="BR1904" s="21"/>
      <c r="BS1904" s="21"/>
      <c r="BT1904" s="21"/>
      <c r="BU1904" s="21"/>
      <c r="BV1904" s="21"/>
      <c r="BW1904" s="21"/>
      <c r="BX1904" s="21"/>
      <c r="BY1904" s="21"/>
      <c r="BZ1904" s="21"/>
      <c r="CA1904" s="21"/>
      <c r="CB1904" s="21"/>
      <c r="CC1904" s="21"/>
      <c r="CD1904" s="21"/>
      <c r="CE1904" s="21"/>
      <c r="CF1904" s="21"/>
      <c r="CG1904" s="21"/>
      <c r="CH1904" s="21"/>
      <c r="CI1904" s="21"/>
      <c r="CJ1904" s="21"/>
      <c r="CK1904" s="21"/>
      <c r="CL1904" s="21"/>
      <c r="CM1904" s="21"/>
      <c r="CN1904" s="21"/>
      <c r="CO1904" s="21"/>
      <c r="CP1904" s="21"/>
      <c r="CQ1904" s="21"/>
      <c r="CR1904" s="21"/>
      <c r="CS1904" s="21"/>
      <c r="CT1904" s="21"/>
      <c r="CU1904" s="21"/>
      <c r="CV1904" s="21"/>
      <c r="CW1904" s="21"/>
      <c r="CX1904" s="21"/>
      <c r="CY1904" s="21"/>
      <c r="CZ1904" s="21"/>
      <c r="DA1904" s="21"/>
      <c r="DB1904" s="21"/>
      <c r="DC1904" s="21"/>
      <c r="DD1904" s="21"/>
      <c r="DE1904" s="21"/>
      <c r="DF1904" s="21"/>
      <c r="DG1904" s="21"/>
      <c r="DH1904" s="21"/>
      <c r="DI1904" s="21"/>
      <c r="DJ1904" s="21"/>
      <c r="DK1904" s="21"/>
      <c r="DL1904" s="21"/>
      <c r="DM1904" s="21"/>
      <c r="DN1904" s="21"/>
      <c r="DO1904" s="21"/>
      <c r="DP1904" s="21"/>
      <c r="DQ1904" s="21"/>
      <c r="DR1904" s="21"/>
      <c r="DS1904" s="21"/>
      <c r="DT1904" s="21"/>
      <c r="DU1904" s="21"/>
      <c r="DV1904" s="21"/>
      <c r="DW1904" s="21"/>
      <c r="DX1904" s="21"/>
      <c r="DY1904" s="21"/>
      <c r="DZ1904" s="21"/>
      <c r="EA1904" s="21"/>
      <c r="EB1904" s="21"/>
      <c r="EC1904" s="21"/>
      <c r="ED1904" s="21"/>
      <c r="EE1904" s="21"/>
      <c r="EF1904" s="21"/>
      <c r="EG1904" s="21"/>
      <c r="EH1904" s="21"/>
      <c r="EI1904" s="21"/>
      <c r="EJ1904" s="21"/>
      <c r="EK1904" s="21"/>
      <c r="EL1904" s="21"/>
      <c r="EM1904" s="21"/>
      <c r="EN1904" s="21"/>
      <c r="EO1904" s="21"/>
      <c r="EP1904" s="21"/>
      <c r="EQ1904" s="21"/>
      <c r="ER1904" s="21"/>
      <c r="ES1904" s="21"/>
      <c r="ET1904" s="21"/>
      <c r="EU1904" s="21"/>
      <c r="EV1904" s="21"/>
      <c r="EW1904" s="21"/>
      <c r="EX1904" s="21"/>
      <c r="EY1904" s="21"/>
      <c r="EZ1904" s="21"/>
    </row>
    <row r="1905" spans="1:156" x14ac:dyDescent="0.2">
      <c r="A1905" s="92"/>
      <c r="B1905" s="4"/>
      <c r="C1905" s="7"/>
      <c r="D1905" s="6"/>
      <c r="E1905" s="7"/>
      <c r="F1905" s="24"/>
      <c r="G1905" s="9"/>
      <c r="H1905" s="7"/>
      <c r="I1905" s="7"/>
      <c r="J1905" s="7"/>
      <c r="K1905" s="7"/>
      <c r="L1905" s="25"/>
      <c r="M1905" s="11"/>
      <c r="N1905" s="4"/>
      <c r="O1905" s="4"/>
      <c r="P1905" s="26"/>
      <c r="Q1905" s="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/>
      <c r="BU1905" s="21"/>
      <c r="BV1905" s="21"/>
      <c r="BW1905" s="21"/>
      <c r="BX1905" s="21"/>
      <c r="BY1905" s="21"/>
      <c r="BZ1905" s="21"/>
      <c r="CA1905" s="21"/>
      <c r="CB1905" s="21"/>
      <c r="CC1905" s="21"/>
      <c r="CD1905" s="21"/>
      <c r="CE1905" s="21"/>
      <c r="CF1905" s="21"/>
      <c r="CG1905" s="21"/>
      <c r="CH1905" s="21"/>
      <c r="CI1905" s="21"/>
      <c r="CJ1905" s="21"/>
      <c r="CK1905" s="21"/>
      <c r="CL1905" s="21"/>
      <c r="CM1905" s="21"/>
      <c r="CN1905" s="21"/>
      <c r="CO1905" s="21"/>
      <c r="CP1905" s="21"/>
      <c r="CQ1905" s="21"/>
      <c r="CR1905" s="21"/>
      <c r="CS1905" s="21"/>
      <c r="CT1905" s="21"/>
      <c r="CU1905" s="21"/>
      <c r="CV1905" s="21"/>
      <c r="CW1905" s="21"/>
      <c r="CX1905" s="21"/>
      <c r="CY1905" s="21"/>
      <c r="CZ1905" s="21"/>
      <c r="DA1905" s="21"/>
      <c r="DB1905" s="21"/>
      <c r="DC1905" s="21"/>
      <c r="DD1905" s="21"/>
      <c r="DE1905" s="21"/>
      <c r="DF1905" s="21"/>
      <c r="DG1905" s="21"/>
      <c r="DH1905" s="21"/>
      <c r="DI1905" s="21"/>
      <c r="DJ1905" s="21"/>
      <c r="DK1905" s="21"/>
      <c r="DL1905" s="21"/>
      <c r="DM1905" s="21"/>
      <c r="DN1905" s="21"/>
      <c r="DO1905" s="21"/>
      <c r="DP1905" s="21"/>
      <c r="DQ1905" s="21"/>
      <c r="DR1905" s="21"/>
      <c r="DS1905" s="21"/>
      <c r="DT1905" s="21"/>
      <c r="DU1905" s="21"/>
      <c r="DV1905" s="21"/>
      <c r="DW1905" s="21"/>
      <c r="DX1905" s="21"/>
      <c r="DY1905" s="21"/>
      <c r="DZ1905" s="21"/>
      <c r="EA1905" s="21"/>
      <c r="EB1905" s="21"/>
      <c r="EC1905" s="21"/>
      <c r="ED1905" s="21"/>
      <c r="EE1905" s="21"/>
      <c r="EF1905" s="21"/>
      <c r="EG1905" s="21"/>
      <c r="EH1905" s="21"/>
      <c r="EI1905" s="21"/>
      <c r="EJ1905" s="21"/>
      <c r="EK1905" s="21"/>
      <c r="EL1905" s="21"/>
      <c r="EM1905" s="21"/>
      <c r="EN1905" s="21"/>
      <c r="EO1905" s="21"/>
      <c r="EP1905" s="21"/>
      <c r="EQ1905" s="21"/>
      <c r="ER1905" s="21"/>
      <c r="ES1905" s="21"/>
      <c r="ET1905" s="21"/>
      <c r="EU1905" s="21"/>
      <c r="EV1905" s="21"/>
      <c r="EW1905" s="21"/>
      <c r="EX1905" s="21"/>
      <c r="EY1905" s="21"/>
      <c r="EZ1905" s="21"/>
    </row>
    <row r="1906" spans="1:156" x14ac:dyDescent="0.2">
      <c r="A1906" s="92"/>
      <c r="B1906" s="4"/>
      <c r="C1906" s="7"/>
      <c r="D1906" s="6"/>
      <c r="E1906" s="7"/>
      <c r="F1906" s="24"/>
      <c r="G1906" s="9"/>
      <c r="H1906" s="7"/>
      <c r="I1906" s="7"/>
      <c r="J1906" s="7"/>
      <c r="K1906" s="7"/>
      <c r="L1906" s="25"/>
      <c r="M1906" s="11"/>
      <c r="N1906" s="4"/>
      <c r="O1906" s="4"/>
      <c r="P1906" s="26"/>
      <c r="Q1906" s="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  <c r="BL1906" s="21"/>
      <c r="BM1906" s="21"/>
      <c r="BN1906" s="21"/>
      <c r="BO1906" s="21"/>
      <c r="BP1906" s="21"/>
      <c r="BQ1906" s="21"/>
      <c r="BR1906" s="21"/>
      <c r="BS1906" s="21"/>
      <c r="BT1906" s="21"/>
      <c r="BU1906" s="21"/>
      <c r="BV1906" s="21"/>
      <c r="BW1906" s="21"/>
      <c r="BX1906" s="21"/>
      <c r="BY1906" s="21"/>
      <c r="BZ1906" s="21"/>
      <c r="CA1906" s="21"/>
      <c r="CB1906" s="21"/>
      <c r="CC1906" s="21"/>
      <c r="CD1906" s="21"/>
      <c r="CE1906" s="21"/>
      <c r="CF1906" s="21"/>
      <c r="CG1906" s="21"/>
      <c r="CH1906" s="21"/>
      <c r="CI1906" s="21"/>
      <c r="CJ1906" s="21"/>
      <c r="CK1906" s="21"/>
      <c r="CL1906" s="21"/>
      <c r="CM1906" s="21"/>
      <c r="CN1906" s="21"/>
      <c r="CO1906" s="21"/>
      <c r="CP1906" s="21"/>
      <c r="CQ1906" s="21"/>
      <c r="CR1906" s="21"/>
      <c r="CS1906" s="21"/>
      <c r="CT1906" s="21"/>
      <c r="CU1906" s="21"/>
      <c r="CV1906" s="21"/>
      <c r="CW1906" s="21"/>
      <c r="CX1906" s="21"/>
      <c r="CY1906" s="21"/>
      <c r="CZ1906" s="21"/>
      <c r="DA1906" s="21"/>
      <c r="DB1906" s="21"/>
      <c r="DC1906" s="21"/>
      <c r="DD1906" s="21"/>
      <c r="DE1906" s="21"/>
      <c r="DF1906" s="21"/>
      <c r="DG1906" s="21"/>
      <c r="DH1906" s="21"/>
      <c r="DI1906" s="21"/>
      <c r="DJ1906" s="21"/>
      <c r="DK1906" s="21"/>
      <c r="DL1906" s="21"/>
      <c r="DM1906" s="21"/>
      <c r="DN1906" s="21"/>
      <c r="DO1906" s="21"/>
      <c r="DP1906" s="21"/>
      <c r="DQ1906" s="21"/>
      <c r="DR1906" s="21"/>
      <c r="DS1906" s="21"/>
      <c r="DT1906" s="21"/>
      <c r="DU1906" s="21"/>
      <c r="DV1906" s="21"/>
      <c r="DW1906" s="21"/>
      <c r="DX1906" s="21"/>
      <c r="DY1906" s="21"/>
      <c r="DZ1906" s="21"/>
      <c r="EA1906" s="21"/>
      <c r="EB1906" s="21"/>
      <c r="EC1906" s="21"/>
      <c r="ED1906" s="21"/>
      <c r="EE1906" s="21"/>
      <c r="EF1906" s="21"/>
      <c r="EG1906" s="21"/>
      <c r="EH1906" s="21"/>
      <c r="EI1906" s="21"/>
      <c r="EJ1906" s="21"/>
      <c r="EK1906" s="21"/>
      <c r="EL1906" s="21"/>
      <c r="EM1906" s="21"/>
      <c r="EN1906" s="21"/>
      <c r="EO1906" s="21"/>
      <c r="EP1906" s="21"/>
      <c r="EQ1906" s="21"/>
      <c r="ER1906" s="21"/>
      <c r="ES1906" s="21"/>
      <c r="ET1906" s="21"/>
      <c r="EU1906" s="21"/>
      <c r="EV1906" s="21"/>
      <c r="EW1906" s="21"/>
      <c r="EX1906" s="21"/>
      <c r="EY1906" s="21"/>
      <c r="EZ1906" s="21"/>
    </row>
    <row r="1907" spans="1:156" x14ac:dyDescent="0.2">
      <c r="A1907" s="92"/>
      <c r="B1907" s="4"/>
      <c r="C1907" s="7"/>
      <c r="D1907" s="6"/>
      <c r="E1907" s="7"/>
      <c r="F1907" s="24"/>
      <c r="G1907" s="9"/>
      <c r="H1907" s="7"/>
      <c r="I1907" s="7"/>
      <c r="J1907" s="7"/>
      <c r="K1907" s="7"/>
      <c r="L1907" s="25"/>
      <c r="M1907" s="11"/>
      <c r="N1907" s="4"/>
      <c r="O1907" s="4"/>
      <c r="P1907" s="26"/>
      <c r="Q1907" s="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  <c r="BL1907" s="21"/>
      <c r="BM1907" s="21"/>
      <c r="BN1907" s="21"/>
      <c r="BO1907" s="21"/>
      <c r="BP1907" s="21"/>
      <c r="BQ1907" s="21"/>
      <c r="BR1907" s="21"/>
      <c r="BS1907" s="21"/>
      <c r="BT1907" s="21"/>
      <c r="BU1907" s="21"/>
      <c r="BV1907" s="21"/>
      <c r="BW1907" s="21"/>
      <c r="BX1907" s="21"/>
      <c r="BY1907" s="21"/>
      <c r="BZ1907" s="21"/>
      <c r="CA1907" s="21"/>
      <c r="CB1907" s="21"/>
      <c r="CC1907" s="21"/>
      <c r="CD1907" s="21"/>
      <c r="CE1907" s="21"/>
      <c r="CF1907" s="21"/>
      <c r="CG1907" s="21"/>
      <c r="CH1907" s="21"/>
      <c r="CI1907" s="21"/>
      <c r="CJ1907" s="21"/>
      <c r="CK1907" s="21"/>
      <c r="CL1907" s="21"/>
      <c r="CM1907" s="21"/>
      <c r="CN1907" s="21"/>
      <c r="CO1907" s="21"/>
      <c r="CP1907" s="21"/>
      <c r="CQ1907" s="21"/>
      <c r="CR1907" s="21"/>
      <c r="CS1907" s="21"/>
      <c r="CT1907" s="21"/>
      <c r="CU1907" s="21"/>
      <c r="CV1907" s="21"/>
      <c r="CW1907" s="21"/>
      <c r="CX1907" s="21"/>
      <c r="CY1907" s="21"/>
      <c r="CZ1907" s="21"/>
      <c r="DA1907" s="21"/>
      <c r="DB1907" s="21"/>
      <c r="DC1907" s="21"/>
      <c r="DD1907" s="21"/>
      <c r="DE1907" s="21"/>
      <c r="DF1907" s="21"/>
      <c r="DG1907" s="21"/>
      <c r="DH1907" s="21"/>
      <c r="DI1907" s="21"/>
      <c r="DJ1907" s="21"/>
      <c r="DK1907" s="21"/>
      <c r="DL1907" s="21"/>
      <c r="DM1907" s="21"/>
      <c r="DN1907" s="21"/>
      <c r="DO1907" s="21"/>
      <c r="DP1907" s="21"/>
      <c r="DQ1907" s="21"/>
      <c r="DR1907" s="21"/>
      <c r="DS1907" s="21"/>
      <c r="DT1907" s="21"/>
      <c r="DU1907" s="21"/>
      <c r="DV1907" s="21"/>
      <c r="DW1907" s="21"/>
      <c r="DX1907" s="21"/>
      <c r="DY1907" s="21"/>
      <c r="DZ1907" s="21"/>
      <c r="EA1907" s="21"/>
      <c r="EB1907" s="21"/>
      <c r="EC1907" s="21"/>
      <c r="ED1907" s="21"/>
      <c r="EE1907" s="21"/>
      <c r="EF1907" s="21"/>
      <c r="EG1907" s="21"/>
      <c r="EH1907" s="21"/>
      <c r="EI1907" s="21"/>
      <c r="EJ1907" s="21"/>
      <c r="EK1907" s="21"/>
      <c r="EL1907" s="21"/>
      <c r="EM1907" s="21"/>
      <c r="EN1907" s="21"/>
      <c r="EO1907" s="21"/>
      <c r="EP1907" s="21"/>
      <c r="EQ1907" s="21"/>
      <c r="ER1907" s="21"/>
      <c r="ES1907" s="21"/>
      <c r="ET1907" s="21"/>
      <c r="EU1907" s="21"/>
      <c r="EV1907" s="21"/>
      <c r="EW1907" s="21"/>
      <c r="EX1907" s="21"/>
      <c r="EY1907" s="21"/>
      <c r="EZ1907" s="21"/>
    </row>
    <row r="1908" spans="1:156" x14ac:dyDescent="0.2">
      <c r="A1908" s="92"/>
      <c r="B1908" s="4"/>
      <c r="C1908" s="7"/>
      <c r="D1908" s="6"/>
      <c r="E1908" s="7"/>
      <c r="F1908" s="24"/>
      <c r="G1908" s="9"/>
      <c r="H1908" s="7"/>
      <c r="I1908" s="7"/>
      <c r="J1908" s="7"/>
      <c r="K1908" s="7"/>
      <c r="L1908" s="25"/>
      <c r="M1908" s="11"/>
      <c r="N1908" s="4"/>
      <c r="O1908" s="4"/>
      <c r="P1908" s="26"/>
      <c r="Q1908" s="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/>
      <c r="BU1908" s="21"/>
      <c r="BV1908" s="21"/>
      <c r="BW1908" s="21"/>
      <c r="BX1908" s="21"/>
      <c r="BY1908" s="21"/>
      <c r="BZ1908" s="21"/>
      <c r="CA1908" s="21"/>
      <c r="CB1908" s="21"/>
      <c r="CC1908" s="21"/>
      <c r="CD1908" s="21"/>
      <c r="CE1908" s="21"/>
      <c r="CF1908" s="21"/>
      <c r="CG1908" s="21"/>
      <c r="CH1908" s="21"/>
      <c r="CI1908" s="21"/>
      <c r="CJ1908" s="21"/>
      <c r="CK1908" s="21"/>
      <c r="CL1908" s="21"/>
      <c r="CM1908" s="21"/>
      <c r="CN1908" s="21"/>
      <c r="CO1908" s="21"/>
      <c r="CP1908" s="21"/>
      <c r="CQ1908" s="21"/>
      <c r="CR1908" s="21"/>
      <c r="CS1908" s="21"/>
      <c r="CT1908" s="21"/>
      <c r="CU1908" s="21"/>
      <c r="CV1908" s="21"/>
      <c r="CW1908" s="21"/>
      <c r="CX1908" s="21"/>
      <c r="CY1908" s="21"/>
      <c r="CZ1908" s="21"/>
      <c r="DA1908" s="21"/>
      <c r="DB1908" s="21"/>
      <c r="DC1908" s="21"/>
      <c r="DD1908" s="21"/>
      <c r="DE1908" s="21"/>
      <c r="DF1908" s="21"/>
      <c r="DG1908" s="21"/>
      <c r="DH1908" s="21"/>
      <c r="DI1908" s="21"/>
      <c r="DJ1908" s="21"/>
      <c r="DK1908" s="21"/>
      <c r="DL1908" s="21"/>
      <c r="DM1908" s="21"/>
      <c r="DN1908" s="21"/>
      <c r="DO1908" s="21"/>
      <c r="DP1908" s="21"/>
      <c r="DQ1908" s="21"/>
      <c r="DR1908" s="21"/>
      <c r="DS1908" s="21"/>
      <c r="DT1908" s="21"/>
      <c r="DU1908" s="21"/>
      <c r="DV1908" s="21"/>
      <c r="DW1908" s="21"/>
      <c r="DX1908" s="21"/>
      <c r="DY1908" s="21"/>
      <c r="DZ1908" s="21"/>
      <c r="EA1908" s="21"/>
      <c r="EB1908" s="21"/>
      <c r="EC1908" s="21"/>
      <c r="ED1908" s="21"/>
      <c r="EE1908" s="21"/>
      <c r="EF1908" s="21"/>
      <c r="EG1908" s="21"/>
      <c r="EH1908" s="21"/>
      <c r="EI1908" s="21"/>
      <c r="EJ1908" s="21"/>
      <c r="EK1908" s="21"/>
      <c r="EL1908" s="21"/>
      <c r="EM1908" s="21"/>
      <c r="EN1908" s="21"/>
      <c r="EO1908" s="21"/>
      <c r="EP1908" s="21"/>
      <c r="EQ1908" s="21"/>
      <c r="ER1908" s="21"/>
      <c r="ES1908" s="21"/>
      <c r="ET1908" s="21"/>
      <c r="EU1908" s="21"/>
      <c r="EV1908" s="21"/>
      <c r="EW1908" s="21"/>
      <c r="EX1908" s="21"/>
      <c r="EY1908" s="21"/>
      <c r="EZ1908" s="21"/>
    </row>
    <row r="1909" spans="1:156" x14ac:dyDescent="0.2">
      <c r="A1909" s="92"/>
      <c r="B1909" s="4"/>
      <c r="C1909" s="7"/>
      <c r="D1909" s="6"/>
      <c r="E1909" s="7"/>
      <c r="F1909" s="24"/>
      <c r="G1909" s="9"/>
      <c r="H1909" s="7"/>
      <c r="I1909" s="7"/>
      <c r="J1909" s="7"/>
      <c r="K1909" s="7"/>
      <c r="L1909" s="25"/>
      <c r="M1909" s="11"/>
      <c r="N1909" s="4"/>
      <c r="O1909" s="4"/>
      <c r="P1909" s="26"/>
      <c r="Q1909" s="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  <c r="BL1909" s="21"/>
      <c r="BM1909" s="21"/>
      <c r="BN1909" s="21"/>
      <c r="BO1909" s="21"/>
      <c r="BP1909" s="21"/>
      <c r="BQ1909" s="21"/>
      <c r="BR1909" s="21"/>
      <c r="BS1909" s="21"/>
      <c r="BT1909" s="21"/>
      <c r="BU1909" s="21"/>
      <c r="BV1909" s="21"/>
      <c r="BW1909" s="21"/>
      <c r="BX1909" s="21"/>
      <c r="BY1909" s="21"/>
      <c r="BZ1909" s="21"/>
      <c r="CA1909" s="21"/>
      <c r="CB1909" s="21"/>
      <c r="CC1909" s="21"/>
      <c r="CD1909" s="21"/>
      <c r="CE1909" s="21"/>
      <c r="CF1909" s="21"/>
      <c r="CG1909" s="21"/>
      <c r="CH1909" s="21"/>
      <c r="CI1909" s="21"/>
      <c r="CJ1909" s="21"/>
      <c r="CK1909" s="21"/>
      <c r="CL1909" s="21"/>
      <c r="CM1909" s="21"/>
      <c r="CN1909" s="21"/>
      <c r="CO1909" s="21"/>
      <c r="CP1909" s="21"/>
      <c r="CQ1909" s="21"/>
      <c r="CR1909" s="21"/>
      <c r="CS1909" s="21"/>
      <c r="CT1909" s="21"/>
      <c r="CU1909" s="21"/>
      <c r="CV1909" s="21"/>
      <c r="CW1909" s="21"/>
      <c r="CX1909" s="21"/>
      <c r="CY1909" s="21"/>
      <c r="CZ1909" s="21"/>
      <c r="DA1909" s="21"/>
      <c r="DB1909" s="21"/>
      <c r="DC1909" s="21"/>
      <c r="DD1909" s="21"/>
      <c r="DE1909" s="21"/>
      <c r="DF1909" s="21"/>
      <c r="DG1909" s="21"/>
      <c r="DH1909" s="21"/>
      <c r="DI1909" s="21"/>
      <c r="DJ1909" s="21"/>
      <c r="DK1909" s="21"/>
      <c r="DL1909" s="21"/>
      <c r="DM1909" s="21"/>
      <c r="DN1909" s="21"/>
      <c r="DO1909" s="21"/>
      <c r="DP1909" s="21"/>
      <c r="DQ1909" s="21"/>
      <c r="DR1909" s="21"/>
      <c r="DS1909" s="21"/>
      <c r="DT1909" s="21"/>
      <c r="DU1909" s="21"/>
      <c r="DV1909" s="21"/>
      <c r="DW1909" s="21"/>
      <c r="DX1909" s="21"/>
      <c r="DY1909" s="21"/>
      <c r="DZ1909" s="21"/>
      <c r="EA1909" s="21"/>
      <c r="EB1909" s="21"/>
      <c r="EC1909" s="21"/>
      <c r="ED1909" s="21"/>
      <c r="EE1909" s="21"/>
      <c r="EF1909" s="21"/>
      <c r="EG1909" s="21"/>
      <c r="EH1909" s="21"/>
      <c r="EI1909" s="21"/>
      <c r="EJ1909" s="21"/>
      <c r="EK1909" s="21"/>
      <c r="EL1909" s="21"/>
      <c r="EM1909" s="21"/>
      <c r="EN1909" s="21"/>
      <c r="EO1909" s="21"/>
      <c r="EP1909" s="21"/>
      <c r="EQ1909" s="21"/>
      <c r="ER1909" s="21"/>
      <c r="ES1909" s="21"/>
      <c r="ET1909" s="21"/>
      <c r="EU1909" s="21"/>
      <c r="EV1909" s="21"/>
      <c r="EW1909" s="21"/>
      <c r="EX1909" s="21"/>
      <c r="EY1909" s="21"/>
      <c r="EZ1909" s="21"/>
    </row>
    <row r="1910" spans="1:156" x14ac:dyDescent="0.2">
      <c r="A1910" s="92"/>
      <c r="B1910" s="4"/>
      <c r="C1910" s="7"/>
      <c r="D1910" s="6"/>
      <c r="E1910" s="7"/>
      <c r="F1910" s="24"/>
      <c r="G1910" s="9"/>
      <c r="H1910" s="7"/>
      <c r="I1910" s="7"/>
      <c r="J1910" s="7"/>
      <c r="K1910" s="7"/>
      <c r="L1910" s="25"/>
      <c r="M1910" s="11"/>
      <c r="N1910" s="4"/>
      <c r="O1910" s="4"/>
      <c r="P1910" s="26"/>
      <c r="Q1910" s="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21"/>
      <c r="BO1910" s="21"/>
      <c r="BP1910" s="21"/>
      <c r="BQ1910" s="21"/>
      <c r="BR1910" s="21"/>
      <c r="BS1910" s="21"/>
      <c r="BT1910" s="21"/>
      <c r="BU1910" s="21"/>
      <c r="BV1910" s="21"/>
      <c r="BW1910" s="21"/>
      <c r="BX1910" s="21"/>
      <c r="BY1910" s="21"/>
      <c r="BZ1910" s="21"/>
      <c r="CA1910" s="21"/>
      <c r="CB1910" s="21"/>
      <c r="CC1910" s="21"/>
      <c r="CD1910" s="21"/>
      <c r="CE1910" s="21"/>
      <c r="CF1910" s="21"/>
      <c r="CG1910" s="21"/>
      <c r="CH1910" s="21"/>
      <c r="CI1910" s="21"/>
      <c r="CJ1910" s="21"/>
      <c r="CK1910" s="21"/>
      <c r="CL1910" s="21"/>
      <c r="CM1910" s="21"/>
      <c r="CN1910" s="21"/>
      <c r="CO1910" s="21"/>
      <c r="CP1910" s="21"/>
      <c r="CQ1910" s="21"/>
      <c r="CR1910" s="21"/>
      <c r="CS1910" s="21"/>
      <c r="CT1910" s="21"/>
      <c r="CU1910" s="21"/>
      <c r="CV1910" s="21"/>
      <c r="CW1910" s="21"/>
      <c r="CX1910" s="21"/>
      <c r="CY1910" s="21"/>
      <c r="CZ1910" s="21"/>
      <c r="DA1910" s="21"/>
      <c r="DB1910" s="21"/>
      <c r="DC1910" s="21"/>
      <c r="DD1910" s="21"/>
      <c r="DE1910" s="21"/>
      <c r="DF1910" s="21"/>
      <c r="DG1910" s="21"/>
      <c r="DH1910" s="21"/>
      <c r="DI1910" s="21"/>
      <c r="DJ1910" s="21"/>
      <c r="DK1910" s="21"/>
      <c r="DL1910" s="21"/>
      <c r="DM1910" s="21"/>
      <c r="DN1910" s="21"/>
      <c r="DO1910" s="21"/>
      <c r="DP1910" s="21"/>
      <c r="DQ1910" s="21"/>
      <c r="DR1910" s="21"/>
      <c r="DS1910" s="21"/>
      <c r="DT1910" s="21"/>
      <c r="DU1910" s="21"/>
      <c r="DV1910" s="21"/>
      <c r="DW1910" s="21"/>
      <c r="DX1910" s="21"/>
      <c r="DY1910" s="21"/>
      <c r="DZ1910" s="21"/>
      <c r="EA1910" s="21"/>
      <c r="EB1910" s="21"/>
      <c r="EC1910" s="21"/>
      <c r="ED1910" s="21"/>
      <c r="EE1910" s="21"/>
      <c r="EF1910" s="21"/>
      <c r="EG1910" s="21"/>
      <c r="EH1910" s="21"/>
      <c r="EI1910" s="21"/>
      <c r="EJ1910" s="21"/>
      <c r="EK1910" s="21"/>
      <c r="EL1910" s="21"/>
      <c r="EM1910" s="21"/>
      <c r="EN1910" s="21"/>
      <c r="EO1910" s="21"/>
      <c r="EP1910" s="21"/>
      <c r="EQ1910" s="21"/>
      <c r="ER1910" s="21"/>
      <c r="ES1910" s="21"/>
      <c r="ET1910" s="21"/>
      <c r="EU1910" s="21"/>
      <c r="EV1910" s="21"/>
      <c r="EW1910" s="21"/>
      <c r="EX1910" s="21"/>
      <c r="EY1910" s="21"/>
      <c r="EZ1910" s="21"/>
    </row>
    <row r="1911" spans="1:156" x14ac:dyDescent="0.2">
      <c r="A1911" s="92"/>
      <c r="B1911" s="4"/>
      <c r="C1911" s="7"/>
      <c r="D1911" s="6"/>
      <c r="E1911" s="7"/>
      <c r="F1911" s="24"/>
      <c r="G1911" s="9"/>
      <c r="H1911" s="7"/>
      <c r="I1911" s="7"/>
      <c r="J1911" s="7"/>
      <c r="K1911" s="7"/>
      <c r="L1911" s="25"/>
      <c r="M1911" s="11"/>
      <c r="N1911" s="4"/>
      <c r="O1911" s="4"/>
      <c r="P1911" s="26"/>
      <c r="Q1911" s="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  <c r="BL1911" s="21"/>
      <c r="BM1911" s="21"/>
      <c r="BN1911" s="21"/>
      <c r="BO1911" s="21"/>
      <c r="BP1911" s="21"/>
      <c r="BQ1911" s="21"/>
      <c r="BR1911" s="21"/>
      <c r="BS1911" s="21"/>
      <c r="BT1911" s="21"/>
      <c r="BU1911" s="21"/>
      <c r="BV1911" s="21"/>
      <c r="BW1911" s="21"/>
      <c r="BX1911" s="21"/>
      <c r="BY1911" s="21"/>
      <c r="BZ1911" s="21"/>
      <c r="CA1911" s="21"/>
      <c r="CB1911" s="21"/>
      <c r="CC1911" s="21"/>
      <c r="CD1911" s="21"/>
      <c r="CE1911" s="21"/>
      <c r="CF1911" s="21"/>
      <c r="CG1911" s="21"/>
      <c r="CH1911" s="21"/>
      <c r="CI1911" s="21"/>
      <c r="CJ1911" s="21"/>
      <c r="CK1911" s="21"/>
      <c r="CL1911" s="21"/>
      <c r="CM1911" s="21"/>
      <c r="CN1911" s="21"/>
      <c r="CO1911" s="21"/>
      <c r="CP1911" s="21"/>
      <c r="CQ1911" s="21"/>
      <c r="CR1911" s="21"/>
      <c r="CS1911" s="21"/>
      <c r="CT1911" s="21"/>
      <c r="CU1911" s="21"/>
      <c r="CV1911" s="21"/>
      <c r="CW1911" s="21"/>
      <c r="CX1911" s="21"/>
      <c r="CY1911" s="21"/>
      <c r="CZ1911" s="21"/>
      <c r="DA1911" s="21"/>
      <c r="DB1911" s="21"/>
      <c r="DC1911" s="21"/>
      <c r="DD1911" s="21"/>
      <c r="DE1911" s="21"/>
      <c r="DF1911" s="21"/>
      <c r="DG1911" s="21"/>
      <c r="DH1911" s="21"/>
      <c r="DI1911" s="21"/>
      <c r="DJ1911" s="21"/>
      <c r="DK1911" s="21"/>
      <c r="DL1911" s="21"/>
      <c r="DM1911" s="21"/>
      <c r="DN1911" s="21"/>
      <c r="DO1911" s="21"/>
      <c r="DP1911" s="21"/>
      <c r="DQ1911" s="21"/>
      <c r="DR1911" s="21"/>
      <c r="DS1911" s="21"/>
      <c r="DT1911" s="21"/>
      <c r="DU1911" s="21"/>
      <c r="DV1911" s="21"/>
      <c r="DW1911" s="21"/>
      <c r="DX1911" s="21"/>
      <c r="DY1911" s="21"/>
      <c r="DZ1911" s="21"/>
      <c r="EA1911" s="21"/>
      <c r="EB1911" s="21"/>
      <c r="EC1911" s="21"/>
      <c r="ED1911" s="21"/>
      <c r="EE1911" s="21"/>
      <c r="EF1911" s="21"/>
      <c r="EG1911" s="21"/>
      <c r="EH1911" s="21"/>
      <c r="EI1911" s="21"/>
      <c r="EJ1911" s="21"/>
      <c r="EK1911" s="21"/>
      <c r="EL1911" s="21"/>
      <c r="EM1911" s="21"/>
      <c r="EN1911" s="21"/>
      <c r="EO1911" s="21"/>
      <c r="EP1911" s="21"/>
      <c r="EQ1911" s="21"/>
      <c r="ER1911" s="21"/>
      <c r="ES1911" s="21"/>
      <c r="ET1911" s="21"/>
      <c r="EU1911" s="21"/>
      <c r="EV1911" s="21"/>
      <c r="EW1911" s="21"/>
      <c r="EX1911" s="21"/>
      <c r="EY1911" s="21"/>
      <c r="EZ1911" s="21"/>
    </row>
    <row r="1912" spans="1:156" x14ac:dyDescent="0.2">
      <c r="A1912" s="92"/>
      <c r="B1912" s="4"/>
      <c r="C1912" s="7"/>
      <c r="D1912" s="6"/>
      <c r="E1912" s="7"/>
      <c r="F1912" s="24"/>
      <c r="G1912" s="9"/>
      <c r="H1912" s="7"/>
      <c r="I1912" s="7"/>
      <c r="J1912" s="7"/>
      <c r="K1912" s="7"/>
      <c r="L1912" s="25"/>
      <c r="M1912" s="11"/>
      <c r="N1912" s="4"/>
      <c r="O1912" s="4"/>
      <c r="P1912" s="26"/>
      <c r="Q1912" s="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  <c r="BL1912" s="21"/>
      <c r="BM1912" s="21"/>
      <c r="BN1912" s="21"/>
      <c r="BO1912" s="21"/>
      <c r="BP1912" s="21"/>
      <c r="BQ1912" s="21"/>
      <c r="BR1912" s="21"/>
      <c r="BS1912" s="21"/>
      <c r="BT1912" s="21"/>
      <c r="BU1912" s="21"/>
      <c r="BV1912" s="21"/>
      <c r="BW1912" s="21"/>
      <c r="BX1912" s="21"/>
      <c r="BY1912" s="21"/>
      <c r="BZ1912" s="21"/>
      <c r="CA1912" s="21"/>
      <c r="CB1912" s="21"/>
      <c r="CC1912" s="21"/>
      <c r="CD1912" s="21"/>
      <c r="CE1912" s="21"/>
      <c r="CF1912" s="21"/>
      <c r="CG1912" s="21"/>
      <c r="CH1912" s="21"/>
      <c r="CI1912" s="21"/>
      <c r="CJ1912" s="21"/>
      <c r="CK1912" s="21"/>
      <c r="CL1912" s="21"/>
      <c r="CM1912" s="21"/>
      <c r="CN1912" s="21"/>
      <c r="CO1912" s="21"/>
      <c r="CP1912" s="21"/>
      <c r="CQ1912" s="21"/>
      <c r="CR1912" s="21"/>
      <c r="CS1912" s="21"/>
      <c r="CT1912" s="21"/>
      <c r="CU1912" s="21"/>
      <c r="CV1912" s="21"/>
      <c r="CW1912" s="21"/>
      <c r="CX1912" s="21"/>
      <c r="CY1912" s="21"/>
      <c r="CZ1912" s="21"/>
      <c r="DA1912" s="21"/>
      <c r="DB1912" s="21"/>
      <c r="DC1912" s="21"/>
      <c r="DD1912" s="21"/>
      <c r="DE1912" s="21"/>
      <c r="DF1912" s="21"/>
      <c r="DG1912" s="21"/>
      <c r="DH1912" s="21"/>
      <c r="DI1912" s="21"/>
      <c r="DJ1912" s="21"/>
      <c r="DK1912" s="21"/>
      <c r="DL1912" s="21"/>
      <c r="DM1912" s="21"/>
      <c r="DN1912" s="21"/>
      <c r="DO1912" s="21"/>
      <c r="DP1912" s="21"/>
      <c r="DQ1912" s="21"/>
      <c r="DR1912" s="21"/>
      <c r="DS1912" s="21"/>
      <c r="DT1912" s="21"/>
      <c r="DU1912" s="21"/>
      <c r="DV1912" s="21"/>
      <c r="DW1912" s="21"/>
      <c r="DX1912" s="21"/>
      <c r="DY1912" s="21"/>
      <c r="DZ1912" s="21"/>
      <c r="EA1912" s="21"/>
      <c r="EB1912" s="21"/>
      <c r="EC1912" s="21"/>
      <c r="ED1912" s="21"/>
      <c r="EE1912" s="21"/>
      <c r="EF1912" s="21"/>
      <c r="EG1912" s="21"/>
      <c r="EH1912" s="21"/>
      <c r="EI1912" s="21"/>
      <c r="EJ1912" s="21"/>
      <c r="EK1912" s="21"/>
      <c r="EL1912" s="21"/>
      <c r="EM1912" s="21"/>
      <c r="EN1912" s="21"/>
      <c r="EO1912" s="21"/>
      <c r="EP1912" s="21"/>
      <c r="EQ1912" s="21"/>
      <c r="ER1912" s="21"/>
      <c r="ES1912" s="21"/>
      <c r="ET1912" s="21"/>
      <c r="EU1912" s="21"/>
      <c r="EV1912" s="21"/>
      <c r="EW1912" s="21"/>
      <c r="EX1912" s="21"/>
      <c r="EY1912" s="21"/>
      <c r="EZ1912" s="21"/>
    </row>
    <row r="1913" spans="1:156" x14ac:dyDescent="0.2">
      <c r="A1913" s="92"/>
      <c r="B1913" s="4"/>
      <c r="C1913" s="7"/>
      <c r="D1913" s="6"/>
      <c r="E1913" s="7"/>
      <c r="F1913" s="24"/>
      <c r="G1913" s="9"/>
      <c r="H1913" s="7"/>
      <c r="I1913" s="7"/>
      <c r="J1913" s="7"/>
      <c r="K1913" s="7"/>
      <c r="L1913" s="25"/>
      <c r="M1913" s="11"/>
      <c r="N1913" s="4"/>
      <c r="O1913" s="4"/>
      <c r="P1913" s="26"/>
      <c r="Q1913" s="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/>
      <c r="BU1913" s="21"/>
      <c r="BV1913" s="21"/>
      <c r="BW1913" s="21"/>
      <c r="BX1913" s="21"/>
      <c r="BY1913" s="21"/>
      <c r="BZ1913" s="21"/>
      <c r="CA1913" s="21"/>
      <c r="CB1913" s="21"/>
      <c r="CC1913" s="21"/>
      <c r="CD1913" s="21"/>
      <c r="CE1913" s="21"/>
      <c r="CF1913" s="21"/>
      <c r="CG1913" s="21"/>
      <c r="CH1913" s="21"/>
      <c r="CI1913" s="21"/>
      <c r="CJ1913" s="21"/>
      <c r="CK1913" s="21"/>
      <c r="CL1913" s="21"/>
      <c r="CM1913" s="21"/>
      <c r="CN1913" s="21"/>
      <c r="CO1913" s="21"/>
      <c r="CP1913" s="21"/>
      <c r="CQ1913" s="21"/>
      <c r="CR1913" s="21"/>
      <c r="CS1913" s="21"/>
      <c r="CT1913" s="21"/>
      <c r="CU1913" s="21"/>
      <c r="CV1913" s="21"/>
      <c r="CW1913" s="21"/>
      <c r="CX1913" s="21"/>
      <c r="CY1913" s="21"/>
      <c r="CZ1913" s="21"/>
      <c r="DA1913" s="21"/>
      <c r="DB1913" s="21"/>
      <c r="DC1913" s="21"/>
      <c r="DD1913" s="21"/>
      <c r="DE1913" s="21"/>
      <c r="DF1913" s="21"/>
      <c r="DG1913" s="21"/>
      <c r="DH1913" s="21"/>
      <c r="DI1913" s="21"/>
      <c r="DJ1913" s="21"/>
      <c r="DK1913" s="21"/>
      <c r="DL1913" s="21"/>
      <c r="DM1913" s="21"/>
      <c r="DN1913" s="21"/>
      <c r="DO1913" s="21"/>
      <c r="DP1913" s="21"/>
      <c r="DQ1913" s="21"/>
      <c r="DR1913" s="21"/>
      <c r="DS1913" s="21"/>
      <c r="DT1913" s="21"/>
      <c r="DU1913" s="21"/>
      <c r="DV1913" s="21"/>
      <c r="DW1913" s="21"/>
      <c r="DX1913" s="21"/>
      <c r="DY1913" s="21"/>
      <c r="DZ1913" s="21"/>
      <c r="EA1913" s="21"/>
      <c r="EB1913" s="21"/>
      <c r="EC1913" s="21"/>
      <c r="ED1913" s="21"/>
      <c r="EE1913" s="21"/>
      <c r="EF1913" s="21"/>
      <c r="EG1913" s="21"/>
      <c r="EH1913" s="21"/>
      <c r="EI1913" s="21"/>
      <c r="EJ1913" s="21"/>
      <c r="EK1913" s="21"/>
      <c r="EL1913" s="21"/>
      <c r="EM1913" s="21"/>
      <c r="EN1913" s="21"/>
      <c r="EO1913" s="21"/>
      <c r="EP1913" s="21"/>
      <c r="EQ1913" s="21"/>
      <c r="ER1913" s="21"/>
      <c r="ES1913" s="21"/>
      <c r="ET1913" s="21"/>
      <c r="EU1913" s="21"/>
      <c r="EV1913" s="21"/>
      <c r="EW1913" s="21"/>
      <c r="EX1913" s="21"/>
      <c r="EY1913" s="21"/>
      <c r="EZ1913" s="21"/>
    </row>
    <row r="1914" spans="1:156" x14ac:dyDescent="0.2">
      <c r="A1914" s="92"/>
      <c r="B1914" s="4"/>
      <c r="C1914" s="7"/>
      <c r="D1914" s="6"/>
      <c r="E1914" s="7"/>
      <c r="F1914" s="24"/>
      <c r="G1914" s="9"/>
      <c r="H1914" s="7"/>
      <c r="I1914" s="7"/>
      <c r="J1914" s="7"/>
      <c r="K1914" s="7"/>
      <c r="L1914" s="25"/>
      <c r="M1914" s="11"/>
      <c r="N1914" s="4"/>
      <c r="O1914" s="4"/>
      <c r="P1914" s="26"/>
      <c r="Q1914" s="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  <c r="BL1914" s="21"/>
      <c r="BM1914" s="21"/>
      <c r="BN1914" s="21"/>
      <c r="BO1914" s="21"/>
      <c r="BP1914" s="21"/>
      <c r="BQ1914" s="21"/>
      <c r="BR1914" s="21"/>
      <c r="BS1914" s="21"/>
      <c r="BT1914" s="21"/>
      <c r="BU1914" s="21"/>
      <c r="BV1914" s="21"/>
      <c r="BW1914" s="21"/>
      <c r="BX1914" s="21"/>
      <c r="BY1914" s="21"/>
      <c r="BZ1914" s="21"/>
      <c r="CA1914" s="21"/>
      <c r="CB1914" s="21"/>
      <c r="CC1914" s="21"/>
      <c r="CD1914" s="21"/>
      <c r="CE1914" s="21"/>
      <c r="CF1914" s="21"/>
      <c r="CG1914" s="21"/>
      <c r="CH1914" s="21"/>
      <c r="CI1914" s="21"/>
      <c r="CJ1914" s="21"/>
      <c r="CK1914" s="21"/>
      <c r="CL1914" s="21"/>
      <c r="CM1914" s="21"/>
      <c r="CN1914" s="21"/>
      <c r="CO1914" s="21"/>
      <c r="CP1914" s="21"/>
      <c r="CQ1914" s="21"/>
      <c r="CR1914" s="21"/>
      <c r="CS1914" s="21"/>
      <c r="CT1914" s="21"/>
      <c r="CU1914" s="21"/>
      <c r="CV1914" s="21"/>
      <c r="CW1914" s="21"/>
      <c r="CX1914" s="21"/>
      <c r="CY1914" s="21"/>
      <c r="CZ1914" s="21"/>
      <c r="DA1914" s="21"/>
      <c r="DB1914" s="21"/>
      <c r="DC1914" s="21"/>
      <c r="DD1914" s="21"/>
      <c r="DE1914" s="21"/>
      <c r="DF1914" s="21"/>
      <c r="DG1914" s="21"/>
      <c r="DH1914" s="21"/>
      <c r="DI1914" s="21"/>
      <c r="DJ1914" s="21"/>
      <c r="DK1914" s="21"/>
      <c r="DL1914" s="21"/>
      <c r="DM1914" s="21"/>
      <c r="DN1914" s="21"/>
      <c r="DO1914" s="21"/>
      <c r="DP1914" s="21"/>
      <c r="DQ1914" s="21"/>
      <c r="DR1914" s="21"/>
      <c r="DS1914" s="21"/>
      <c r="DT1914" s="21"/>
      <c r="DU1914" s="21"/>
      <c r="DV1914" s="21"/>
      <c r="DW1914" s="21"/>
      <c r="DX1914" s="21"/>
      <c r="DY1914" s="21"/>
      <c r="DZ1914" s="21"/>
      <c r="EA1914" s="21"/>
      <c r="EB1914" s="21"/>
      <c r="EC1914" s="21"/>
      <c r="ED1914" s="21"/>
      <c r="EE1914" s="21"/>
      <c r="EF1914" s="21"/>
      <c r="EG1914" s="21"/>
      <c r="EH1914" s="21"/>
      <c r="EI1914" s="21"/>
      <c r="EJ1914" s="21"/>
      <c r="EK1914" s="21"/>
      <c r="EL1914" s="21"/>
      <c r="EM1914" s="21"/>
      <c r="EN1914" s="21"/>
      <c r="EO1914" s="21"/>
      <c r="EP1914" s="21"/>
      <c r="EQ1914" s="21"/>
      <c r="ER1914" s="21"/>
      <c r="ES1914" s="21"/>
      <c r="ET1914" s="21"/>
      <c r="EU1914" s="21"/>
      <c r="EV1914" s="21"/>
      <c r="EW1914" s="21"/>
      <c r="EX1914" s="21"/>
      <c r="EY1914" s="21"/>
      <c r="EZ1914" s="21"/>
    </row>
    <row r="1915" spans="1:156" x14ac:dyDescent="0.2">
      <c r="A1915" s="92"/>
      <c r="B1915" s="4"/>
      <c r="C1915" s="7"/>
      <c r="D1915" s="6"/>
      <c r="E1915" s="7"/>
      <c r="F1915" s="24"/>
      <c r="G1915" s="9"/>
      <c r="H1915" s="7"/>
      <c r="I1915" s="7"/>
      <c r="J1915" s="7"/>
      <c r="K1915" s="7"/>
      <c r="L1915" s="25"/>
      <c r="M1915" s="11"/>
      <c r="N1915" s="4"/>
      <c r="O1915" s="4"/>
      <c r="P1915" s="26"/>
      <c r="Q1915" s="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  <c r="BL1915" s="21"/>
      <c r="BM1915" s="21"/>
      <c r="BN1915" s="21"/>
      <c r="BO1915" s="21"/>
      <c r="BP1915" s="21"/>
      <c r="BQ1915" s="21"/>
      <c r="BR1915" s="21"/>
      <c r="BS1915" s="21"/>
      <c r="BT1915" s="21"/>
      <c r="BU1915" s="21"/>
      <c r="BV1915" s="21"/>
      <c r="BW1915" s="21"/>
      <c r="BX1915" s="21"/>
      <c r="BY1915" s="21"/>
      <c r="BZ1915" s="21"/>
      <c r="CA1915" s="21"/>
      <c r="CB1915" s="21"/>
      <c r="CC1915" s="21"/>
      <c r="CD1915" s="21"/>
      <c r="CE1915" s="21"/>
      <c r="CF1915" s="21"/>
      <c r="CG1915" s="21"/>
      <c r="CH1915" s="21"/>
      <c r="CI1915" s="21"/>
      <c r="CJ1915" s="21"/>
      <c r="CK1915" s="21"/>
      <c r="CL1915" s="21"/>
      <c r="CM1915" s="21"/>
      <c r="CN1915" s="21"/>
      <c r="CO1915" s="21"/>
      <c r="CP1915" s="21"/>
      <c r="CQ1915" s="21"/>
      <c r="CR1915" s="21"/>
      <c r="CS1915" s="21"/>
      <c r="CT1915" s="21"/>
      <c r="CU1915" s="21"/>
      <c r="CV1915" s="21"/>
      <c r="CW1915" s="21"/>
      <c r="CX1915" s="21"/>
      <c r="CY1915" s="21"/>
      <c r="CZ1915" s="21"/>
      <c r="DA1915" s="21"/>
      <c r="DB1915" s="21"/>
      <c r="DC1915" s="21"/>
      <c r="DD1915" s="21"/>
      <c r="DE1915" s="21"/>
      <c r="DF1915" s="21"/>
      <c r="DG1915" s="21"/>
      <c r="DH1915" s="21"/>
      <c r="DI1915" s="21"/>
      <c r="DJ1915" s="21"/>
      <c r="DK1915" s="21"/>
      <c r="DL1915" s="21"/>
      <c r="DM1915" s="21"/>
      <c r="DN1915" s="21"/>
      <c r="DO1915" s="21"/>
      <c r="DP1915" s="21"/>
      <c r="DQ1915" s="21"/>
      <c r="DR1915" s="21"/>
      <c r="DS1915" s="21"/>
      <c r="DT1915" s="21"/>
      <c r="DU1915" s="21"/>
      <c r="DV1915" s="21"/>
      <c r="DW1915" s="21"/>
      <c r="DX1915" s="21"/>
      <c r="DY1915" s="21"/>
      <c r="DZ1915" s="21"/>
      <c r="EA1915" s="21"/>
      <c r="EB1915" s="21"/>
      <c r="EC1915" s="21"/>
      <c r="ED1915" s="21"/>
      <c r="EE1915" s="21"/>
      <c r="EF1915" s="21"/>
      <c r="EG1915" s="21"/>
      <c r="EH1915" s="21"/>
      <c r="EI1915" s="21"/>
      <c r="EJ1915" s="21"/>
      <c r="EK1915" s="21"/>
      <c r="EL1915" s="21"/>
      <c r="EM1915" s="21"/>
      <c r="EN1915" s="21"/>
      <c r="EO1915" s="21"/>
      <c r="EP1915" s="21"/>
      <c r="EQ1915" s="21"/>
      <c r="ER1915" s="21"/>
      <c r="ES1915" s="21"/>
      <c r="ET1915" s="21"/>
      <c r="EU1915" s="21"/>
      <c r="EV1915" s="21"/>
      <c r="EW1915" s="21"/>
      <c r="EX1915" s="21"/>
      <c r="EY1915" s="21"/>
      <c r="EZ1915" s="21"/>
    </row>
    <row r="1916" spans="1:156" x14ac:dyDescent="0.2">
      <c r="A1916" s="92"/>
      <c r="B1916" s="4"/>
      <c r="C1916" s="7"/>
      <c r="D1916" s="6"/>
      <c r="E1916" s="7"/>
      <c r="F1916" s="24"/>
      <c r="G1916" s="9"/>
      <c r="H1916" s="7"/>
      <c r="I1916" s="7"/>
      <c r="J1916" s="7"/>
      <c r="K1916" s="7"/>
      <c r="L1916" s="25"/>
      <c r="M1916" s="11"/>
      <c r="N1916" s="4"/>
      <c r="O1916" s="4"/>
      <c r="P1916" s="26"/>
      <c r="Q1916" s="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  <c r="BL1916" s="21"/>
      <c r="BM1916" s="21"/>
      <c r="BN1916" s="21"/>
      <c r="BO1916" s="21"/>
      <c r="BP1916" s="21"/>
      <c r="BQ1916" s="21"/>
      <c r="BR1916" s="21"/>
      <c r="BS1916" s="21"/>
      <c r="BT1916" s="21"/>
      <c r="BU1916" s="21"/>
      <c r="BV1916" s="21"/>
      <c r="BW1916" s="21"/>
      <c r="BX1916" s="21"/>
      <c r="BY1916" s="21"/>
      <c r="BZ1916" s="21"/>
      <c r="CA1916" s="21"/>
      <c r="CB1916" s="21"/>
      <c r="CC1916" s="21"/>
      <c r="CD1916" s="21"/>
      <c r="CE1916" s="21"/>
      <c r="CF1916" s="21"/>
      <c r="CG1916" s="21"/>
      <c r="CH1916" s="21"/>
      <c r="CI1916" s="21"/>
      <c r="CJ1916" s="21"/>
      <c r="CK1916" s="21"/>
      <c r="CL1916" s="21"/>
      <c r="CM1916" s="21"/>
      <c r="CN1916" s="21"/>
      <c r="CO1916" s="21"/>
      <c r="CP1916" s="21"/>
      <c r="CQ1916" s="21"/>
      <c r="CR1916" s="21"/>
      <c r="CS1916" s="21"/>
      <c r="CT1916" s="21"/>
      <c r="CU1916" s="21"/>
      <c r="CV1916" s="21"/>
      <c r="CW1916" s="21"/>
      <c r="CX1916" s="21"/>
      <c r="CY1916" s="21"/>
      <c r="CZ1916" s="21"/>
      <c r="DA1916" s="21"/>
      <c r="DB1916" s="21"/>
      <c r="DC1916" s="21"/>
      <c r="DD1916" s="21"/>
      <c r="DE1916" s="21"/>
      <c r="DF1916" s="21"/>
      <c r="DG1916" s="21"/>
      <c r="DH1916" s="21"/>
      <c r="DI1916" s="21"/>
      <c r="DJ1916" s="21"/>
      <c r="DK1916" s="21"/>
      <c r="DL1916" s="21"/>
      <c r="DM1916" s="21"/>
      <c r="DN1916" s="21"/>
      <c r="DO1916" s="21"/>
      <c r="DP1916" s="21"/>
      <c r="DQ1916" s="21"/>
      <c r="DR1916" s="21"/>
      <c r="DS1916" s="21"/>
      <c r="DT1916" s="21"/>
      <c r="DU1916" s="21"/>
      <c r="DV1916" s="21"/>
      <c r="DW1916" s="21"/>
      <c r="DX1916" s="21"/>
      <c r="DY1916" s="21"/>
      <c r="DZ1916" s="21"/>
      <c r="EA1916" s="21"/>
      <c r="EB1916" s="21"/>
      <c r="EC1916" s="21"/>
      <c r="ED1916" s="21"/>
      <c r="EE1916" s="21"/>
      <c r="EF1916" s="21"/>
      <c r="EG1916" s="21"/>
      <c r="EH1916" s="21"/>
      <c r="EI1916" s="21"/>
      <c r="EJ1916" s="21"/>
      <c r="EK1916" s="21"/>
      <c r="EL1916" s="21"/>
      <c r="EM1916" s="21"/>
      <c r="EN1916" s="21"/>
      <c r="EO1916" s="21"/>
      <c r="EP1916" s="21"/>
      <c r="EQ1916" s="21"/>
      <c r="ER1916" s="21"/>
      <c r="ES1916" s="21"/>
      <c r="ET1916" s="21"/>
      <c r="EU1916" s="21"/>
      <c r="EV1916" s="21"/>
      <c r="EW1916" s="21"/>
      <c r="EX1916" s="21"/>
      <c r="EY1916" s="21"/>
      <c r="EZ1916" s="21"/>
    </row>
    <row r="1917" spans="1:156" x14ac:dyDescent="0.2">
      <c r="A1917" s="92"/>
      <c r="B1917" s="4"/>
      <c r="C1917" s="7"/>
      <c r="D1917" s="6"/>
      <c r="E1917" s="7"/>
      <c r="F1917" s="24"/>
      <c r="G1917" s="9"/>
      <c r="H1917" s="7"/>
      <c r="I1917" s="7"/>
      <c r="J1917" s="7"/>
      <c r="K1917" s="7"/>
      <c r="L1917" s="25"/>
      <c r="M1917" s="11"/>
      <c r="N1917" s="4"/>
      <c r="O1917" s="4"/>
      <c r="P1917" s="26"/>
      <c r="Q1917" s="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  <c r="BL1917" s="21"/>
      <c r="BM1917" s="21"/>
      <c r="BN1917" s="21"/>
      <c r="BO1917" s="21"/>
      <c r="BP1917" s="21"/>
      <c r="BQ1917" s="21"/>
      <c r="BR1917" s="21"/>
      <c r="BS1917" s="21"/>
      <c r="BT1917" s="21"/>
      <c r="BU1917" s="21"/>
      <c r="BV1917" s="21"/>
      <c r="BW1917" s="21"/>
      <c r="BX1917" s="21"/>
      <c r="BY1917" s="21"/>
      <c r="BZ1917" s="21"/>
      <c r="CA1917" s="21"/>
      <c r="CB1917" s="21"/>
      <c r="CC1917" s="21"/>
      <c r="CD1917" s="21"/>
      <c r="CE1917" s="21"/>
      <c r="CF1917" s="21"/>
      <c r="CG1917" s="21"/>
      <c r="CH1917" s="21"/>
      <c r="CI1917" s="21"/>
      <c r="CJ1917" s="21"/>
      <c r="CK1917" s="21"/>
      <c r="CL1917" s="21"/>
      <c r="CM1917" s="21"/>
      <c r="CN1917" s="21"/>
      <c r="CO1917" s="21"/>
      <c r="CP1917" s="21"/>
      <c r="CQ1917" s="21"/>
      <c r="CR1917" s="21"/>
      <c r="CS1917" s="21"/>
      <c r="CT1917" s="21"/>
      <c r="CU1917" s="21"/>
      <c r="CV1917" s="21"/>
      <c r="CW1917" s="21"/>
      <c r="CX1917" s="21"/>
      <c r="CY1917" s="21"/>
      <c r="CZ1917" s="21"/>
      <c r="DA1917" s="21"/>
      <c r="DB1917" s="21"/>
      <c r="DC1917" s="21"/>
      <c r="DD1917" s="21"/>
      <c r="DE1917" s="21"/>
      <c r="DF1917" s="21"/>
      <c r="DG1917" s="21"/>
      <c r="DH1917" s="21"/>
      <c r="DI1917" s="21"/>
      <c r="DJ1917" s="21"/>
      <c r="DK1917" s="21"/>
      <c r="DL1917" s="21"/>
      <c r="DM1917" s="21"/>
      <c r="DN1917" s="21"/>
      <c r="DO1917" s="21"/>
      <c r="DP1917" s="21"/>
      <c r="DQ1917" s="21"/>
      <c r="DR1917" s="21"/>
      <c r="DS1917" s="21"/>
      <c r="DT1917" s="21"/>
      <c r="DU1917" s="21"/>
      <c r="DV1917" s="21"/>
      <c r="DW1917" s="21"/>
      <c r="DX1917" s="21"/>
      <c r="DY1917" s="21"/>
      <c r="DZ1917" s="21"/>
      <c r="EA1917" s="21"/>
      <c r="EB1917" s="21"/>
      <c r="EC1917" s="21"/>
      <c r="ED1917" s="21"/>
      <c r="EE1917" s="21"/>
      <c r="EF1917" s="21"/>
      <c r="EG1917" s="21"/>
      <c r="EH1917" s="21"/>
      <c r="EI1917" s="21"/>
      <c r="EJ1917" s="21"/>
      <c r="EK1917" s="21"/>
      <c r="EL1917" s="21"/>
      <c r="EM1917" s="21"/>
      <c r="EN1917" s="21"/>
      <c r="EO1917" s="21"/>
      <c r="EP1917" s="21"/>
      <c r="EQ1917" s="21"/>
      <c r="ER1917" s="21"/>
      <c r="ES1917" s="21"/>
      <c r="ET1917" s="21"/>
      <c r="EU1917" s="21"/>
      <c r="EV1917" s="21"/>
      <c r="EW1917" s="21"/>
      <c r="EX1917" s="21"/>
      <c r="EY1917" s="21"/>
      <c r="EZ1917" s="21"/>
    </row>
    <row r="1918" spans="1:156" x14ac:dyDescent="0.2">
      <c r="A1918" s="92"/>
      <c r="B1918" s="4"/>
      <c r="C1918" s="7"/>
      <c r="D1918" s="6"/>
      <c r="E1918" s="7"/>
      <c r="F1918" s="24"/>
      <c r="G1918" s="9"/>
      <c r="H1918" s="7"/>
      <c r="I1918" s="7"/>
      <c r="J1918" s="7"/>
      <c r="K1918" s="7"/>
      <c r="L1918" s="25"/>
      <c r="M1918" s="11"/>
      <c r="N1918" s="4"/>
      <c r="O1918" s="4"/>
      <c r="P1918" s="26"/>
      <c r="Q1918" s="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  <c r="BL1918" s="21"/>
      <c r="BM1918" s="21"/>
      <c r="BN1918" s="21"/>
      <c r="BO1918" s="21"/>
      <c r="BP1918" s="21"/>
      <c r="BQ1918" s="21"/>
      <c r="BR1918" s="21"/>
      <c r="BS1918" s="21"/>
      <c r="BT1918" s="21"/>
      <c r="BU1918" s="21"/>
      <c r="BV1918" s="21"/>
      <c r="BW1918" s="21"/>
      <c r="BX1918" s="21"/>
      <c r="BY1918" s="21"/>
      <c r="BZ1918" s="21"/>
      <c r="CA1918" s="21"/>
      <c r="CB1918" s="21"/>
      <c r="CC1918" s="21"/>
      <c r="CD1918" s="21"/>
      <c r="CE1918" s="21"/>
      <c r="CF1918" s="21"/>
      <c r="CG1918" s="21"/>
      <c r="CH1918" s="21"/>
      <c r="CI1918" s="21"/>
      <c r="CJ1918" s="21"/>
      <c r="CK1918" s="21"/>
      <c r="CL1918" s="21"/>
      <c r="CM1918" s="21"/>
      <c r="CN1918" s="21"/>
      <c r="CO1918" s="21"/>
      <c r="CP1918" s="21"/>
      <c r="CQ1918" s="21"/>
      <c r="CR1918" s="21"/>
      <c r="CS1918" s="21"/>
      <c r="CT1918" s="21"/>
      <c r="CU1918" s="21"/>
      <c r="CV1918" s="21"/>
      <c r="CW1918" s="21"/>
      <c r="CX1918" s="21"/>
      <c r="CY1918" s="21"/>
      <c r="CZ1918" s="21"/>
      <c r="DA1918" s="21"/>
      <c r="DB1918" s="21"/>
      <c r="DC1918" s="21"/>
      <c r="DD1918" s="21"/>
      <c r="DE1918" s="21"/>
      <c r="DF1918" s="21"/>
      <c r="DG1918" s="21"/>
      <c r="DH1918" s="21"/>
      <c r="DI1918" s="21"/>
      <c r="DJ1918" s="21"/>
      <c r="DK1918" s="21"/>
      <c r="DL1918" s="21"/>
      <c r="DM1918" s="21"/>
      <c r="DN1918" s="21"/>
      <c r="DO1918" s="21"/>
      <c r="DP1918" s="21"/>
      <c r="DQ1918" s="21"/>
      <c r="DR1918" s="21"/>
      <c r="DS1918" s="21"/>
      <c r="DT1918" s="21"/>
      <c r="DU1918" s="21"/>
      <c r="DV1918" s="21"/>
      <c r="DW1918" s="21"/>
      <c r="DX1918" s="21"/>
      <c r="DY1918" s="21"/>
      <c r="DZ1918" s="21"/>
      <c r="EA1918" s="21"/>
      <c r="EB1918" s="21"/>
      <c r="EC1918" s="21"/>
      <c r="ED1918" s="21"/>
      <c r="EE1918" s="21"/>
      <c r="EF1918" s="21"/>
      <c r="EG1918" s="21"/>
      <c r="EH1918" s="21"/>
      <c r="EI1918" s="21"/>
      <c r="EJ1918" s="21"/>
      <c r="EK1918" s="21"/>
      <c r="EL1918" s="21"/>
      <c r="EM1918" s="21"/>
      <c r="EN1918" s="21"/>
      <c r="EO1918" s="21"/>
      <c r="EP1918" s="21"/>
      <c r="EQ1918" s="21"/>
      <c r="ER1918" s="21"/>
      <c r="ES1918" s="21"/>
      <c r="ET1918" s="21"/>
      <c r="EU1918" s="21"/>
      <c r="EV1918" s="21"/>
      <c r="EW1918" s="21"/>
      <c r="EX1918" s="21"/>
      <c r="EY1918" s="21"/>
      <c r="EZ1918" s="21"/>
    </row>
    <row r="1919" spans="1:156" x14ac:dyDescent="0.2">
      <c r="A1919" s="92"/>
      <c r="B1919" s="4"/>
      <c r="C1919" s="7"/>
      <c r="D1919" s="6"/>
      <c r="E1919" s="7"/>
      <c r="F1919" s="24"/>
      <c r="G1919" s="9"/>
      <c r="H1919" s="7"/>
      <c r="I1919" s="7"/>
      <c r="J1919" s="7"/>
      <c r="K1919" s="7"/>
      <c r="L1919" s="25"/>
      <c r="M1919" s="11"/>
      <c r="N1919" s="4"/>
      <c r="O1919" s="4"/>
      <c r="P1919" s="26"/>
      <c r="Q1919" s="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  <c r="BL1919" s="21"/>
      <c r="BM1919" s="21"/>
      <c r="BN1919" s="21"/>
      <c r="BO1919" s="21"/>
      <c r="BP1919" s="21"/>
      <c r="BQ1919" s="21"/>
      <c r="BR1919" s="21"/>
      <c r="BS1919" s="21"/>
      <c r="BT1919" s="21"/>
      <c r="BU1919" s="21"/>
      <c r="BV1919" s="21"/>
      <c r="BW1919" s="21"/>
      <c r="BX1919" s="21"/>
      <c r="BY1919" s="21"/>
      <c r="BZ1919" s="21"/>
      <c r="CA1919" s="21"/>
      <c r="CB1919" s="21"/>
      <c r="CC1919" s="21"/>
      <c r="CD1919" s="21"/>
      <c r="CE1919" s="21"/>
      <c r="CF1919" s="21"/>
      <c r="CG1919" s="21"/>
      <c r="CH1919" s="21"/>
      <c r="CI1919" s="21"/>
      <c r="CJ1919" s="21"/>
      <c r="CK1919" s="21"/>
      <c r="CL1919" s="21"/>
      <c r="CM1919" s="21"/>
      <c r="CN1919" s="21"/>
      <c r="CO1919" s="21"/>
      <c r="CP1919" s="21"/>
      <c r="CQ1919" s="21"/>
      <c r="CR1919" s="21"/>
      <c r="CS1919" s="21"/>
      <c r="CT1919" s="21"/>
      <c r="CU1919" s="21"/>
      <c r="CV1919" s="21"/>
      <c r="CW1919" s="21"/>
      <c r="CX1919" s="21"/>
      <c r="CY1919" s="21"/>
      <c r="CZ1919" s="21"/>
      <c r="DA1919" s="21"/>
      <c r="DB1919" s="21"/>
      <c r="DC1919" s="21"/>
      <c r="DD1919" s="21"/>
      <c r="DE1919" s="21"/>
      <c r="DF1919" s="21"/>
      <c r="DG1919" s="21"/>
      <c r="DH1919" s="21"/>
      <c r="DI1919" s="21"/>
      <c r="DJ1919" s="21"/>
      <c r="DK1919" s="21"/>
      <c r="DL1919" s="21"/>
      <c r="DM1919" s="21"/>
      <c r="DN1919" s="21"/>
      <c r="DO1919" s="21"/>
      <c r="DP1919" s="21"/>
      <c r="DQ1919" s="21"/>
      <c r="DR1919" s="21"/>
      <c r="DS1919" s="21"/>
      <c r="DT1919" s="21"/>
      <c r="DU1919" s="21"/>
      <c r="DV1919" s="21"/>
      <c r="DW1919" s="21"/>
      <c r="DX1919" s="21"/>
      <c r="DY1919" s="21"/>
      <c r="DZ1919" s="21"/>
      <c r="EA1919" s="21"/>
      <c r="EB1919" s="21"/>
      <c r="EC1919" s="21"/>
      <c r="ED1919" s="21"/>
      <c r="EE1919" s="21"/>
      <c r="EF1919" s="21"/>
      <c r="EG1919" s="21"/>
      <c r="EH1919" s="21"/>
      <c r="EI1919" s="21"/>
      <c r="EJ1919" s="21"/>
      <c r="EK1919" s="21"/>
      <c r="EL1919" s="21"/>
      <c r="EM1919" s="21"/>
      <c r="EN1919" s="21"/>
      <c r="EO1919" s="21"/>
      <c r="EP1919" s="21"/>
      <c r="EQ1919" s="21"/>
      <c r="ER1919" s="21"/>
      <c r="ES1919" s="21"/>
      <c r="ET1919" s="21"/>
      <c r="EU1919" s="21"/>
      <c r="EV1919" s="21"/>
      <c r="EW1919" s="21"/>
      <c r="EX1919" s="21"/>
      <c r="EY1919" s="21"/>
      <c r="EZ1919" s="21"/>
    </row>
    <row r="1920" spans="1:156" x14ac:dyDescent="0.2">
      <c r="A1920" s="92"/>
      <c r="B1920" s="4"/>
      <c r="C1920" s="7"/>
      <c r="D1920" s="6"/>
      <c r="E1920" s="7"/>
      <c r="F1920" s="24"/>
      <c r="G1920" s="9"/>
      <c r="H1920" s="7"/>
      <c r="I1920" s="7"/>
      <c r="J1920" s="7"/>
      <c r="K1920" s="7"/>
      <c r="L1920" s="25"/>
      <c r="M1920" s="11"/>
      <c r="N1920" s="4"/>
      <c r="O1920" s="4"/>
      <c r="P1920" s="26"/>
      <c r="Q1920" s="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  <c r="BL1920" s="21"/>
      <c r="BM1920" s="21"/>
      <c r="BN1920" s="21"/>
      <c r="BO1920" s="21"/>
      <c r="BP1920" s="21"/>
      <c r="BQ1920" s="21"/>
      <c r="BR1920" s="21"/>
      <c r="BS1920" s="21"/>
      <c r="BT1920" s="21"/>
      <c r="BU1920" s="21"/>
      <c r="BV1920" s="21"/>
      <c r="BW1920" s="21"/>
      <c r="BX1920" s="21"/>
      <c r="BY1920" s="21"/>
      <c r="BZ1920" s="21"/>
      <c r="CA1920" s="21"/>
      <c r="CB1920" s="21"/>
      <c r="CC1920" s="21"/>
      <c r="CD1920" s="21"/>
      <c r="CE1920" s="21"/>
      <c r="CF1920" s="21"/>
      <c r="CG1920" s="21"/>
      <c r="CH1920" s="21"/>
      <c r="CI1920" s="21"/>
      <c r="CJ1920" s="21"/>
      <c r="CK1920" s="21"/>
      <c r="CL1920" s="21"/>
      <c r="CM1920" s="21"/>
      <c r="CN1920" s="21"/>
      <c r="CO1920" s="21"/>
      <c r="CP1920" s="21"/>
      <c r="CQ1920" s="21"/>
      <c r="CR1920" s="21"/>
      <c r="CS1920" s="21"/>
      <c r="CT1920" s="21"/>
      <c r="CU1920" s="21"/>
      <c r="CV1920" s="21"/>
      <c r="CW1920" s="21"/>
      <c r="CX1920" s="21"/>
      <c r="CY1920" s="21"/>
      <c r="CZ1920" s="21"/>
      <c r="DA1920" s="21"/>
      <c r="DB1920" s="21"/>
      <c r="DC1920" s="21"/>
      <c r="DD1920" s="21"/>
      <c r="DE1920" s="21"/>
      <c r="DF1920" s="21"/>
      <c r="DG1920" s="21"/>
      <c r="DH1920" s="21"/>
      <c r="DI1920" s="21"/>
      <c r="DJ1920" s="21"/>
      <c r="DK1920" s="21"/>
      <c r="DL1920" s="21"/>
      <c r="DM1920" s="21"/>
      <c r="DN1920" s="21"/>
      <c r="DO1920" s="21"/>
      <c r="DP1920" s="21"/>
      <c r="DQ1920" s="21"/>
      <c r="DR1920" s="21"/>
      <c r="DS1920" s="21"/>
      <c r="DT1920" s="21"/>
      <c r="DU1920" s="21"/>
      <c r="DV1920" s="21"/>
      <c r="DW1920" s="21"/>
      <c r="DX1920" s="21"/>
      <c r="DY1920" s="21"/>
      <c r="DZ1920" s="21"/>
      <c r="EA1920" s="21"/>
      <c r="EB1920" s="21"/>
      <c r="EC1920" s="21"/>
      <c r="ED1920" s="21"/>
      <c r="EE1920" s="21"/>
      <c r="EF1920" s="21"/>
      <c r="EG1920" s="21"/>
      <c r="EH1920" s="21"/>
      <c r="EI1920" s="21"/>
      <c r="EJ1920" s="21"/>
      <c r="EK1920" s="21"/>
      <c r="EL1920" s="21"/>
      <c r="EM1920" s="21"/>
      <c r="EN1920" s="21"/>
      <c r="EO1920" s="21"/>
      <c r="EP1920" s="21"/>
      <c r="EQ1920" s="21"/>
      <c r="ER1920" s="21"/>
      <c r="ES1920" s="21"/>
      <c r="ET1920" s="21"/>
      <c r="EU1920" s="21"/>
      <c r="EV1920" s="21"/>
      <c r="EW1920" s="21"/>
      <c r="EX1920" s="21"/>
      <c r="EY1920" s="21"/>
      <c r="EZ1920" s="21"/>
    </row>
    <row r="1921" spans="1:156" x14ac:dyDescent="0.2">
      <c r="A1921" s="92"/>
      <c r="B1921" s="4"/>
      <c r="C1921" s="7"/>
      <c r="D1921" s="6"/>
      <c r="E1921" s="7"/>
      <c r="F1921" s="24"/>
      <c r="G1921" s="9"/>
      <c r="H1921" s="7"/>
      <c r="I1921" s="7"/>
      <c r="J1921" s="7"/>
      <c r="K1921" s="7"/>
      <c r="L1921" s="25"/>
      <c r="M1921" s="11"/>
      <c r="N1921" s="4"/>
      <c r="O1921" s="4"/>
      <c r="P1921" s="26"/>
      <c r="Q1921" s="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21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  <c r="BL1921" s="21"/>
      <c r="BM1921" s="21"/>
      <c r="BN1921" s="21"/>
      <c r="BO1921" s="21"/>
      <c r="BP1921" s="21"/>
      <c r="BQ1921" s="21"/>
      <c r="BR1921" s="21"/>
      <c r="BS1921" s="21"/>
      <c r="BT1921" s="21"/>
      <c r="BU1921" s="21"/>
      <c r="BV1921" s="21"/>
      <c r="BW1921" s="21"/>
      <c r="BX1921" s="21"/>
      <c r="BY1921" s="21"/>
      <c r="BZ1921" s="21"/>
      <c r="CA1921" s="21"/>
      <c r="CB1921" s="21"/>
      <c r="CC1921" s="21"/>
      <c r="CD1921" s="21"/>
      <c r="CE1921" s="21"/>
      <c r="CF1921" s="21"/>
      <c r="CG1921" s="21"/>
      <c r="CH1921" s="21"/>
      <c r="CI1921" s="21"/>
      <c r="CJ1921" s="21"/>
      <c r="CK1921" s="21"/>
      <c r="CL1921" s="21"/>
      <c r="CM1921" s="21"/>
      <c r="CN1921" s="21"/>
      <c r="CO1921" s="21"/>
      <c r="CP1921" s="21"/>
      <c r="CQ1921" s="21"/>
      <c r="CR1921" s="21"/>
      <c r="CS1921" s="21"/>
      <c r="CT1921" s="21"/>
      <c r="CU1921" s="21"/>
      <c r="CV1921" s="21"/>
      <c r="CW1921" s="21"/>
      <c r="CX1921" s="21"/>
      <c r="CY1921" s="21"/>
      <c r="CZ1921" s="21"/>
      <c r="DA1921" s="21"/>
      <c r="DB1921" s="21"/>
      <c r="DC1921" s="21"/>
      <c r="DD1921" s="21"/>
      <c r="DE1921" s="21"/>
      <c r="DF1921" s="21"/>
      <c r="DG1921" s="21"/>
      <c r="DH1921" s="21"/>
      <c r="DI1921" s="21"/>
      <c r="DJ1921" s="21"/>
      <c r="DK1921" s="21"/>
      <c r="DL1921" s="21"/>
      <c r="DM1921" s="21"/>
      <c r="DN1921" s="21"/>
      <c r="DO1921" s="21"/>
      <c r="DP1921" s="21"/>
      <c r="DQ1921" s="21"/>
      <c r="DR1921" s="21"/>
      <c r="DS1921" s="21"/>
      <c r="DT1921" s="21"/>
      <c r="DU1921" s="21"/>
      <c r="DV1921" s="21"/>
      <c r="DW1921" s="21"/>
      <c r="DX1921" s="21"/>
      <c r="DY1921" s="21"/>
      <c r="DZ1921" s="21"/>
      <c r="EA1921" s="21"/>
      <c r="EB1921" s="21"/>
      <c r="EC1921" s="21"/>
      <c r="ED1921" s="21"/>
      <c r="EE1921" s="21"/>
      <c r="EF1921" s="21"/>
      <c r="EG1921" s="21"/>
      <c r="EH1921" s="21"/>
      <c r="EI1921" s="21"/>
      <c r="EJ1921" s="21"/>
      <c r="EK1921" s="21"/>
      <c r="EL1921" s="21"/>
      <c r="EM1921" s="21"/>
      <c r="EN1921" s="21"/>
      <c r="EO1921" s="21"/>
      <c r="EP1921" s="21"/>
      <c r="EQ1921" s="21"/>
      <c r="ER1921" s="21"/>
      <c r="ES1921" s="21"/>
      <c r="ET1921" s="21"/>
      <c r="EU1921" s="21"/>
      <c r="EV1921" s="21"/>
      <c r="EW1921" s="21"/>
      <c r="EX1921" s="21"/>
      <c r="EY1921" s="21"/>
      <c r="EZ1921" s="21"/>
    </row>
    <row r="1922" spans="1:156" x14ac:dyDescent="0.2">
      <c r="A1922" s="92"/>
      <c r="B1922" s="4"/>
      <c r="C1922" s="7"/>
      <c r="D1922" s="6"/>
      <c r="E1922" s="7"/>
      <c r="F1922" s="24"/>
      <c r="G1922" s="9"/>
      <c r="H1922" s="7"/>
      <c r="I1922" s="7"/>
      <c r="J1922" s="7"/>
      <c r="K1922" s="7"/>
      <c r="L1922" s="25"/>
      <c r="M1922" s="11"/>
      <c r="N1922" s="4"/>
      <c r="O1922" s="4"/>
      <c r="P1922" s="26"/>
      <c r="Q1922" s="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21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  <c r="BL1922" s="21"/>
      <c r="BM1922" s="21"/>
      <c r="BN1922" s="21"/>
      <c r="BO1922" s="21"/>
      <c r="BP1922" s="21"/>
      <c r="BQ1922" s="21"/>
      <c r="BR1922" s="21"/>
      <c r="BS1922" s="21"/>
      <c r="BT1922" s="21"/>
      <c r="BU1922" s="21"/>
      <c r="BV1922" s="21"/>
      <c r="BW1922" s="21"/>
      <c r="BX1922" s="21"/>
      <c r="BY1922" s="21"/>
      <c r="BZ1922" s="21"/>
      <c r="CA1922" s="21"/>
      <c r="CB1922" s="21"/>
      <c r="CC1922" s="21"/>
      <c r="CD1922" s="21"/>
      <c r="CE1922" s="21"/>
      <c r="CF1922" s="21"/>
      <c r="CG1922" s="21"/>
      <c r="CH1922" s="21"/>
      <c r="CI1922" s="21"/>
      <c r="CJ1922" s="21"/>
      <c r="CK1922" s="21"/>
      <c r="CL1922" s="21"/>
      <c r="CM1922" s="21"/>
      <c r="CN1922" s="21"/>
      <c r="CO1922" s="21"/>
      <c r="CP1922" s="21"/>
      <c r="CQ1922" s="21"/>
      <c r="CR1922" s="21"/>
      <c r="CS1922" s="21"/>
      <c r="CT1922" s="21"/>
      <c r="CU1922" s="21"/>
      <c r="CV1922" s="21"/>
      <c r="CW1922" s="21"/>
      <c r="CX1922" s="21"/>
      <c r="CY1922" s="21"/>
      <c r="CZ1922" s="21"/>
      <c r="DA1922" s="21"/>
      <c r="DB1922" s="21"/>
      <c r="DC1922" s="21"/>
      <c r="DD1922" s="21"/>
      <c r="DE1922" s="21"/>
      <c r="DF1922" s="21"/>
      <c r="DG1922" s="21"/>
      <c r="DH1922" s="21"/>
      <c r="DI1922" s="21"/>
      <c r="DJ1922" s="21"/>
      <c r="DK1922" s="21"/>
      <c r="DL1922" s="21"/>
      <c r="DM1922" s="21"/>
      <c r="DN1922" s="21"/>
      <c r="DO1922" s="21"/>
      <c r="DP1922" s="21"/>
      <c r="DQ1922" s="21"/>
      <c r="DR1922" s="21"/>
      <c r="DS1922" s="21"/>
      <c r="DT1922" s="21"/>
      <c r="DU1922" s="21"/>
      <c r="DV1922" s="21"/>
      <c r="DW1922" s="21"/>
      <c r="DX1922" s="21"/>
      <c r="DY1922" s="21"/>
      <c r="DZ1922" s="21"/>
      <c r="EA1922" s="21"/>
      <c r="EB1922" s="21"/>
      <c r="EC1922" s="21"/>
      <c r="ED1922" s="21"/>
      <c r="EE1922" s="21"/>
      <c r="EF1922" s="21"/>
      <c r="EG1922" s="21"/>
      <c r="EH1922" s="21"/>
      <c r="EI1922" s="21"/>
      <c r="EJ1922" s="21"/>
      <c r="EK1922" s="21"/>
      <c r="EL1922" s="21"/>
      <c r="EM1922" s="21"/>
      <c r="EN1922" s="21"/>
      <c r="EO1922" s="21"/>
      <c r="EP1922" s="21"/>
      <c r="EQ1922" s="21"/>
      <c r="ER1922" s="21"/>
      <c r="ES1922" s="21"/>
      <c r="ET1922" s="21"/>
      <c r="EU1922" s="21"/>
      <c r="EV1922" s="21"/>
      <c r="EW1922" s="21"/>
      <c r="EX1922" s="21"/>
      <c r="EY1922" s="21"/>
      <c r="EZ1922" s="21"/>
    </row>
    <row r="1923" spans="1:156" x14ac:dyDescent="0.2">
      <c r="A1923" s="92"/>
      <c r="B1923" s="4"/>
      <c r="C1923" s="7"/>
      <c r="D1923" s="6"/>
      <c r="E1923" s="7"/>
      <c r="F1923" s="24"/>
      <c r="G1923" s="9"/>
      <c r="H1923" s="7"/>
      <c r="I1923" s="7"/>
      <c r="J1923" s="7"/>
      <c r="K1923" s="7"/>
      <c r="L1923" s="25"/>
      <c r="M1923" s="11"/>
      <c r="N1923" s="4"/>
      <c r="O1923" s="4"/>
      <c r="P1923" s="26"/>
      <c r="Q1923" s="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21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  <c r="BL1923" s="21"/>
      <c r="BM1923" s="21"/>
      <c r="BN1923" s="21"/>
      <c r="BO1923" s="21"/>
      <c r="BP1923" s="21"/>
      <c r="BQ1923" s="21"/>
      <c r="BR1923" s="21"/>
      <c r="BS1923" s="21"/>
      <c r="BT1923" s="21"/>
      <c r="BU1923" s="21"/>
      <c r="BV1923" s="21"/>
      <c r="BW1923" s="21"/>
      <c r="BX1923" s="21"/>
      <c r="BY1923" s="21"/>
      <c r="BZ1923" s="21"/>
      <c r="CA1923" s="21"/>
      <c r="CB1923" s="21"/>
      <c r="CC1923" s="21"/>
      <c r="CD1923" s="21"/>
      <c r="CE1923" s="21"/>
      <c r="CF1923" s="21"/>
      <c r="CG1923" s="21"/>
      <c r="CH1923" s="21"/>
      <c r="CI1923" s="21"/>
      <c r="CJ1923" s="21"/>
      <c r="CK1923" s="21"/>
      <c r="CL1923" s="21"/>
      <c r="CM1923" s="21"/>
      <c r="CN1923" s="21"/>
      <c r="CO1923" s="21"/>
      <c r="CP1923" s="21"/>
      <c r="CQ1923" s="21"/>
      <c r="CR1923" s="21"/>
      <c r="CS1923" s="21"/>
      <c r="CT1923" s="21"/>
      <c r="CU1923" s="21"/>
      <c r="CV1923" s="21"/>
      <c r="CW1923" s="21"/>
      <c r="CX1923" s="21"/>
      <c r="CY1923" s="21"/>
      <c r="CZ1923" s="21"/>
      <c r="DA1923" s="21"/>
      <c r="DB1923" s="21"/>
      <c r="DC1923" s="21"/>
      <c r="DD1923" s="21"/>
      <c r="DE1923" s="21"/>
      <c r="DF1923" s="21"/>
      <c r="DG1923" s="21"/>
      <c r="DH1923" s="21"/>
      <c r="DI1923" s="21"/>
      <c r="DJ1923" s="21"/>
      <c r="DK1923" s="21"/>
      <c r="DL1923" s="21"/>
      <c r="DM1923" s="21"/>
      <c r="DN1923" s="21"/>
      <c r="DO1923" s="21"/>
      <c r="DP1923" s="21"/>
      <c r="DQ1923" s="21"/>
      <c r="DR1923" s="21"/>
      <c r="DS1923" s="21"/>
      <c r="DT1923" s="21"/>
      <c r="DU1923" s="21"/>
      <c r="DV1923" s="21"/>
      <c r="DW1923" s="21"/>
      <c r="DX1923" s="21"/>
      <c r="DY1923" s="21"/>
      <c r="DZ1923" s="21"/>
      <c r="EA1923" s="21"/>
      <c r="EB1923" s="21"/>
      <c r="EC1923" s="21"/>
      <c r="ED1923" s="21"/>
      <c r="EE1923" s="21"/>
      <c r="EF1923" s="21"/>
      <c r="EG1923" s="21"/>
      <c r="EH1923" s="21"/>
      <c r="EI1923" s="21"/>
      <c r="EJ1923" s="21"/>
      <c r="EK1923" s="21"/>
      <c r="EL1923" s="21"/>
      <c r="EM1923" s="21"/>
      <c r="EN1923" s="21"/>
      <c r="EO1923" s="21"/>
      <c r="EP1923" s="21"/>
      <c r="EQ1923" s="21"/>
      <c r="ER1923" s="21"/>
      <c r="ES1923" s="21"/>
      <c r="ET1923" s="21"/>
      <c r="EU1923" s="21"/>
      <c r="EV1923" s="21"/>
      <c r="EW1923" s="21"/>
      <c r="EX1923" s="21"/>
      <c r="EY1923" s="21"/>
      <c r="EZ1923" s="21"/>
    </row>
    <row r="1924" spans="1:156" x14ac:dyDescent="0.2">
      <c r="A1924" s="92"/>
      <c r="B1924" s="4"/>
      <c r="C1924" s="7"/>
      <c r="D1924" s="6"/>
      <c r="E1924" s="7"/>
      <c r="F1924" s="24"/>
      <c r="G1924" s="9"/>
      <c r="H1924" s="7"/>
      <c r="I1924" s="7"/>
      <c r="J1924" s="7"/>
      <c r="K1924" s="7"/>
      <c r="L1924" s="25"/>
      <c r="M1924" s="11"/>
      <c r="N1924" s="4"/>
      <c r="O1924" s="4"/>
      <c r="P1924" s="26"/>
      <c r="Q1924" s="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21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/>
      <c r="BU1924" s="21"/>
      <c r="BV1924" s="21"/>
      <c r="BW1924" s="21"/>
      <c r="BX1924" s="21"/>
      <c r="BY1924" s="21"/>
      <c r="BZ1924" s="21"/>
      <c r="CA1924" s="21"/>
      <c r="CB1924" s="21"/>
      <c r="CC1924" s="21"/>
      <c r="CD1924" s="21"/>
      <c r="CE1924" s="21"/>
      <c r="CF1924" s="21"/>
      <c r="CG1924" s="21"/>
      <c r="CH1924" s="21"/>
      <c r="CI1924" s="21"/>
      <c r="CJ1924" s="21"/>
      <c r="CK1924" s="21"/>
      <c r="CL1924" s="21"/>
      <c r="CM1924" s="21"/>
      <c r="CN1924" s="21"/>
      <c r="CO1924" s="21"/>
      <c r="CP1924" s="21"/>
      <c r="CQ1924" s="21"/>
      <c r="CR1924" s="21"/>
      <c r="CS1924" s="21"/>
      <c r="CT1924" s="21"/>
      <c r="CU1924" s="21"/>
      <c r="CV1924" s="21"/>
      <c r="CW1924" s="21"/>
      <c r="CX1924" s="21"/>
      <c r="CY1924" s="21"/>
      <c r="CZ1924" s="21"/>
      <c r="DA1924" s="21"/>
      <c r="DB1924" s="21"/>
      <c r="DC1924" s="21"/>
      <c r="DD1924" s="21"/>
      <c r="DE1924" s="21"/>
      <c r="DF1924" s="21"/>
      <c r="DG1924" s="21"/>
      <c r="DH1924" s="21"/>
      <c r="DI1924" s="21"/>
      <c r="DJ1924" s="21"/>
      <c r="DK1924" s="21"/>
      <c r="DL1924" s="21"/>
      <c r="DM1924" s="21"/>
      <c r="DN1924" s="21"/>
      <c r="DO1924" s="21"/>
      <c r="DP1924" s="21"/>
      <c r="DQ1924" s="21"/>
      <c r="DR1924" s="21"/>
      <c r="DS1924" s="21"/>
      <c r="DT1924" s="21"/>
      <c r="DU1924" s="21"/>
      <c r="DV1924" s="21"/>
      <c r="DW1924" s="21"/>
      <c r="DX1924" s="21"/>
      <c r="DY1924" s="21"/>
      <c r="DZ1924" s="21"/>
      <c r="EA1924" s="21"/>
      <c r="EB1924" s="21"/>
      <c r="EC1924" s="21"/>
      <c r="ED1924" s="21"/>
      <c r="EE1924" s="21"/>
      <c r="EF1924" s="21"/>
      <c r="EG1924" s="21"/>
      <c r="EH1924" s="21"/>
      <c r="EI1924" s="21"/>
      <c r="EJ1924" s="21"/>
      <c r="EK1924" s="21"/>
      <c r="EL1924" s="21"/>
      <c r="EM1924" s="21"/>
      <c r="EN1924" s="21"/>
      <c r="EO1924" s="21"/>
      <c r="EP1924" s="21"/>
      <c r="EQ1924" s="21"/>
      <c r="ER1924" s="21"/>
      <c r="ES1924" s="21"/>
      <c r="ET1924" s="21"/>
      <c r="EU1924" s="21"/>
      <c r="EV1924" s="21"/>
      <c r="EW1924" s="21"/>
      <c r="EX1924" s="21"/>
      <c r="EY1924" s="21"/>
      <c r="EZ1924" s="21"/>
    </row>
    <row r="1925" spans="1:156" x14ac:dyDescent="0.2">
      <c r="A1925" s="92"/>
      <c r="B1925" s="4"/>
      <c r="C1925" s="7"/>
      <c r="D1925" s="6"/>
      <c r="E1925" s="7"/>
      <c r="F1925" s="24"/>
      <c r="G1925" s="9"/>
      <c r="H1925" s="7"/>
      <c r="I1925" s="7"/>
      <c r="J1925" s="7"/>
      <c r="K1925" s="7"/>
      <c r="L1925" s="25"/>
      <c r="M1925" s="11"/>
      <c r="N1925" s="4"/>
      <c r="O1925" s="4"/>
      <c r="P1925" s="26"/>
      <c r="Q1925" s="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21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  <c r="BL1925" s="21"/>
      <c r="BM1925" s="21"/>
      <c r="BN1925" s="21"/>
      <c r="BO1925" s="21"/>
      <c r="BP1925" s="21"/>
      <c r="BQ1925" s="21"/>
      <c r="BR1925" s="21"/>
      <c r="BS1925" s="21"/>
      <c r="BT1925" s="21"/>
      <c r="BU1925" s="21"/>
      <c r="BV1925" s="21"/>
      <c r="BW1925" s="21"/>
      <c r="BX1925" s="21"/>
      <c r="BY1925" s="21"/>
      <c r="BZ1925" s="21"/>
      <c r="CA1925" s="21"/>
      <c r="CB1925" s="21"/>
      <c r="CC1925" s="21"/>
      <c r="CD1925" s="21"/>
      <c r="CE1925" s="21"/>
      <c r="CF1925" s="21"/>
      <c r="CG1925" s="21"/>
      <c r="CH1925" s="21"/>
      <c r="CI1925" s="21"/>
      <c r="CJ1925" s="21"/>
      <c r="CK1925" s="21"/>
      <c r="CL1925" s="21"/>
      <c r="CM1925" s="21"/>
      <c r="CN1925" s="21"/>
      <c r="CO1925" s="21"/>
      <c r="CP1925" s="21"/>
      <c r="CQ1925" s="21"/>
      <c r="CR1925" s="21"/>
      <c r="CS1925" s="21"/>
      <c r="CT1925" s="21"/>
      <c r="CU1925" s="21"/>
      <c r="CV1925" s="21"/>
      <c r="CW1925" s="21"/>
      <c r="CX1925" s="21"/>
      <c r="CY1925" s="21"/>
      <c r="CZ1925" s="21"/>
      <c r="DA1925" s="21"/>
      <c r="DB1925" s="21"/>
      <c r="DC1925" s="21"/>
      <c r="DD1925" s="21"/>
      <c r="DE1925" s="21"/>
      <c r="DF1925" s="21"/>
      <c r="DG1925" s="21"/>
      <c r="DH1925" s="21"/>
      <c r="DI1925" s="21"/>
      <c r="DJ1925" s="21"/>
      <c r="DK1925" s="21"/>
      <c r="DL1925" s="21"/>
      <c r="DM1925" s="21"/>
      <c r="DN1925" s="21"/>
      <c r="DO1925" s="21"/>
      <c r="DP1925" s="21"/>
      <c r="DQ1925" s="21"/>
      <c r="DR1925" s="21"/>
      <c r="DS1925" s="21"/>
      <c r="DT1925" s="21"/>
      <c r="DU1925" s="21"/>
      <c r="DV1925" s="21"/>
      <c r="DW1925" s="21"/>
      <c r="DX1925" s="21"/>
      <c r="DY1925" s="21"/>
      <c r="DZ1925" s="21"/>
      <c r="EA1925" s="21"/>
      <c r="EB1925" s="21"/>
      <c r="EC1925" s="21"/>
      <c r="ED1925" s="21"/>
      <c r="EE1925" s="21"/>
      <c r="EF1925" s="21"/>
      <c r="EG1925" s="21"/>
      <c r="EH1925" s="21"/>
      <c r="EI1925" s="21"/>
      <c r="EJ1925" s="21"/>
      <c r="EK1925" s="21"/>
      <c r="EL1925" s="21"/>
      <c r="EM1925" s="21"/>
      <c r="EN1925" s="21"/>
      <c r="EO1925" s="21"/>
      <c r="EP1925" s="21"/>
      <c r="EQ1925" s="21"/>
      <c r="ER1925" s="21"/>
      <c r="ES1925" s="21"/>
      <c r="ET1925" s="21"/>
      <c r="EU1925" s="21"/>
      <c r="EV1925" s="21"/>
      <c r="EW1925" s="21"/>
      <c r="EX1925" s="21"/>
      <c r="EY1925" s="21"/>
      <c r="EZ1925" s="21"/>
    </row>
    <row r="1926" spans="1:156" x14ac:dyDescent="0.2">
      <c r="A1926" s="92"/>
      <c r="B1926" s="4"/>
      <c r="C1926" s="7"/>
      <c r="D1926" s="6"/>
      <c r="E1926" s="7"/>
      <c r="F1926" s="24"/>
      <c r="G1926" s="9"/>
      <c r="H1926" s="7"/>
      <c r="I1926" s="7"/>
      <c r="J1926" s="7"/>
      <c r="K1926" s="7"/>
      <c r="L1926" s="25"/>
      <c r="M1926" s="11"/>
      <c r="N1926" s="4"/>
      <c r="O1926" s="4"/>
      <c r="P1926" s="26"/>
      <c r="Q1926" s="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/>
      <c r="BU1926" s="21"/>
      <c r="BV1926" s="21"/>
      <c r="BW1926" s="21"/>
      <c r="BX1926" s="21"/>
      <c r="BY1926" s="21"/>
      <c r="BZ1926" s="21"/>
      <c r="CA1926" s="21"/>
      <c r="CB1926" s="21"/>
      <c r="CC1926" s="21"/>
      <c r="CD1926" s="21"/>
      <c r="CE1926" s="21"/>
      <c r="CF1926" s="21"/>
      <c r="CG1926" s="21"/>
      <c r="CH1926" s="21"/>
      <c r="CI1926" s="21"/>
      <c r="CJ1926" s="21"/>
      <c r="CK1926" s="21"/>
      <c r="CL1926" s="21"/>
      <c r="CM1926" s="21"/>
      <c r="CN1926" s="21"/>
      <c r="CO1926" s="21"/>
      <c r="CP1926" s="21"/>
      <c r="CQ1926" s="21"/>
      <c r="CR1926" s="21"/>
      <c r="CS1926" s="21"/>
      <c r="CT1926" s="21"/>
      <c r="CU1926" s="21"/>
      <c r="CV1926" s="21"/>
      <c r="CW1926" s="21"/>
      <c r="CX1926" s="21"/>
      <c r="CY1926" s="21"/>
      <c r="CZ1926" s="21"/>
      <c r="DA1926" s="21"/>
      <c r="DB1926" s="21"/>
      <c r="DC1926" s="21"/>
      <c r="DD1926" s="21"/>
      <c r="DE1926" s="21"/>
      <c r="DF1926" s="21"/>
      <c r="DG1926" s="21"/>
      <c r="DH1926" s="21"/>
      <c r="DI1926" s="21"/>
      <c r="DJ1926" s="21"/>
      <c r="DK1926" s="21"/>
      <c r="DL1926" s="21"/>
      <c r="DM1926" s="21"/>
      <c r="DN1926" s="21"/>
      <c r="DO1926" s="21"/>
      <c r="DP1926" s="21"/>
      <c r="DQ1926" s="21"/>
      <c r="DR1926" s="21"/>
      <c r="DS1926" s="21"/>
      <c r="DT1926" s="21"/>
      <c r="DU1926" s="21"/>
      <c r="DV1926" s="21"/>
      <c r="DW1926" s="21"/>
      <c r="DX1926" s="21"/>
      <c r="DY1926" s="21"/>
      <c r="DZ1926" s="21"/>
      <c r="EA1926" s="21"/>
      <c r="EB1926" s="21"/>
      <c r="EC1926" s="21"/>
      <c r="ED1926" s="21"/>
      <c r="EE1926" s="21"/>
      <c r="EF1926" s="21"/>
      <c r="EG1926" s="21"/>
      <c r="EH1926" s="21"/>
      <c r="EI1926" s="21"/>
      <c r="EJ1926" s="21"/>
      <c r="EK1926" s="21"/>
      <c r="EL1926" s="21"/>
      <c r="EM1926" s="21"/>
      <c r="EN1926" s="21"/>
      <c r="EO1926" s="21"/>
      <c r="EP1926" s="21"/>
      <c r="EQ1926" s="21"/>
      <c r="ER1926" s="21"/>
      <c r="ES1926" s="21"/>
      <c r="ET1926" s="21"/>
      <c r="EU1926" s="21"/>
      <c r="EV1926" s="21"/>
      <c r="EW1926" s="21"/>
      <c r="EX1926" s="21"/>
      <c r="EY1926" s="21"/>
      <c r="EZ1926" s="21"/>
    </row>
    <row r="1927" spans="1:156" x14ac:dyDescent="0.2">
      <c r="A1927" s="92"/>
      <c r="B1927" s="4"/>
      <c r="C1927" s="7"/>
      <c r="D1927" s="6"/>
      <c r="E1927" s="7"/>
      <c r="F1927" s="24"/>
      <c r="G1927" s="9"/>
      <c r="H1927" s="7"/>
      <c r="I1927" s="7"/>
      <c r="J1927" s="7"/>
      <c r="K1927" s="7"/>
      <c r="L1927" s="25"/>
      <c r="M1927" s="11"/>
      <c r="N1927" s="4"/>
      <c r="O1927" s="4"/>
      <c r="P1927" s="26"/>
      <c r="Q1927" s="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21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  <c r="BL1927" s="21"/>
      <c r="BM1927" s="21"/>
      <c r="BN1927" s="21"/>
      <c r="BO1927" s="21"/>
      <c r="BP1927" s="21"/>
      <c r="BQ1927" s="21"/>
      <c r="BR1927" s="21"/>
      <c r="BS1927" s="21"/>
      <c r="BT1927" s="21"/>
      <c r="BU1927" s="21"/>
      <c r="BV1927" s="21"/>
      <c r="BW1927" s="21"/>
      <c r="BX1927" s="21"/>
      <c r="BY1927" s="21"/>
      <c r="BZ1927" s="21"/>
      <c r="CA1927" s="21"/>
      <c r="CB1927" s="21"/>
      <c r="CC1927" s="21"/>
      <c r="CD1927" s="21"/>
      <c r="CE1927" s="21"/>
      <c r="CF1927" s="21"/>
      <c r="CG1927" s="21"/>
      <c r="CH1927" s="21"/>
      <c r="CI1927" s="21"/>
      <c r="CJ1927" s="21"/>
      <c r="CK1927" s="21"/>
      <c r="CL1927" s="21"/>
      <c r="CM1927" s="21"/>
      <c r="CN1927" s="21"/>
      <c r="CO1927" s="21"/>
      <c r="CP1927" s="21"/>
      <c r="CQ1927" s="21"/>
      <c r="CR1927" s="21"/>
      <c r="CS1927" s="21"/>
      <c r="CT1927" s="21"/>
      <c r="CU1927" s="21"/>
      <c r="CV1927" s="21"/>
      <c r="CW1927" s="21"/>
      <c r="CX1927" s="21"/>
      <c r="CY1927" s="21"/>
      <c r="CZ1927" s="21"/>
      <c r="DA1927" s="21"/>
      <c r="DB1927" s="21"/>
      <c r="DC1927" s="21"/>
      <c r="DD1927" s="21"/>
      <c r="DE1927" s="21"/>
      <c r="DF1927" s="21"/>
      <c r="DG1927" s="21"/>
      <c r="DH1927" s="21"/>
      <c r="DI1927" s="21"/>
      <c r="DJ1927" s="21"/>
      <c r="DK1927" s="21"/>
      <c r="DL1927" s="21"/>
      <c r="DM1927" s="21"/>
      <c r="DN1927" s="21"/>
      <c r="DO1927" s="21"/>
      <c r="DP1927" s="21"/>
      <c r="DQ1927" s="21"/>
      <c r="DR1927" s="21"/>
      <c r="DS1927" s="21"/>
      <c r="DT1927" s="21"/>
      <c r="DU1927" s="21"/>
      <c r="DV1927" s="21"/>
      <c r="DW1927" s="21"/>
      <c r="DX1927" s="21"/>
      <c r="DY1927" s="21"/>
      <c r="DZ1927" s="21"/>
      <c r="EA1927" s="21"/>
      <c r="EB1927" s="21"/>
      <c r="EC1927" s="21"/>
      <c r="ED1927" s="21"/>
      <c r="EE1927" s="21"/>
      <c r="EF1927" s="21"/>
      <c r="EG1927" s="21"/>
      <c r="EH1927" s="21"/>
      <c r="EI1927" s="21"/>
      <c r="EJ1927" s="21"/>
      <c r="EK1927" s="21"/>
      <c r="EL1927" s="21"/>
      <c r="EM1927" s="21"/>
      <c r="EN1927" s="21"/>
      <c r="EO1927" s="21"/>
      <c r="EP1927" s="21"/>
      <c r="EQ1927" s="21"/>
      <c r="ER1927" s="21"/>
      <c r="ES1927" s="21"/>
      <c r="ET1927" s="21"/>
      <c r="EU1927" s="21"/>
      <c r="EV1927" s="21"/>
      <c r="EW1927" s="21"/>
      <c r="EX1927" s="21"/>
      <c r="EY1927" s="21"/>
      <c r="EZ1927" s="21"/>
    </row>
    <row r="1928" spans="1:156" x14ac:dyDescent="0.2">
      <c r="A1928" s="92"/>
      <c r="B1928" s="4"/>
      <c r="C1928" s="7"/>
      <c r="D1928" s="6"/>
      <c r="E1928" s="7"/>
      <c r="F1928" s="24"/>
      <c r="G1928" s="9"/>
      <c r="H1928" s="7"/>
      <c r="I1928" s="7"/>
      <c r="J1928" s="7"/>
      <c r="K1928" s="7"/>
      <c r="L1928" s="25"/>
      <c r="M1928" s="11"/>
      <c r="N1928" s="4"/>
      <c r="O1928" s="4"/>
      <c r="P1928" s="26"/>
      <c r="Q1928" s="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  <c r="BL1928" s="21"/>
      <c r="BM1928" s="21"/>
      <c r="BN1928" s="21"/>
      <c r="BO1928" s="21"/>
      <c r="BP1928" s="21"/>
      <c r="BQ1928" s="21"/>
      <c r="BR1928" s="21"/>
      <c r="BS1928" s="21"/>
      <c r="BT1928" s="21"/>
      <c r="BU1928" s="21"/>
      <c r="BV1928" s="21"/>
      <c r="BW1928" s="21"/>
      <c r="BX1928" s="21"/>
      <c r="BY1928" s="21"/>
      <c r="BZ1928" s="21"/>
      <c r="CA1928" s="21"/>
      <c r="CB1928" s="21"/>
      <c r="CC1928" s="21"/>
      <c r="CD1928" s="21"/>
      <c r="CE1928" s="21"/>
      <c r="CF1928" s="21"/>
      <c r="CG1928" s="21"/>
      <c r="CH1928" s="21"/>
      <c r="CI1928" s="21"/>
      <c r="CJ1928" s="21"/>
      <c r="CK1928" s="21"/>
      <c r="CL1928" s="21"/>
      <c r="CM1928" s="21"/>
      <c r="CN1928" s="21"/>
      <c r="CO1928" s="21"/>
      <c r="CP1928" s="21"/>
      <c r="CQ1928" s="21"/>
      <c r="CR1928" s="21"/>
      <c r="CS1928" s="21"/>
      <c r="CT1928" s="21"/>
      <c r="CU1928" s="21"/>
      <c r="CV1928" s="21"/>
      <c r="CW1928" s="21"/>
      <c r="CX1928" s="21"/>
      <c r="CY1928" s="21"/>
      <c r="CZ1928" s="21"/>
      <c r="DA1928" s="21"/>
      <c r="DB1928" s="21"/>
      <c r="DC1928" s="21"/>
      <c r="DD1928" s="21"/>
      <c r="DE1928" s="21"/>
      <c r="DF1928" s="21"/>
      <c r="DG1928" s="21"/>
      <c r="DH1928" s="21"/>
      <c r="DI1928" s="21"/>
      <c r="DJ1928" s="21"/>
      <c r="DK1928" s="21"/>
      <c r="DL1928" s="21"/>
      <c r="DM1928" s="21"/>
      <c r="DN1928" s="21"/>
      <c r="DO1928" s="21"/>
      <c r="DP1928" s="21"/>
      <c r="DQ1928" s="21"/>
      <c r="DR1928" s="21"/>
      <c r="DS1928" s="21"/>
      <c r="DT1928" s="21"/>
      <c r="DU1928" s="21"/>
      <c r="DV1928" s="21"/>
      <c r="DW1928" s="21"/>
      <c r="DX1928" s="21"/>
      <c r="DY1928" s="21"/>
      <c r="DZ1928" s="21"/>
      <c r="EA1928" s="21"/>
      <c r="EB1928" s="21"/>
      <c r="EC1928" s="21"/>
      <c r="ED1928" s="21"/>
      <c r="EE1928" s="21"/>
      <c r="EF1928" s="21"/>
      <c r="EG1928" s="21"/>
      <c r="EH1928" s="21"/>
      <c r="EI1928" s="21"/>
      <c r="EJ1928" s="21"/>
      <c r="EK1928" s="21"/>
      <c r="EL1928" s="21"/>
      <c r="EM1928" s="21"/>
      <c r="EN1928" s="21"/>
      <c r="EO1928" s="21"/>
      <c r="EP1928" s="21"/>
      <c r="EQ1928" s="21"/>
      <c r="ER1928" s="21"/>
      <c r="ES1928" s="21"/>
      <c r="ET1928" s="21"/>
      <c r="EU1928" s="21"/>
      <c r="EV1928" s="21"/>
      <c r="EW1928" s="21"/>
      <c r="EX1928" s="21"/>
      <c r="EY1928" s="21"/>
      <c r="EZ1928" s="21"/>
    </row>
    <row r="1929" spans="1:156" x14ac:dyDescent="0.2">
      <c r="A1929" s="92"/>
      <c r="B1929" s="4"/>
      <c r="C1929" s="7"/>
      <c r="D1929" s="6"/>
      <c r="E1929" s="7"/>
      <c r="F1929" s="24"/>
      <c r="G1929" s="9"/>
      <c r="H1929" s="7"/>
      <c r="I1929" s="7"/>
      <c r="J1929" s="7"/>
      <c r="K1929" s="7"/>
      <c r="L1929" s="25"/>
      <c r="M1929" s="11"/>
      <c r="N1929" s="4"/>
      <c r="O1929" s="4"/>
      <c r="P1929" s="26"/>
      <c r="Q1929" s="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21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  <c r="BL1929" s="21"/>
      <c r="BM1929" s="21"/>
      <c r="BN1929" s="21"/>
      <c r="BO1929" s="21"/>
      <c r="BP1929" s="21"/>
      <c r="BQ1929" s="21"/>
      <c r="BR1929" s="21"/>
      <c r="BS1929" s="21"/>
      <c r="BT1929" s="21"/>
      <c r="BU1929" s="21"/>
      <c r="BV1929" s="21"/>
      <c r="BW1929" s="21"/>
      <c r="BX1929" s="21"/>
      <c r="BY1929" s="21"/>
      <c r="BZ1929" s="21"/>
      <c r="CA1929" s="21"/>
      <c r="CB1929" s="21"/>
      <c r="CC1929" s="21"/>
      <c r="CD1929" s="21"/>
      <c r="CE1929" s="21"/>
      <c r="CF1929" s="21"/>
      <c r="CG1929" s="21"/>
      <c r="CH1929" s="21"/>
      <c r="CI1929" s="21"/>
      <c r="CJ1929" s="21"/>
      <c r="CK1929" s="21"/>
      <c r="CL1929" s="21"/>
      <c r="CM1929" s="21"/>
      <c r="CN1929" s="21"/>
      <c r="CO1929" s="21"/>
      <c r="CP1929" s="21"/>
      <c r="CQ1929" s="21"/>
      <c r="CR1929" s="21"/>
      <c r="CS1929" s="21"/>
      <c r="CT1929" s="21"/>
      <c r="CU1929" s="21"/>
      <c r="CV1929" s="21"/>
      <c r="CW1929" s="21"/>
      <c r="CX1929" s="21"/>
      <c r="CY1929" s="21"/>
      <c r="CZ1929" s="21"/>
      <c r="DA1929" s="21"/>
      <c r="DB1929" s="21"/>
      <c r="DC1929" s="21"/>
      <c r="DD1929" s="21"/>
      <c r="DE1929" s="21"/>
      <c r="DF1929" s="21"/>
      <c r="DG1929" s="21"/>
      <c r="DH1929" s="21"/>
      <c r="DI1929" s="21"/>
      <c r="DJ1929" s="21"/>
      <c r="DK1929" s="21"/>
      <c r="DL1929" s="21"/>
      <c r="DM1929" s="21"/>
      <c r="DN1929" s="21"/>
      <c r="DO1929" s="21"/>
      <c r="DP1929" s="21"/>
      <c r="DQ1929" s="21"/>
      <c r="DR1929" s="21"/>
      <c r="DS1929" s="21"/>
      <c r="DT1929" s="21"/>
      <c r="DU1929" s="21"/>
      <c r="DV1929" s="21"/>
      <c r="DW1929" s="21"/>
      <c r="DX1929" s="21"/>
      <c r="DY1929" s="21"/>
      <c r="DZ1929" s="21"/>
      <c r="EA1929" s="21"/>
      <c r="EB1929" s="21"/>
      <c r="EC1929" s="21"/>
      <c r="ED1929" s="21"/>
      <c r="EE1929" s="21"/>
      <c r="EF1929" s="21"/>
      <c r="EG1929" s="21"/>
      <c r="EH1929" s="21"/>
      <c r="EI1929" s="21"/>
      <c r="EJ1929" s="21"/>
      <c r="EK1929" s="21"/>
      <c r="EL1929" s="21"/>
      <c r="EM1929" s="21"/>
      <c r="EN1929" s="21"/>
      <c r="EO1929" s="21"/>
      <c r="EP1929" s="21"/>
      <c r="EQ1929" s="21"/>
      <c r="ER1929" s="21"/>
      <c r="ES1929" s="21"/>
      <c r="ET1929" s="21"/>
      <c r="EU1929" s="21"/>
      <c r="EV1929" s="21"/>
      <c r="EW1929" s="21"/>
      <c r="EX1929" s="21"/>
      <c r="EY1929" s="21"/>
      <c r="EZ1929" s="21"/>
    </row>
    <row r="1930" spans="1:156" x14ac:dyDescent="0.2">
      <c r="A1930" s="92"/>
      <c r="B1930" s="4"/>
      <c r="C1930" s="7"/>
      <c r="D1930" s="6"/>
      <c r="E1930" s="7"/>
      <c r="F1930" s="24"/>
      <c r="G1930" s="9"/>
      <c r="H1930" s="7"/>
      <c r="I1930" s="7"/>
      <c r="J1930" s="7"/>
      <c r="K1930" s="7"/>
      <c r="L1930" s="25"/>
      <c r="M1930" s="11"/>
      <c r="N1930" s="4"/>
      <c r="O1930" s="4"/>
      <c r="P1930" s="26"/>
      <c r="Q1930" s="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21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  <c r="BL1930" s="21"/>
      <c r="BM1930" s="21"/>
      <c r="BN1930" s="21"/>
      <c r="BO1930" s="21"/>
      <c r="BP1930" s="21"/>
      <c r="BQ1930" s="21"/>
      <c r="BR1930" s="21"/>
      <c r="BS1930" s="21"/>
      <c r="BT1930" s="21"/>
      <c r="BU1930" s="21"/>
      <c r="BV1930" s="21"/>
      <c r="BW1930" s="21"/>
      <c r="BX1930" s="21"/>
      <c r="BY1930" s="21"/>
      <c r="BZ1930" s="21"/>
      <c r="CA1930" s="21"/>
      <c r="CB1930" s="21"/>
      <c r="CC1930" s="21"/>
      <c r="CD1930" s="21"/>
      <c r="CE1930" s="21"/>
      <c r="CF1930" s="21"/>
      <c r="CG1930" s="21"/>
      <c r="CH1930" s="21"/>
      <c r="CI1930" s="21"/>
      <c r="CJ1930" s="21"/>
      <c r="CK1930" s="21"/>
      <c r="CL1930" s="21"/>
      <c r="CM1930" s="21"/>
      <c r="CN1930" s="21"/>
      <c r="CO1930" s="21"/>
      <c r="CP1930" s="21"/>
      <c r="CQ1930" s="21"/>
      <c r="CR1930" s="21"/>
      <c r="CS1930" s="21"/>
      <c r="CT1930" s="21"/>
      <c r="CU1930" s="21"/>
      <c r="CV1930" s="21"/>
      <c r="CW1930" s="21"/>
      <c r="CX1930" s="21"/>
      <c r="CY1930" s="21"/>
      <c r="CZ1930" s="21"/>
      <c r="DA1930" s="21"/>
      <c r="DB1930" s="21"/>
      <c r="DC1930" s="21"/>
      <c r="DD1930" s="21"/>
      <c r="DE1930" s="21"/>
      <c r="DF1930" s="21"/>
      <c r="DG1930" s="21"/>
      <c r="DH1930" s="21"/>
      <c r="DI1930" s="21"/>
      <c r="DJ1930" s="21"/>
      <c r="DK1930" s="21"/>
      <c r="DL1930" s="21"/>
      <c r="DM1930" s="21"/>
      <c r="DN1930" s="21"/>
      <c r="DO1930" s="21"/>
      <c r="DP1930" s="21"/>
      <c r="DQ1930" s="21"/>
      <c r="DR1930" s="21"/>
      <c r="DS1930" s="21"/>
      <c r="DT1930" s="21"/>
      <c r="DU1930" s="21"/>
      <c r="DV1930" s="21"/>
      <c r="DW1930" s="21"/>
      <c r="DX1930" s="21"/>
      <c r="DY1930" s="21"/>
      <c r="DZ1930" s="21"/>
      <c r="EA1930" s="21"/>
      <c r="EB1930" s="21"/>
      <c r="EC1930" s="21"/>
      <c r="ED1930" s="21"/>
      <c r="EE1930" s="21"/>
      <c r="EF1930" s="21"/>
      <c r="EG1930" s="21"/>
      <c r="EH1930" s="21"/>
      <c r="EI1930" s="21"/>
      <c r="EJ1930" s="21"/>
      <c r="EK1930" s="21"/>
      <c r="EL1930" s="21"/>
      <c r="EM1930" s="21"/>
      <c r="EN1930" s="21"/>
      <c r="EO1930" s="21"/>
      <c r="EP1930" s="21"/>
      <c r="EQ1930" s="21"/>
      <c r="ER1930" s="21"/>
      <c r="ES1930" s="21"/>
      <c r="ET1930" s="21"/>
      <c r="EU1930" s="21"/>
      <c r="EV1930" s="21"/>
      <c r="EW1930" s="21"/>
      <c r="EX1930" s="21"/>
      <c r="EY1930" s="21"/>
      <c r="EZ1930" s="21"/>
    </row>
    <row r="1931" spans="1:156" x14ac:dyDescent="0.2">
      <c r="A1931" s="92"/>
      <c r="B1931" s="4"/>
      <c r="C1931" s="7"/>
      <c r="D1931" s="6"/>
      <c r="E1931" s="7"/>
      <c r="F1931" s="24"/>
      <c r="G1931" s="9"/>
      <c r="H1931" s="7"/>
      <c r="I1931" s="7"/>
      <c r="J1931" s="7"/>
      <c r="K1931" s="7"/>
      <c r="L1931" s="25"/>
      <c r="M1931" s="11"/>
      <c r="N1931" s="4"/>
      <c r="O1931" s="4"/>
      <c r="P1931" s="26"/>
      <c r="Q1931" s="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21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  <c r="BL1931" s="21"/>
      <c r="BM1931" s="21"/>
      <c r="BN1931" s="21"/>
      <c r="BO1931" s="21"/>
      <c r="BP1931" s="21"/>
      <c r="BQ1931" s="21"/>
      <c r="BR1931" s="21"/>
      <c r="BS1931" s="21"/>
      <c r="BT1931" s="21"/>
      <c r="BU1931" s="21"/>
      <c r="BV1931" s="21"/>
      <c r="BW1931" s="21"/>
      <c r="BX1931" s="21"/>
      <c r="BY1931" s="21"/>
      <c r="BZ1931" s="21"/>
      <c r="CA1931" s="21"/>
      <c r="CB1931" s="21"/>
      <c r="CC1931" s="21"/>
      <c r="CD1931" s="21"/>
      <c r="CE1931" s="21"/>
      <c r="CF1931" s="21"/>
      <c r="CG1931" s="21"/>
      <c r="CH1931" s="21"/>
      <c r="CI1931" s="21"/>
      <c r="CJ1931" s="21"/>
      <c r="CK1931" s="21"/>
      <c r="CL1931" s="21"/>
      <c r="CM1931" s="21"/>
      <c r="CN1931" s="21"/>
      <c r="CO1931" s="21"/>
      <c r="CP1931" s="21"/>
      <c r="CQ1931" s="21"/>
      <c r="CR1931" s="21"/>
      <c r="CS1931" s="21"/>
      <c r="CT1931" s="21"/>
      <c r="CU1931" s="21"/>
      <c r="CV1931" s="21"/>
      <c r="CW1931" s="21"/>
      <c r="CX1931" s="21"/>
      <c r="CY1931" s="21"/>
      <c r="CZ1931" s="21"/>
      <c r="DA1931" s="21"/>
      <c r="DB1931" s="21"/>
      <c r="DC1931" s="21"/>
      <c r="DD1931" s="21"/>
      <c r="DE1931" s="21"/>
      <c r="DF1931" s="21"/>
      <c r="DG1931" s="21"/>
      <c r="DH1931" s="21"/>
      <c r="DI1931" s="21"/>
      <c r="DJ1931" s="21"/>
      <c r="DK1931" s="21"/>
      <c r="DL1931" s="21"/>
      <c r="DM1931" s="21"/>
      <c r="DN1931" s="21"/>
      <c r="DO1931" s="21"/>
      <c r="DP1931" s="21"/>
      <c r="DQ1931" s="21"/>
      <c r="DR1931" s="21"/>
      <c r="DS1931" s="21"/>
      <c r="DT1931" s="21"/>
      <c r="DU1931" s="21"/>
      <c r="DV1931" s="21"/>
      <c r="DW1931" s="21"/>
      <c r="DX1931" s="21"/>
      <c r="DY1931" s="21"/>
      <c r="DZ1931" s="21"/>
      <c r="EA1931" s="21"/>
      <c r="EB1931" s="21"/>
      <c r="EC1931" s="21"/>
      <c r="ED1931" s="21"/>
      <c r="EE1931" s="21"/>
      <c r="EF1931" s="21"/>
      <c r="EG1931" s="21"/>
      <c r="EH1931" s="21"/>
      <c r="EI1931" s="21"/>
      <c r="EJ1931" s="21"/>
      <c r="EK1931" s="21"/>
      <c r="EL1931" s="21"/>
      <c r="EM1931" s="21"/>
      <c r="EN1931" s="21"/>
      <c r="EO1931" s="21"/>
      <c r="EP1931" s="21"/>
      <c r="EQ1931" s="21"/>
      <c r="ER1931" s="21"/>
      <c r="ES1931" s="21"/>
      <c r="ET1931" s="21"/>
      <c r="EU1931" s="21"/>
      <c r="EV1931" s="21"/>
      <c r="EW1931" s="21"/>
      <c r="EX1931" s="21"/>
      <c r="EY1931" s="21"/>
      <c r="EZ1931" s="21"/>
    </row>
    <row r="1932" spans="1:156" x14ac:dyDescent="0.2">
      <c r="A1932" s="92"/>
      <c r="B1932" s="4"/>
      <c r="C1932" s="7"/>
      <c r="D1932" s="6"/>
      <c r="E1932" s="7"/>
      <c r="F1932" s="24"/>
      <c r="G1932" s="9"/>
      <c r="H1932" s="7"/>
      <c r="I1932" s="7"/>
      <c r="J1932" s="7"/>
      <c r="K1932" s="7"/>
      <c r="L1932" s="25"/>
      <c r="M1932" s="11"/>
      <c r="N1932" s="4"/>
      <c r="O1932" s="4"/>
      <c r="P1932" s="26"/>
      <c r="Q1932" s="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21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  <c r="BL1932" s="21"/>
      <c r="BM1932" s="21"/>
      <c r="BN1932" s="21"/>
      <c r="BO1932" s="21"/>
      <c r="BP1932" s="21"/>
      <c r="BQ1932" s="21"/>
      <c r="BR1932" s="21"/>
      <c r="BS1932" s="21"/>
      <c r="BT1932" s="21"/>
      <c r="BU1932" s="21"/>
      <c r="BV1932" s="21"/>
      <c r="BW1932" s="21"/>
      <c r="BX1932" s="21"/>
      <c r="BY1932" s="21"/>
      <c r="BZ1932" s="21"/>
      <c r="CA1932" s="21"/>
      <c r="CB1932" s="21"/>
      <c r="CC1932" s="21"/>
      <c r="CD1932" s="21"/>
      <c r="CE1932" s="21"/>
      <c r="CF1932" s="21"/>
      <c r="CG1932" s="21"/>
      <c r="CH1932" s="21"/>
      <c r="CI1932" s="21"/>
      <c r="CJ1932" s="21"/>
      <c r="CK1932" s="21"/>
      <c r="CL1932" s="21"/>
      <c r="CM1932" s="21"/>
      <c r="CN1932" s="21"/>
      <c r="CO1932" s="21"/>
      <c r="CP1932" s="21"/>
      <c r="CQ1932" s="21"/>
      <c r="CR1932" s="21"/>
      <c r="CS1932" s="21"/>
      <c r="CT1932" s="21"/>
      <c r="CU1932" s="21"/>
      <c r="CV1932" s="21"/>
      <c r="CW1932" s="21"/>
      <c r="CX1932" s="21"/>
      <c r="CY1932" s="21"/>
      <c r="CZ1932" s="21"/>
      <c r="DA1932" s="21"/>
      <c r="DB1932" s="21"/>
      <c r="DC1932" s="21"/>
      <c r="DD1932" s="21"/>
      <c r="DE1932" s="21"/>
      <c r="DF1932" s="21"/>
      <c r="DG1932" s="21"/>
      <c r="DH1932" s="21"/>
      <c r="DI1932" s="21"/>
      <c r="DJ1932" s="21"/>
      <c r="DK1932" s="21"/>
      <c r="DL1932" s="21"/>
      <c r="DM1932" s="21"/>
      <c r="DN1932" s="21"/>
      <c r="DO1932" s="21"/>
      <c r="DP1932" s="21"/>
      <c r="DQ1932" s="21"/>
      <c r="DR1932" s="21"/>
      <c r="DS1932" s="21"/>
      <c r="DT1932" s="21"/>
      <c r="DU1932" s="21"/>
      <c r="DV1932" s="21"/>
      <c r="DW1932" s="21"/>
      <c r="DX1932" s="21"/>
      <c r="DY1932" s="21"/>
      <c r="DZ1932" s="21"/>
      <c r="EA1932" s="21"/>
      <c r="EB1932" s="21"/>
      <c r="EC1932" s="21"/>
      <c r="ED1932" s="21"/>
      <c r="EE1932" s="21"/>
      <c r="EF1932" s="21"/>
      <c r="EG1932" s="21"/>
      <c r="EH1932" s="21"/>
      <c r="EI1932" s="21"/>
      <c r="EJ1932" s="21"/>
      <c r="EK1932" s="21"/>
      <c r="EL1932" s="21"/>
      <c r="EM1932" s="21"/>
      <c r="EN1932" s="21"/>
      <c r="EO1932" s="21"/>
      <c r="EP1932" s="21"/>
      <c r="EQ1932" s="21"/>
      <c r="ER1932" s="21"/>
      <c r="ES1932" s="21"/>
      <c r="ET1932" s="21"/>
      <c r="EU1932" s="21"/>
      <c r="EV1932" s="21"/>
      <c r="EW1932" s="21"/>
      <c r="EX1932" s="21"/>
      <c r="EY1932" s="21"/>
      <c r="EZ1932" s="21"/>
    </row>
    <row r="1933" spans="1:156" x14ac:dyDescent="0.2">
      <c r="A1933" s="92"/>
      <c r="B1933" s="4"/>
      <c r="C1933" s="7"/>
      <c r="D1933" s="6"/>
      <c r="E1933" s="7"/>
      <c r="F1933" s="24"/>
      <c r="G1933" s="9"/>
      <c r="H1933" s="7"/>
      <c r="I1933" s="7"/>
      <c r="J1933" s="7"/>
      <c r="K1933" s="7"/>
      <c r="L1933" s="25"/>
      <c r="M1933" s="11"/>
      <c r="N1933" s="4"/>
      <c r="O1933" s="4"/>
      <c r="P1933" s="26"/>
      <c r="Q1933" s="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21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  <c r="BL1933" s="21"/>
      <c r="BM1933" s="21"/>
      <c r="BN1933" s="21"/>
      <c r="BO1933" s="21"/>
      <c r="BP1933" s="21"/>
      <c r="BQ1933" s="21"/>
      <c r="BR1933" s="21"/>
      <c r="BS1933" s="21"/>
      <c r="BT1933" s="21"/>
      <c r="BU1933" s="21"/>
      <c r="BV1933" s="21"/>
      <c r="BW1933" s="21"/>
      <c r="BX1933" s="21"/>
      <c r="BY1933" s="21"/>
      <c r="BZ1933" s="21"/>
      <c r="CA1933" s="21"/>
      <c r="CB1933" s="21"/>
      <c r="CC1933" s="21"/>
      <c r="CD1933" s="21"/>
      <c r="CE1933" s="21"/>
      <c r="CF1933" s="21"/>
      <c r="CG1933" s="21"/>
      <c r="CH1933" s="21"/>
      <c r="CI1933" s="21"/>
      <c r="CJ1933" s="21"/>
      <c r="CK1933" s="21"/>
      <c r="CL1933" s="21"/>
      <c r="CM1933" s="21"/>
      <c r="CN1933" s="21"/>
      <c r="CO1933" s="21"/>
      <c r="CP1933" s="21"/>
      <c r="CQ1933" s="21"/>
      <c r="CR1933" s="21"/>
      <c r="CS1933" s="21"/>
      <c r="CT1933" s="21"/>
      <c r="CU1933" s="21"/>
      <c r="CV1933" s="21"/>
      <c r="CW1933" s="21"/>
      <c r="CX1933" s="21"/>
      <c r="CY1933" s="21"/>
      <c r="CZ1933" s="21"/>
      <c r="DA1933" s="21"/>
      <c r="DB1933" s="21"/>
      <c r="DC1933" s="21"/>
      <c r="DD1933" s="21"/>
      <c r="DE1933" s="21"/>
      <c r="DF1933" s="21"/>
      <c r="DG1933" s="21"/>
      <c r="DH1933" s="21"/>
      <c r="DI1933" s="21"/>
      <c r="DJ1933" s="21"/>
      <c r="DK1933" s="21"/>
      <c r="DL1933" s="21"/>
      <c r="DM1933" s="21"/>
      <c r="DN1933" s="21"/>
      <c r="DO1933" s="21"/>
      <c r="DP1933" s="21"/>
      <c r="DQ1933" s="21"/>
      <c r="DR1933" s="21"/>
      <c r="DS1933" s="21"/>
      <c r="DT1933" s="21"/>
      <c r="DU1933" s="21"/>
      <c r="DV1933" s="21"/>
      <c r="DW1933" s="21"/>
      <c r="DX1933" s="21"/>
      <c r="DY1933" s="21"/>
      <c r="DZ1933" s="21"/>
      <c r="EA1933" s="21"/>
      <c r="EB1933" s="21"/>
      <c r="EC1933" s="21"/>
      <c r="ED1933" s="21"/>
      <c r="EE1933" s="21"/>
      <c r="EF1933" s="21"/>
      <c r="EG1933" s="21"/>
      <c r="EH1933" s="21"/>
      <c r="EI1933" s="21"/>
      <c r="EJ1933" s="21"/>
      <c r="EK1933" s="21"/>
      <c r="EL1933" s="21"/>
      <c r="EM1933" s="21"/>
      <c r="EN1933" s="21"/>
      <c r="EO1933" s="21"/>
      <c r="EP1933" s="21"/>
      <c r="EQ1933" s="21"/>
      <c r="ER1933" s="21"/>
      <c r="ES1933" s="21"/>
      <c r="ET1933" s="21"/>
      <c r="EU1933" s="21"/>
      <c r="EV1933" s="21"/>
      <c r="EW1933" s="21"/>
      <c r="EX1933" s="21"/>
      <c r="EY1933" s="21"/>
      <c r="EZ1933" s="21"/>
    </row>
    <row r="1934" spans="1:156" x14ac:dyDescent="0.2">
      <c r="A1934" s="92"/>
      <c r="B1934" s="4"/>
      <c r="C1934" s="7"/>
      <c r="D1934" s="6"/>
      <c r="E1934" s="7"/>
      <c r="F1934" s="24"/>
      <c r="G1934" s="9"/>
      <c r="H1934" s="7"/>
      <c r="I1934" s="7"/>
      <c r="J1934" s="7"/>
      <c r="K1934" s="7"/>
      <c r="L1934" s="25"/>
      <c r="M1934" s="11"/>
      <c r="N1934" s="4"/>
      <c r="O1934" s="4"/>
      <c r="P1934" s="26"/>
      <c r="Q1934" s="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  <c r="BL1934" s="21"/>
      <c r="BM1934" s="21"/>
      <c r="BN1934" s="21"/>
      <c r="BO1934" s="21"/>
      <c r="BP1934" s="21"/>
      <c r="BQ1934" s="21"/>
      <c r="BR1934" s="21"/>
      <c r="BS1934" s="21"/>
      <c r="BT1934" s="21"/>
      <c r="BU1934" s="21"/>
      <c r="BV1934" s="21"/>
      <c r="BW1934" s="21"/>
      <c r="BX1934" s="21"/>
      <c r="BY1934" s="21"/>
      <c r="BZ1934" s="21"/>
      <c r="CA1934" s="21"/>
      <c r="CB1934" s="21"/>
      <c r="CC1934" s="21"/>
      <c r="CD1934" s="21"/>
      <c r="CE1934" s="21"/>
      <c r="CF1934" s="21"/>
      <c r="CG1934" s="21"/>
      <c r="CH1934" s="21"/>
      <c r="CI1934" s="21"/>
      <c r="CJ1934" s="21"/>
      <c r="CK1934" s="21"/>
      <c r="CL1934" s="21"/>
      <c r="CM1934" s="21"/>
      <c r="CN1934" s="21"/>
      <c r="CO1934" s="21"/>
      <c r="CP1934" s="21"/>
      <c r="CQ1934" s="21"/>
      <c r="CR1934" s="21"/>
      <c r="CS1934" s="21"/>
      <c r="CT1934" s="21"/>
      <c r="CU1934" s="21"/>
      <c r="CV1934" s="21"/>
      <c r="CW1934" s="21"/>
      <c r="CX1934" s="21"/>
      <c r="CY1934" s="21"/>
      <c r="CZ1934" s="21"/>
      <c r="DA1934" s="21"/>
      <c r="DB1934" s="21"/>
      <c r="DC1934" s="21"/>
      <c r="DD1934" s="21"/>
      <c r="DE1934" s="21"/>
      <c r="DF1934" s="21"/>
      <c r="DG1934" s="21"/>
      <c r="DH1934" s="21"/>
      <c r="DI1934" s="21"/>
      <c r="DJ1934" s="21"/>
      <c r="DK1934" s="21"/>
      <c r="DL1934" s="21"/>
      <c r="DM1934" s="21"/>
      <c r="DN1934" s="21"/>
      <c r="DO1934" s="21"/>
      <c r="DP1934" s="21"/>
      <c r="DQ1934" s="21"/>
      <c r="DR1934" s="21"/>
      <c r="DS1934" s="21"/>
      <c r="DT1934" s="21"/>
      <c r="DU1934" s="21"/>
      <c r="DV1934" s="21"/>
      <c r="DW1934" s="21"/>
      <c r="DX1934" s="21"/>
      <c r="DY1934" s="21"/>
      <c r="DZ1934" s="21"/>
      <c r="EA1934" s="21"/>
      <c r="EB1934" s="21"/>
      <c r="EC1934" s="21"/>
      <c r="ED1934" s="21"/>
      <c r="EE1934" s="21"/>
      <c r="EF1934" s="21"/>
      <c r="EG1934" s="21"/>
      <c r="EH1934" s="21"/>
      <c r="EI1934" s="21"/>
      <c r="EJ1934" s="21"/>
      <c r="EK1934" s="21"/>
      <c r="EL1934" s="21"/>
      <c r="EM1934" s="21"/>
      <c r="EN1934" s="21"/>
      <c r="EO1934" s="21"/>
      <c r="EP1934" s="21"/>
      <c r="EQ1934" s="21"/>
      <c r="ER1934" s="21"/>
      <c r="ES1934" s="21"/>
      <c r="ET1934" s="21"/>
      <c r="EU1934" s="21"/>
      <c r="EV1934" s="21"/>
      <c r="EW1934" s="21"/>
      <c r="EX1934" s="21"/>
      <c r="EY1934" s="21"/>
      <c r="EZ1934" s="21"/>
    </row>
    <row r="1935" spans="1:156" x14ac:dyDescent="0.2">
      <c r="A1935" s="92"/>
      <c r="B1935" s="4"/>
      <c r="C1935" s="7"/>
      <c r="D1935" s="6"/>
      <c r="E1935" s="7"/>
      <c r="F1935" s="24"/>
      <c r="G1935" s="9"/>
      <c r="H1935" s="7"/>
      <c r="I1935" s="7"/>
      <c r="J1935" s="7"/>
      <c r="K1935" s="7"/>
      <c r="L1935" s="25"/>
      <c r="M1935" s="11"/>
      <c r="N1935" s="4"/>
      <c r="O1935" s="4"/>
      <c r="P1935" s="26"/>
      <c r="Q1935" s="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  <c r="BL1935" s="21"/>
      <c r="BM1935" s="21"/>
      <c r="BN1935" s="21"/>
      <c r="BO1935" s="21"/>
      <c r="BP1935" s="21"/>
      <c r="BQ1935" s="21"/>
      <c r="BR1935" s="21"/>
      <c r="BS1935" s="21"/>
      <c r="BT1935" s="21"/>
      <c r="BU1935" s="21"/>
      <c r="BV1935" s="21"/>
      <c r="BW1935" s="21"/>
      <c r="BX1935" s="21"/>
      <c r="BY1935" s="21"/>
      <c r="BZ1935" s="21"/>
      <c r="CA1935" s="21"/>
      <c r="CB1935" s="21"/>
      <c r="CC1935" s="21"/>
      <c r="CD1935" s="21"/>
      <c r="CE1935" s="21"/>
      <c r="CF1935" s="21"/>
      <c r="CG1935" s="21"/>
      <c r="CH1935" s="21"/>
      <c r="CI1935" s="21"/>
      <c r="CJ1935" s="21"/>
      <c r="CK1935" s="21"/>
      <c r="CL1935" s="21"/>
      <c r="CM1935" s="21"/>
      <c r="CN1935" s="21"/>
      <c r="CO1935" s="21"/>
      <c r="CP1935" s="21"/>
      <c r="CQ1935" s="21"/>
      <c r="CR1935" s="21"/>
      <c r="CS1935" s="21"/>
      <c r="CT1935" s="21"/>
      <c r="CU1935" s="21"/>
      <c r="CV1935" s="21"/>
      <c r="CW1935" s="21"/>
      <c r="CX1935" s="21"/>
      <c r="CY1935" s="21"/>
      <c r="CZ1935" s="21"/>
      <c r="DA1935" s="21"/>
      <c r="DB1935" s="21"/>
      <c r="DC1935" s="21"/>
      <c r="DD1935" s="21"/>
      <c r="DE1935" s="21"/>
      <c r="DF1935" s="21"/>
      <c r="DG1935" s="21"/>
      <c r="DH1935" s="21"/>
      <c r="DI1935" s="21"/>
      <c r="DJ1935" s="21"/>
      <c r="DK1935" s="21"/>
      <c r="DL1935" s="21"/>
      <c r="DM1935" s="21"/>
      <c r="DN1935" s="21"/>
      <c r="DO1935" s="21"/>
      <c r="DP1935" s="21"/>
      <c r="DQ1935" s="21"/>
      <c r="DR1935" s="21"/>
      <c r="DS1935" s="21"/>
      <c r="DT1935" s="21"/>
      <c r="DU1935" s="21"/>
      <c r="DV1935" s="21"/>
      <c r="DW1935" s="21"/>
      <c r="DX1935" s="21"/>
      <c r="DY1935" s="21"/>
      <c r="DZ1935" s="21"/>
      <c r="EA1935" s="21"/>
      <c r="EB1935" s="21"/>
      <c r="EC1935" s="21"/>
      <c r="ED1935" s="21"/>
      <c r="EE1935" s="21"/>
      <c r="EF1935" s="21"/>
      <c r="EG1935" s="21"/>
      <c r="EH1935" s="21"/>
      <c r="EI1935" s="21"/>
      <c r="EJ1935" s="21"/>
      <c r="EK1935" s="21"/>
      <c r="EL1935" s="21"/>
      <c r="EM1935" s="21"/>
      <c r="EN1935" s="21"/>
      <c r="EO1935" s="21"/>
      <c r="EP1935" s="21"/>
      <c r="EQ1935" s="21"/>
      <c r="ER1935" s="21"/>
      <c r="ES1935" s="21"/>
      <c r="ET1935" s="21"/>
      <c r="EU1935" s="21"/>
      <c r="EV1935" s="21"/>
      <c r="EW1935" s="21"/>
      <c r="EX1935" s="21"/>
      <c r="EY1935" s="21"/>
      <c r="EZ1935" s="21"/>
    </row>
    <row r="1936" spans="1:156" x14ac:dyDescent="0.2">
      <c r="A1936" s="92"/>
      <c r="B1936" s="4"/>
      <c r="C1936" s="7"/>
      <c r="D1936" s="6"/>
      <c r="E1936" s="7"/>
      <c r="F1936" s="24"/>
      <c r="G1936" s="9"/>
      <c r="H1936" s="7"/>
      <c r="I1936" s="7"/>
      <c r="J1936" s="7"/>
      <c r="K1936" s="7"/>
      <c r="L1936" s="25"/>
      <c r="M1936" s="11"/>
      <c r="N1936" s="4"/>
      <c r="O1936" s="4"/>
      <c r="P1936" s="26"/>
      <c r="Q1936" s="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  <c r="BL1936" s="21"/>
      <c r="BM1936" s="21"/>
      <c r="BN1936" s="21"/>
      <c r="BO1936" s="21"/>
      <c r="BP1936" s="21"/>
      <c r="BQ1936" s="21"/>
      <c r="BR1936" s="21"/>
      <c r="BS1936" s="21"/>
      <c r="BT1936" s="21"/>
      <c r="BU1936" s="21"/>
      <c r="BV1936" s="21"/>
      <c r="BW1936" s="21"/>
      <c r="BX1936" s="21"/>
      <c r="BY1936" s="21"/>
      <c r="BZ1936" s="21"/>
      <c r="CA1936" s="21"/>
      <c r="CB1936" s="21"/>
      <c r="CC1936" s="21"/>
      <c r="CD1936" s="21"/>
      <c r="CE1936" s="21"/>
      <c r="CF1936" s="21"/>
      <c r="CG1936" s="21"/>
      <c r="CH1936" s="21"/>
      <c r="CI1936" s="21"/>
      <c r="CJ1936" s="21"/>
      <c r="CK1936" s="21"/>
      <c r="CL1936" s="21"/>
      <c r="CM1936" s="21"/>
      <c r="CN1936" s="21"/>
      <c r="CO1936" s="21"/>
      <c r="CP1936" s="21"/>
      <c r="CQ1936" s="21"/>
      <c r="CR1936" s="21"/>
      <c r="CS1936" s="21"/>
      <c r="CT1936" s="21"/>
      <c r="CU1936" s="21"/>
      <c r="CV1936" s="21"/>
      <c r="CW1936" s="21"/>
      <c r="CX1936" s="21"/>
      <c r="CY1936" s="21"/>
      <c r="CZ1936" s="21"/>
      <c r="DA1936" s="21"/>
      <c r="DB1936" s="21"/>
      <c r="DC1936" s="21"/>
      <c r="DD1936" s="21"/>
      <c r="DE1936" s="21"/>
      <c r="DF1936" s="21"/>
      <c r="DG1936" s="21"/>
      <c r="DH1936" s="21"/>
      <c r="DI1936" s="21"/>
      <c r="DJ1936" s="21"/>
      <c r="DK1936" s="21"/>
      <c r="DL1936" s="21"/>
      <c r="DM1936" s="21"/>
      <c r="DN1936" s="21"/>
      <c r="DO1936" s="21"/>
      <c r="DP1936" s="21"/>
      <c r="DQ1936" s="21"/>
      <c r="DR1936" s="21"/>
      <c r="DS1936" s="21"/>
      <c r="DT1936" s="21"/>
      <c r="DU1936" s="21"/>
      <c r="DV1936" s="21"/>
      <c r="DW1936" s="21"/>
      <c r="DX1936" s="21"/>
      <c r="DY1936" s="21"/>
      <c r="DZ1936" s="21"/>
      <c r="EA1936" s="21"/>
      <c r="EB1936" s="21"/>
      <c r="EC1936" s="21"/>
      <c r="ED1936" s="21"/>
      <c r="EE1936" s="21"/>
      <c r="EF1936" s="21"/>
      <c r="EG1936" s="21"/>
      <c r="EH1936" s="21"/>
      <c r="EI1936" s="21"/>
      <c r="EJ1936" s="21"/>
      <c r="EK1936" s="21"/>
      <c r="EL1936" s="21"/>
      <c r="EM1936" s="21"/>
      <c r="EN1936" s="21"/>
      <c r="EO1936" s="21"/>
      <c r="EP1936" s="21"/>
      <c r="EQ1936" s="21"/>
      <c r="ER1936" s="21"/>
      <c r="ES1936" s="21"/>
      <c r="ET1936" s="21"/>
      <c r="EU1936" s="21"/>
      <c r="EV1936" s="21"/>
      <c r="EW1936" s="21"/>
      <c r="EX1936" s="21"/>
      <c r="EY1936" s="21"/>
      <c r="EZ1936" s="21"/>
    </row>
    <row r="1937" spans="1:156" x14ac:dyDescent="0.2">
      <c r="A1937" s="92"/>
      <c r="B1937" s="4"/>
      <c r="C1937" s="7"/>
      <c r="D1937" s="6"/>
      <c r="E1937" s="7"/>
      <c r="F1937" s="24"/>
      <c r="G1937" s="9"/>
      <c r="H1937" s="7"/>
      <c r="I1937" s="7"/>
      <c r="J1937" s="7"/>
      <c r="K1937" s="7"/>
      <c r="L1937" s="25"/>
      <c r="M1937" s="11"/>
      <c r="N1937" s="4"/>
      <c r="O1937" s="4"/>
      <c r="P1937" s="26"/>
      <c r="Q1937" s="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21"/>
      <c r="BO1937" s="21"/>
      <c r="BP1937" s="21"/>
      <c r="BQ1937" s="21"/>
      <c r="BR1937" s="21"/>
      <c r="BS1937" s="21"/>
      <c r="BT1937" s="21"/>
      <c r="BU1937" s="21"/>
      <c r="BV1937" s="21"/>
      <c r="BW1937" s="21"/>
      <c r="BX1937" s="21"/>
      <c r="BY1937" s="21"/>
      <c r="BZ1937" s="21"/>
      <c r="CA1937" s="21"/>
      <c r="CB1937" s="21"/>
      <c r="CC1937" s="21"/>
      <c r="CD1937" s="21"/>
      <c r="CE1937" s="21"/>
      <c r="CF1937" s="21"/>
      <c r="CG1937" s="21"/>
      <c r="CH1937" s="21"/>
      <c r="CI1937" s="21"/>
      <c r="CJ1937" s="21"/>
      <c r="CK1937" s="21"/>
      <c r="CL1937" s="21"/>
      <c r="CM1937" s="21"/>
      <c r="CN1937" s="21"/>
      <c r="CO1937" s="21"/>
      <c r="CP1937" s="21"/>
      <c r="CQ1937" s="21"/>
      <c r="CR1937" s="21"/>
      <c r="CS1937" s="21"/>
      <c r="CT1937" s="21"/>
      <c r="CU1937" s="21"/>
      <c r="CV1937" s="21"/>
      <c r="CW1937" s="21"/>
      <c r="CX1937" s="21"/>
      <c r="CY1937" s="21"/>
      <c r="CZ1937" s="21"/>
      <c r="DA1937" s="21"/>
      <c r="DB1937" s="21"/>
      <c r="DC1937" s="21"/>
      <c r="DD1937" s="21"/>
      <c r="DE1937" s="21"/>
      <c r="DF1937" s="21"/>
      <c r="DG1937" s="21"/>
      <c r="DH1937" s="21"/>
      <c r="DI1937" s="21"/>
      <c r="DJ1937" s="21"/>
      <c r="DK1937" s="21"/>
      <c r="DL1937" s="21"/>
      <c r="DM1937" s="21"/>
      <c r="DN1937" s="21"/>
      <c r="DO1937" s="21"/>
      <c r="DP1937" s="21"/>
      <c r="DQ1937" s="21"/>
      <c r="DR1937" s="21"/>
      <c r="DS1937" s="21"/>
      <c r="DT1937" s="21"/>
      <c r="DU1937" s="21"/>
      <c r="DV1937" s="21"/>
      <c r="DW1937" s="21"/>
      <c r="DX1937" s="21"/>
      <c r="DY1937" s="21"/>
      <c r="DZ1937" s="21"/>
      <c r="EA1937" s="21"/>
      <c r="EB1937" s="21"/>
      <c r="EC1937" s="21"/>
      <c r="ED1937" s="21"/>
      <c r="EE1937" s="21"/>
      <c r="EF1937" s="21"/>
      <c r="EG1937" s="21"/>
      <c r="EH1937" s="21"/>
      <c r="EI1937" s="21"/>
      <c r="EJ1937" s="21"/>
      <c r="EK1937" s="21"/>
      <c r="EL1937" s="21"/>
      <c r="EM1937" s="21"/>
      <c r="EN1937" s="21"/>
      <c r="EO1937" s="21"/>
      <c r="EP1937" s="21"/>
      <c r="EQ1937" s="21"/>
      <c r="ER1937" s="21"/>
      <c r="ES1937" s="21"/>
      <c r="ET1937" s="21"/>
      <c r="EU1937" s="21"/>
      <c r="EV1937" s="21"/>
      <c r="EW1937" s="21"/>
      <c r="EX1937" s="21"/>
      <c r="EY1937" s="21"/>
      <c r="EZ1937" s="21"/>
    </row>
    <row r="1938" spans="1:156" x14ac:dyDescent="0.2">
      <c r="A1938" s="92"/>
      <c r="B1938" s="4"/>
      <c r="C1938" s="7"/>
      <c r="D1938" s="6"/>
      <c r="E1938" s="7"/>
      <c r="F1938" s="24"/>
      <c r="G1938" s="9"/>
      <c r="H1938" s="7"/>
      <c r="I1938" s="7"/>
      <c r="J1938" s="7"/>
      <c r="K1938" s="7"/>
      <c r="L1938" s="25"/>
      <c r="M1938" s="11"/>
      <c r="N1938" s="4"/>
      <c r="O1938" s="4"/>
      <c r="P1938" s="26"/>
      <c r="Q1938" s="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  <c r="BL1938" s="21"/>
      <c r="BM1938" s="21"/>
      <c r="BN1938" s="21"/>
      <c r="BO1938" s="21"/>
      <c r="BP1938" s="21"/>
      <c r="BQ1938" s="21"/>
      <c r="BR1938" s="21"/>
      <c r="BS1938" s="21"/>
      <c r="BT1938" s="21"/>
      <c r="BU1938" s="21"/>
      <c r="BV1938" s="21"/>
      <c r="BW1938" s="21"/>
      <c r="BX1938" s="21"/>
      <c r="BY1938" s="21"/>
      <c r="BZ1938" s="21"/>
      <c r="CA1938" s="21"/>
      <c r="CB1938" s="21"/>
      <c r="CC1938" s="21"/>
      <c r="CD1938" s="21"/>
      <c r="CE1938" s="21"/>
      <c r="CF1938" s="21"/>
      <c r="CG1938" s="21"/>
      <c r="CH1938" s="21"/>
      <c r="CI1938" s="21"/>
      <c r="CJ1938" s="21"/>
      <c r="CK1938" s="21"/>
      <c r="CL1938" s="21"/>
      <c r="CM1938" s="21"/>
      <c r="CN1938" s="21"/>
      <c r="CO1938" s="21"/>
      <c r="CP1938" s="21"/>
      <c r="CQ1938" s="21"/>
      <c r="CR1938" s="21"/>
      <c r="CS1938" s="21"/>
      <c r="CT1938" s="21"/>
      <c r="CU1938" s="21"/>
      <c r="CV1938" s="21"/>
      <c r="CW1938" s="21"/>
      <c r="CX1938" s="21"/>
      <c r="CY1938" s="21"/>
      <c r="CZ1938" s="21"/>
      <c r="DA1938" s="21"/>
      <c r="DB1938" s="21"/>
      <c r="DC1938" s="21"/>
      <c r="DD1938" s="21"/>
      <c r="DE1938" s="21"/>
      <c r="DF1938" s="21"/>
      <c r="DG1938" s="21"/>
      <c r="DH1938" s="21"/>
      <c r="DI1938" s="21"/>
      <c r="DJ1938" s="21"/>
      <c r="DK1938" s="21"/>
      <c r="DL1938" s="21"/>
      <c r="DM1938" s="21"/>
      <c r="DN1938" s="21"/>
      <c r="DO1938" s="21"/>
      <c r="DP1938" s="21"/>
      <c r="DQ1938" s="21"/>
      <c r="DR1938" s="21"/>
      <c r="DS1938" s="21"/>
      <c r="DT1938" s="21"/>
      <c r="DU1938" s="21"/>
      <c r="DV1938" s="21"/>
      <c r="DW1938" s="21"/>
      <c r="DX1938" s="21"/>
      <c r="DY1938" s="21"/>
      <c r="DZ1938" s="21"/>
      <c r="EA1938" s="21"/>
      <c r="EB1938" s="21"/>
      <c r="EC1938" s="21"/>
      <c r="ED1938" s="21"/>
      <c r="EE1938" s="21"/>
      <c r="EF1938" s="21"/>
      <c r="EG1938" s="21"/>
      <c r="EH1938" s="21"/>
      <c r="EI1938" s="21"/>
      <c r="EJ1938" s="21"/>
      <c r="EK1938" s="21"/>
      <c r="EL1938" s="21"/>
      <c r="EM1938" s="21"/>
      <c r="EN1938" s="21"/>
      <c r="EO1938" s="21"/>
      <c r="EP1938" s="21"/>
      <c r="EQ1938" s="21"/>
      <c r="ER1938" s="21"/>
      <c r="ES1938" s="21"/>
      <c r="ET1938" s="21"/>
      <c r="EU1938" s="21"/>
      <c r="EV1938" s="21"/>
      <c r="EW1938" s="21"/>
      <c r="EX1938" s="21"/>
      <c r="EY1938" s="21"/>
      <c r="EZ1938" s="21"/>
    </row>
    <row r="1939" spans="1:156" x14ac:dyDescent="0.2">
      <c r="A1939" s="92"/>
      <c r="B1939" s="4"/>
      <c r="C1939" s="7"/>
      <c r="D1939" s="6"/>
      <c r="E1939" s="7"/>
      <c r="F1939" s="24"/>
      <c r="G1939" s="9"/>
      <c r="H1939" s="7"/>
      <c r="I1939" s="7"/>
      <c r="J1939" s="7"/>
      <c r="K1939" s="7"/>
      <c r="L1939" s="25"/>
      <c r="M1939" s="11"/>
      <c r="N1939" s="4"/>
      <c r="O1939" s="4"/>
      <c r="P1939" s="26"/>
      <c r="Q1939" s="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  <c r="BL1939" s="21"/>
      <c r="BM1939" s="21"/>
      <c r="BN1939" s="21"/>
      <c r="BO1939" s="21"/>
      <c r="BP1939" s="21"/>
      <c r="BQ1939" s="21"/>
      <c r="BR1939" s="21"/>
      <c r="BS1939" s="21"/>
      <c r="BT1939" s="21"/>
      <c r="BU1939" s="21"/>
      <c r="BV1939" s="21"/>
      <c r="BW1939" s="21"/>
      <c r="BX1939" s="21"/>
      <c r="BY1939" s="21"/>
      <c r="BZ1939" s="21"/>
      <c r="CA1939" s="21"/>
      <c r="CB1939" s="21"/>
      <c r="CC1939" s="21"/>
      <c r="CD1939" s="21"/>
      <c r="CE1939" s="21"/>
      <c r="CF1939" s="21"/>
      <c r="CG1939" s="21"/>
      <c r="CH1939" s="21"/>
      <c r="CI1939" s="21"/>
      <c r="CJ1939" s="21"/>
      <c r="CK1939" s="21"/>
      <c r="CL1939" s="21"/>
      <c r="CM1939" s="21"/>
      <c r="CN1939" s="21"/>
      <c r="CO1939" s="21"/>
      <c r="CP1939" s="21"/>
      <c r="CQ1939" s="21"/>
      <c r="CR1939" s="21"/>
      <c r="CS1939" s="21"/>
      <c r="CT1939" s="21"/>
      <c r="CU1939" s="21"/>
      <c r="CV1939" s="21"/>
      <c r="CW1939" s="21"/>
      <c r="CX1939" s="21"/>
      <c r="CY1939" s="21"/>
      <c r="CZ1939" s="21"/>
      <c r="DA1939" s="21"/>
      <c r="DB1939" s="21"/>
      <c r="DC1939" s="21"/>
      <c r="DD1939" s="21"/>
      <c r="DE1939" s="21"/>
      <c r="DF1939" s="21"/>
      <c r="DG1939" s="21"/>
      <c r="DH1939" s="21"/>
      <c r="DI1939" s="21"/>
      <c r="DJ1939" s="21"/>
      <c r="DK1939" s="21"/>
      <c r="DL1939" s="21"/>
      <c r="DM1939" s="21"/>
      <c r="DN1939" s="21"/>
      <c r="DO1939" s="21"/>
      <c r="DP1939" s="21"/>
      <c r="DQ1939" s="21"/>
      <c r="DR1939" s="21"/>
      <c r="DS1939" s="21"/>
      <c r="DT1939" s="21"/>
      <c r="DU1939" s="21"/>
      <c r="DV1939" s="21"/>
      <c r="DW1939" s="21"/>
      <c r="DX1939" s="21"/>
      <c r="DY1939" s="21"/>
      <c r="DZ1939" s="21"/>
      <c r="EA1939" s="21"/>
      <c r="EB1939" s="21"/>
      <c r="EC1939" s="21"/>
      <c r="ED1939" s="21"/>
      <c r="EE1939" s="21"/>
      <c r="EF1939" s="21"/>
      <c r="EG1939" s="21"/>
      <c r="EH1939" s="21"/>
      <c r="EI1939" s="21"/>
      <c r="EJ1939" s="21"/>
      <c r="EK1939" s="21"/>
      <c r="EL1939" s="21"/>
      <c r="EM1939" s="21"/>
      <c r="EN1939" s="21"/>
      <c r="EO1939" s="21"/>
      <c r="EP1939" s="21"/>
      <c r="EQ1939" s="21"/>
      <c r="ER1939" s="21"/>
      <c r="ES1939" s="21"/>
      <c r="ET1939" s="21"/>
      <c r="EU1939" s="21"/>
      <c r="EV1939" s="21"/>
      <c r="EW1939" s="21"/>
      <c r="EX1939" s="21"/>
      <c r="EY1939" s="21"/>
      <c r="EZ1939" s="21"/>
    </row>
    <row r="1940" spans="1:156" x14ac:dyDescent="0.2">
      <c r="A1940" s="92"/>
      <c r="B1940" s="4"/>
      <c r="C1940" s="7"/>
      <c r="D1940" s="6"/>
      <c r="E1940" s="7"/>
      <c r="F1940" s="24"/>
      <c r="G1940" s="9"/>
      <c r="H1940" s="7"/>
      <c r="I1940" s="7"/>
      <c r="J1940" s="7"/>
      <c r="K1940" s="7"/>
      <c r="L1940" s="25"/>
      <c r="M1940" s="11"/>
      <c r="N1940" s="4"/>
      <c r="O1940" s="4"/>
      <c r="P1940" s="26"/>
      <c r="Q1940" s="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  <c r="BL1940" s="21"/>
      <c r="BM1940" s="21"/>
      <c r="BN1940" s="21"/>
      <c r="BO1940" s="21"/>
      <c r="BP1940" s="21"/>
      <c r="BQ1940" s="21"/>
      <c r="BR1940" s="21"/>
      <c r="BS1940" s="21"/>
      <c r="BT1940" s="21"/>
      <c r="BU1940" s="21"/>
      <c r="BV1940" s="21"/>
      <c r="BW1940" s="21"/>
      <c r="BX1940" s="21"/>
      <c r="BY1940" s="21"/>
      <c r="BZ1940" s="21"/>
      <c r="CA1940" s="21"/>
      <c r="CB1940" s="21"/>
      <c r="CC1940" s="21"/>
      <c r="CD1940" s="21"/>
      <c r="CE1940" s="21"/>
      <c r="CF1940" s="21"/>
      <c r="CG1940" s="21"/>
      <c r="CH1940" s="21"/>
      <c r="CI1940" s="21"/>
      <c r="CJ1940" s="21"/>
      <c r="CK1940" s="21"/>
      <c r="CL1940" s="21"/>
      <c r="CM1940" s="21"/>
      <c r="CN1940" s="21"/>
      <c r="CO1940" s="21"/>
      <c r="CP1940" s="21"/>
      <c r="CQ1940" s="21"/>
      <c r="CR1940" s="21"/>
      <c r="CS1940" s="21"/>
      <c r="CT1940" s="21"/>
      <c r="CU1940" s="21"/>
      <c r="CV1940" s="21"/>
      <c r="CW1940" s="21"/>
      <c r="CX1940" s="21"/>
      <c r="CY1940" s="21"/>
      <c r="CZ1940" s="21"/>
      <c r="DA1940" s="21"/>
      <c r="DB1940" s="21"/>
      <c r="DC1940" s="21"/>
      <c r="DD1940" s="21"/>
      <c r="DE1940" s="21"/>
      <c r="DF1940" s="21"/>
      <c r="DG1940" s="21"/>
      <c r="DH1940" s="21"/>
      <c r="DI1940" s="21"/>
      <c r="DJ1940" s="21"/>
      <c r="DK1940" s="21"/>
      <c r="DL1940" s="21"/>
      <c r="DM1940" s="21"/>
      <c r="DN1940" s="21"/>
      <c r="DO1940" s="21"/>
      <c r="DP1940" s="21"/>
      <c r="DQ1940" s="21"/>
      <c r="DR1940" s="21"/>
      <c r="DS1940" s="21"/>
      <c r="DT1940" s="21"/>
      <c r="DU1940" s="21"/>
      <c r="DV1940" s="21"/>
      <c r="DW1940" s="21"/>
      <c r="DX1940" s="21"/>
      <c r="DY1940" s="21"/>
      <c r="DZ1940" s="21"/>
      <c r="EA1940" s="21"/>
      <c r="EB1940" s="21"/>
      <c r="EC1940" s="21"/>
      <c r="ED1940" s="21"/>
      <c r="EE1940" s="21"/>
      <c r="EF1940" s="21"/>
      <c r="EG1940" s="21"/>
      <c r="EH1940" s="21"/>
      <c r="EI1940" s="21"/>
      <c r="EJ1940" s="21"/>
      <c r="EK1940" s="21"/>
      <c r="EL1940" s="21"/>
      <c r="EM1940" s="21"/>
      <c r="EN1940" s="21"/>
      <c r="EO1940" s="21"/>
      <c r="EP1940" s="21"/>
      <c r="EQ1940" s="21"/>
      <c r="ER1940" s="21"/>
      <c r="ES1940" s="21"/>
      <c r="ET1940" s="21"/>
      <c r="EU1940" s="21"/>
      <c r="EV1940" s="21"/>
      <c r="EW1940" s="21"/>
      <c r="EX1940" s="21"/>
      <c r="EY1940" s="21"/>
      <c r="EZ1940" s="21"/>
    </row>
    <row r="1941" spans="1:156" x14ac:dyDescent="0.2">
      <c r="A1941" s="92"/>
      <c r="B1941" s="4"/>
      <c r="C1941" s="7"/>
      <c r="D1941" s="6"/>
      <c r="E1941" s="7"/>
      <c r="F1941" s="24"/>
      <c r="G1941" s="9"/>
      <c r="H1941" s="7"/>
      <c r="I1941" s="7"/>
      <c r="J1941" s="7"/>
      <c r="K1941" s="7"/>
      <c r="L1941" s="25"/>
      <c r="M1941" s="11"/>
      <c r="N1941" s="4"/>
      <c r="O1941" s="4"/>
      <c r="P1941" s="26"/>
      <c r="Q1941" s="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  <c r="BL1941" s="21"/>
      <c r="BM1941" s="21"/>
      <c r="BN1941" s="21"/>
      <c r="BO1941" s="21"/>
      <c r="BP1941" s="21"/>
      <c r="BQ1941" s="21"/>
      <c r="BR1941" s="21"/>
      <c r="BS1941" s="21"/>
      <c r="BT1941" s="21"/>
      <c r="BU1941" s="21"/>
      <c r="BV1941" s="21"/>
      <c r="BW1941" s="21"/>
      <c r="BX1941" s="21"/>
      <c r="BY1941" s="21"/>
      <c r="BZ1941" s="21"/>
      <c r="CA1941" s="21"/>
      <c r="CB1941" s="21"/>
      <c r="CC1941" s="21"/>
      <c r="CD1941" s="21"/>
      <c r="CE1941" s="21"/>
      <c r="CF1941" s="21"/>
      <c r="CG1941" s="21"/>
      <c r="CH1941" s="21"/>
      <c r="CI1941" s="21"/>
      <c r="CJ1941" s="21"/>
      <c r="CK1941" s="21"/>
      <c r="CL1941" s="21"/>
      <c r="CM1941" s="21"/>
      <c r="CN1941" s="21"/>
      <c r="CO1941" s="21"/>
      <c r="CP1941" s="21"/>
      <c r="CQ1941" s="21"/>
      <c r="CR1941" s="21"/>
      <c r="CS1941" s="21"/>
      <c r="CT1941" s="21"/>
      <c r="CU1941" s="21"/>
      <c r="CV1941" s="21"/>
      <c r="CW1941" s="21"/>
      <c r="CX1941" s="21"/>
      <c r="CY1941" s="21"/>
      <c r="CZ1941" s="21"/>
      <c r="DA1941" s="21"/>
      <c r="DB1941" s="21"/>
      <c r="DC1941" s="21"/>
      <c r="DD1941" s="21"/>
      <c r="DE1941" s="21"/>
      <c r="DF1941" s="21"/>
      <c r="DG1941" s="21"/>
      <c r="DH1941" s="21"/>
      <c r="DI1941" s="21"/>
      <c r="DJ1941" s="21"/>
      <c r="DK1941" s="21"/>
      <c r="DL1941" s="21"/>
      <c r="DM1941" s="21"/>
      <c r="DN1941" s="21"/>
      <c r="DO1941" s="21"/>
      <c r="DP1941" s="21"/>
      <c r="DQ1941" s="21"/>
      <c r="DR1941" s="21"/>
      <c r="DS1941" s="21"/>
      <c r="DT1941" s="21"/>
      <c r="DU1941" s="21"/>
      <c r="DV1941" s="21"/>
      <c r="DW1941" s="21"/>
      <c r="DX1941" s="21"/>
      <c r="DY1941" s="21"/>
      <c r="DZ1941" s="21"/>
      <c r="EA1941" s="21"/>
      <c r="EB1941" s="21"/>
      <c r="EC1941" s="21"/>
      <c r="ED1941" s="21"/>
      <c r="EE1941" s="21"/>
      <c r="EF1941" s="21"/>
      <c r="EG1941" s="21"/>
      <c r="EH1941" s="21"/>
      <c r="EI1941" s="21"/>
      <c r="EJ1941" s="21"/>
      <c r="EK1941" s="21"/>
      <c r="EL1941" s="21"/>
      <c r="EM1941" s="21"/>
      <c r="EN1941" s="21"/>
      <c r="EO1941" s="21"/>
      <c r="EP1941" s="21"/>
      <c r="EQ1941" s="21"/>
      <c r="ER1941" s="21"/>
      <c r="ES1941" s="21"/>
      <c r="ET1941" s="21"/>
      <c r="EU1941" s="21"/>
      <c r="EV1941" s="21"/>
      <c r="EW1941" s="21"/>
      <c r="EX1941" s="21"/>
      <c r="EY1941" s="21"/>
      <c r="EZ1941" s="21"/>
    </row>
    <row r="1942" spans="1:156" x14ac:dyDescent="0.2">
      <c r="A1942" s="92"/>
      <c r="B1942" s="4"/>
      <c r="C1942" s="7"/>
      <c r="D1942" s="6"/>
      <c r="E1942" s="7"/>
      <c r="F1942" s="24"/>
      <c r="G1942" s="9"/>
      <c r="H1942" s="7"/>
      <c r="I1942" s="7"/>
      <c r="J1942" s="7"/>
      <c r="K1942" s="7"/>
      <c r="L1942" s="25"/>
      <c r="M1942" s="11"/>
      <c r="N1942" s="4"/>
      <c r="O1942" s="4"/>
      <c r="P1942" s="26"/>
      <c r="Q1942" s="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  <c r="BL1942" s="21"/>
      <c r="BM1942" s="21"/>
      <c r="BN1942" s="21"/>
      <c r="BO1942" s="21"/>
      <c r="BP1942" s="21"/>
      <c r="BQ1942" s="21"/>
      <c r="BR1942" s="21"/>
      <c r="BS1942" s="21"/>
      <c r="BT1942" s="21"/>
      <c r="BU1942" s="21"/>
      <c r="BV1942" s="21"/>
      <c r="BW1942" s="21"/>
      <c r="BX1942" s="21"/>
      <c r="BY1942" s="21"/>
      <c r="BZ1942" s="21"/>
      <c r="CA1942" s="21"/>
      <c r="CB1942" s="21"/>
      <c r="CC1942" s="21"/>
      <c r="CD1942" s="21"/>
      <c r="CE1942" s="21"/>
      <c r="CF1942" s="21"/>
      <c r="CG1942" s="21"/>
      <c r="CH1942" s="21"/>
      <c r="CI1942" s="21"/>
      <c r="CJ1942" s="21"/>
      <c r="CK1942" s="21"/>
      <c r="CL1942" s="21"/>
      <c r="CM1942" s="21"/>
      <c r="CN1942" s="21"/>
      <c r="CO1942" s="21"/>
      <c r="CP1942" s="21"/>
      <c r="CQ1942" s="21"/>
      <c r="CR1942" s="21"/>
      <c r="CS1942" s="21"/>
      <c r="CT1942" s="21"/>
      <c r="CU1942" s="21"/>
      <c r="CV1942" s="21"/>
      <c r="CW1942" s="21"/>
      <c r="CX1942" s="21"/>
      <c r="CY1942" s="21"/>
      <c r="CZ1942" s="21"/>
      <c r="DA1942" s="21"/>
      <c r="DB1942" s="21"/>
      <c r="DC1942" s="21"/>
      <c r="DD1942" s="21"/>
      <c r="DE1942" s="21"/>
      <c r="DF1942" s="21"/>
      <c r="DG1942" s="21"/>
      <c r="DH1942" s="21"/>
      <c r="DI1942" s="21"/>
      <c r="DJ1942" s="21"/>
      <c r="DK1942" s="21"/>
      <c r="DL1942" s="21"/>
      <c r="DM1942" s="21"/>
      <c r="DN1942" s="21"/>
      <c r="DO1942" s="21"/>
      <c r="DP1942" s="21"/>
      <c r="DQ1942" s="21"/>
      <c r="DR1942" s="21"/>
      <c r="DS1942" s="21"/>
      <c r="DT1942" s="21"/>
      <c r="DU1942" s="21"/>
      <c r="DV1942" s="21"/>
      <c r="DW1942" s="21"/>
      <c r="DX1942" s="21"/>
      <c r="DY1942" s="21"/>
      <c r="DZ1942" s="21"/>
      <c r="EA1942" s="21"/>
      <c r="EB1942" s="21"/>
      <c r="EC1942" s="21"/>
      <c r="ED1942" s="21"/>
      <c r="EE1942" s="21"/>
      <c r="EF1942" s="21"/>
      <c r="EG1942" s="21"/>
      <c r="EH1942" s="21"/>
      <c r="EI1942" s="21"/>
      <c r="EJ1942" s="21"/>
      <c r="EK1942" s="21"/>
      <c r="EL1942" s="21"/>
      <c r="EM1942" s="21"/>
      <c r="EN1942" s="21"/>
      <c r="EO1942" s="21"/>
      <c r="EP1942" s="21"/>
      <c r="EQ1942" s="21"/>
      <c r="ER1942" s="21"/>
      <c r="ES1942" s="21"/>
      <c r="ET1942" s="21"/>
      <c r="EU1942" s="21"/>
      <c r="EV1942" s="21"/>
      <c r="EW1942" s="21"/>
      <c r="EX1942" s="21"/>
      <c r="EY1942" s="21"/>
      <c r="EZ1942" s="21"/>
    </row>
    <row r="1943" spans="1:156" x14ac:dyDescent="0.2">
      <c r="A1943" s="92"/>
      <c r="B1943" s="4"/>
      <c r="C1943" s="7"/>
      <c r="D1943" s="6"/>
      <c r="E1943" s="7"/>
      <c r="F1943" s="24"/>
      <c r="G1943" s="9"/>
      <c r="H1943" s="7"/>
      <c r="I1943" s="7"/>
      <c r="J1943" s="7"/>
      <c r="K1943" s="7"/>
      <c r="L1943" s="25"/>
      <c r="M1943" s="11"/>
      <c r="N1943" s="4"/>
      <c r="O1943" s="4"/>
      <c r="P1943" s="26"/>
      <c r="Q1943" s="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  <c r="BL1943" s="21"/>
      <c r="BM1943" s="21"/>
      <c r="BN1943" s="21"/>
      <c r="BO1943" s="21"/>
      <c r="BP1943" s="21"/>
      <c r="BQ1943" s="21"/>
      <c r="BR1943" s="21"/>
      <c r="BS1943" s="21"/>
      <c r="BT1943" s="21"/>
      <c r="BU1943" s="21"/>
      <c r="BV1943" s="21"/>
      <c r="BW1943" s="21"/>
      <c r="BX1943" s="21"/>
      <c r="BY1943" s="21"/>
      <c r="BZ1943" s="21"/>
      <c r="CA1943" s="21"/>
      <c r="CB1943" s="21"/>
      <c r="CC1943" s="21"/>
      <c r="CD1943" s="21"/>
      <c r="CE1943" s="21"/>
      <c r="CF1943" s="21"/>
      <c r="CG1943" s="21"/>
      <c r="CH1943" s="21"/>
      <c r="CI1943" s="21"/>
      <c r="CJ1943" s="21"/>
      <c r="CK1943" s="21"/>
      <c r="CL1943" s="21"/>
      <c r="CM1943" s="21"/>
      <c r="CN1943" s="21"/>
      <c r="CO1943" s="21"/>
      <c r="CP1943" s="21"/>
      <c r="CQ1943" s="21"/>
      <c r="CR1943" s="21"/>
      <c r="CS1943" s="21"/>
      <c r="CT1943" s="21"/>
      <c r="CU1943" s="21"/>
      <c r="CV1943" s="21"/>
      <c r="CW1943" s="21"/>
      <c r="CX1943" s="21"/>
      <c r="CY1943" s="21"/>
      <c r="CZ1943" s="21"/>
      <c r="DA1943" s="21"/>
      <c r="DB1943" s="21"/>
      <c r="DC1943" s="21"/>
      <c r="DD1943" s="21"/>
      <c r="DE1943" s="21"/>
      <c r="DF1943" s="21"/>
      <c r="DG1943" s="21"/>
      <c r="DH1943" s="21"/>
      <c r="DI1943" s="21"/>
      <c r="DJ1943" s="21"/>
      <c r="DK1943" s="21"/>
      <c r="DL1943" s="21"/>
      <c r="DM1943" s="21"/>
      <c r="DN1943" s="21"/>
      <c r="DO1943" s="21"/>
      <c r="DP1943" s="21"/>
      <c r="DQ1943" s="21"/>
      <c r="DR1943" s="21"/>
      <c r="DS1943" s="21"/>
      <c r="DT1943" s="21"/>
      <c r="DU1943" s="21"/>
      <c r="DV1943" s="21"/>
      <c r="DW1943" s="21"/>
      <c r="DX1943" s="21"/>
      <c r="DY1943" s="21"/>
      <c r="DZ1943" s="21"/>
      <c r="EA1943" s="21"/>
      <c r="EB1943" s="21"/>
      <c r="EC1943" s="21"/>
      <c r="ED1943" s="21"/>
      <c r="EE1943" s="21"/>
      <c r="EF1943" s="21"/>
      <c r="EG1943" s="21"/>
      <c r="EH1943" s="21"/>
      <c r="EI1943" s="21"/>
      <c r="EJ1943" s="21"/>
      <c r="EK1943" s="21"/>
      <c r="EL1943" s="21"/>
      <c r="EM1943" s="21"/>
      <c r="EN1943" s="21"/>
      <c r="EO1943" s="21"/>
      <c r="EP1943" s="21"/>
      <c r="EQ1943" s="21"/>
      <c r="ER1943" s="21"/>
      <c r="ES1943" s="21"/>
      <c r="ET1943" s="21"/>
      <c r="EU1943" s="21"/>
      <c r="EV1943" s="21"/>
      <c r="EW1943" s="21"/>
      <c r="EX1943" s="21"/>
      <c r="EY1943" s="21"/>
      <c r="EZ1943" s="21"/>
    </row>
    <row r="1944" spans="1:156" x14ac:dyDescent="0.2">
      <c r="A1944" s="92"/>
      <c r="B1944" s="4"/>
      <c r="C1944" s="7"/>
      <c r="D1944" s="6"/>
      <c r="E1944" s="7"/>
      <c r="F1944" s="24"/>
      <c r="G1944" s="9"/>
      <c r="H1944" s="7"/>
      <c r="I1944" s="7"/>
      <c r="J1944" s="7"/>
      <c r="K1944" s="7"/>
      <c r="L1944" s="25"/>
      <c r="M1944" s="11"/>
      <c r="N1944" s="4"/>
      <c r="O1944" s="4"/>
      <c r="P1944" s="26"/>
      <c r="Q1944" s="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  <c r="BL1944" s="21"/>
      <c r="BM1944" s="21"/>
      <c r="BN1944" s="21"/>
      <c r="BO1944" s="21"/>
      <c r="BP1944" s="21"/>
      <c r="BQ1944" s="21"/>
      <c r="BR1944" s="21"/>
      <c r="BS1944" s="21"/>
      <c r="BT1944" s="21"/>
      <c r="BU1944" s="21"/>
      <c r="BV1944" s="21"/>
      <c r="BW1944" s="21"/>
      <c r="BX1944" s="21"/>
      <c r="BY1944" s="21"/>
      <c r="BZ1944" s="21"/>
      <c r="CA1944" s="21"/>
      <c r="CB1944" s="21"/>
      <c r="CC1944" s="21"/>
      <c r="CD1944" s="21"/>
      <c r="CE1944" s="21"/>
      <c r="CF1944" s="21"/>
      <c r="CG1944" s="21"/>
      <c r="CH1944" s="21"/>
      <c r="CI1944" s="21"/>
      <c r="CJ1944" s="21"/>
      <c r="CK1944" s="21"/>
      <c r="CL1944" s="21"/>
      <c r="CM1944" s="21"/>
      <c r="CN1944" s="21"/>
      <c r="CO1944" s="21"/>
      <c r="CP1944" s="21"/>
      <c r="CQ1944" s="21"/>
      <c r="CR1944" s="21"/>
      <c r="CS1944" s="21"/>
      <c r="CT1944" s="21"/>
      <c r="CU1944" s="21"/>
      <c r="CV1944" s="21"/>
      <c r="CW1944" s="21"/>
      <c r="CX1944" s="21"/>
      <c r="CY1944" s="21"/>
      <c r="CZ1944" s="21"/>
      <c r="DA1944" s="21"/>
      <c r="DB1944" s="21"/>
      <c r="DC1944" s="21"/>
      <c r="DD1944" s="21"/>
      <c r="DE1944" s="21"/>
      <c r="DF1944" s="21"/>
      <c r="DG1944" s="21"/>
      <c r="DH1944" s="21"/>
      <c r="DI1944" s="21"/>
      <c r="DJ1944" s="21"/>
      <c r="DK1944" s="21"/>
      <c r="DL1944" s="21"/>
      <c r="DM1944" s="21"/>
      <c r="DN1944" s="21"/>
      <c r="DO1944" s="21"/>
      <c r="DP1944" s="21"/>
      <c r="DQ1944" s="21"/>
      <c r="DR1944" s="21"/>
      <c r="DS1944" s="21"/>
      <c r="DT1944" s="21"/>
      <c r="DU1944" s="21"/>
      <c r="DV1944" s="21"/>
      <c r="DW1944" s="21"/>
      <c r="DX1944" s="21"/>
      <c r="DY1944" s="21"/>
      <c r="DZ1944" s="21"/>
      <c r="EA1944" s="21"/>
      <c r="EB1944" s="21"/>
      <c r="EC1944" s="21"/>
      <c r="ED1944" s="21"/>
      <c r="EE1944" s="21"/>
      <c r="EF1944" s="21"/>
      <c r="EG1944" s="21"/>
      <c r="EH1944" s="21"/>
      <c r="EI1944" s="21"/>
      <c r="EJ1944" s="21"/>
      <c r="EK1944" s="21"/>
      <c r="EL1944" s="21"/>
      <c r="EM1944" s="21"/>
      <c r="EN1944" s="21"/>
      <c r="EO1944" s="21"/>
      <c r="EP1944" s="21"/>
      <c r="EQ1944" s="21"/>
      <c r="ER1944" s="21"/>
      <c r="ES1944" s="21"/>
      <c r="ET1944" s="21"/>
      <c r="EU1944" s="21"/>
      <c r="EV1944" s="21"/>
      <c r="EW1944" s="21"/>
      <c r="EX1944" s="21"/>
      <c r="EY1944" s="21"/>
      <c r="EZ1944" s="21"/>
    </row>
    <row r="1945" spans="1:156" x14ac:dyDescent="0.2">
      <c r="A1945" s="92"/>
      <c r="B1945" s="4"/>
      <c r="C1945" s="7"/>
      <c r="D1945" s="6"/>
      <c r="E1945" s="7"/>
      <c r="F1945" s="24"/>
      <c r="G1945" s="9"/>
      <c r="H1945" s="7"/>
      <c r="I1945" s="7"/>
      <c r="J1945" s="7"/>
      <c r="K1945" s="7"/>
      <c r="L1945" s="25"/>
      <c r="M1945" s="11"/>
      <c r="N1945" s="4"/>
      <c r="O1945" s="4"/>
      <c r="P1945" s="26"/>
      <c r="Q1945" s="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  <c r="BL1945" s="21"/>
      <c r="BM1945" s="21"/>
      <c r="BN1945" s="21"/>
      <c r="BO1945" s="21"/>
      <c r="BP1945" s="21"/>
      <c r="BQ1945" s="21"/>
      <c r="BR1945" s="21"/>
      <c r="BS1945" s="21"/>
      <c r="BT1945" s="21"/>
      <c r="BU1945" s="21"/>
      <c r="BV1945" s="21"/>
      <c r="BW1945" s="21"/>
      <c r="BX1945" s="21"/>
      <c r="BY1945" s="21"/>
      <c r="BZ1945" s="21"/>
      <c r="CA1945" s="21"/>
      <c r="CB1945" s="21"/>
      <c r="CC1945" s="21"/>
      <c r="CD1945" s="21"/>
      <c r="CE1945" s="21"/>
      <c r="CF1945" s="21"/>
      <c r="CG1945" s="21"/>
      <c r="CH1945" s="21"/>
      <c r="CI1945" s="21"/>
      <c r="CJ1945" s="21"/>
      <c r="CK1945" s="21"/>
      <c r="CL1945" s="21"/>
      <c r="CM1945" s="21"/>
      <c r="CN1945" s="21"/>
      <c r="CO1945" s="21"/>
      <c r="CP1945" s="21"/>
      <c r="CQ1945" s="21"/>
      <c r="CR1945" s="21"/>
      <c r="CS1945" s="21"/>
      <c r="CT1945" s="21"/>
      <c r="CU1945" s="21"/>
      <c r="CV1945" s="21"/>
      <c r="CW1945" s="21"/>
      <c r="CX1945" s="21"/>
      <c r="CY1945" s="21"/>
      <c r="CZ1945" s="21"/>
      <c r="DA1945" s="21"/>
      <c r="DB1945" s="21"/>
      <c r="DC1945" s="21"/>
      <c r="DD1945" s="21"/>
      <c r="DE1945" s="21"/>
      <c r="DF1945" s="21"/>
      <c r="DG1945" s="21"/>
      <c r="DH1945" s="21"/>
      <c r="DI1945" s="21"/>
      <c r="DJ1945" s="21"/>
      <c r="DK1945" s="21"/>
      <c r="DL1945" s="21"/>
      <c r="DM1945" s="21"/>
      <c r="DN1945" s="21"/>
      <c r="DO1945" s="21"/>
      <c r="DP1945" s="21"/>
      <c r="DQ1945" s="21"/>
      <c r="DR1945" s="21"/>
      <c r="DS1945" s="21"/>
      <c r="DT1945" s="21"/>
      <c r="DU1945" s="21"/>
      <c r="DV1945" s="21"/>
      <c r="DW1945" s="21"/>
      <c r="DX1945" s="21"/>
      <c r="DY1945" s="21"/>
      <c r="DZ1945" s="21"/>
      <c r="EA1945" s="21"/>
      <c r="EB1945" s="21"/>
      <c r="EC1945" s="21"/>
      <c r="ED1945" s="21"/>
      <c r="EE1945" s="21"/>
      <c r="EF1945" s="21"/>
      <c r="EG1945" s="21"/>
      <c r="EH1945" s="21"/>
      <c r="EI1945" s="21"/>
      <c r="EJ1945" s="21"/>
      <c r="EK1945" s="21"/>
      <c r="EL1945" s="21"/>
      <c r="EM1945" s="21"/>
      <c r="EN1945" s="21"/>
      <c r="EO1945" s="21"/>
      <c r="EP1945" s="21"/>
      <c r="EQ1945" s="21"/>
      <c r="ER1945" s="21"/>
      <c r="ES1945" s="21"/>
      <c r="ET1945" s="21"/>
      <c r="EU1945" s="21"/>
      <c r="EV1945" s="21"/>
      <c r="EW1945" s="21"/>
      <c r="EX1945" s="21"/>
      <c r="EY1945" s="21"/>
      <c r="EZ1945" s="21"/>
    </row>
    <row r="1946" spans="1:156" x14ac:dyDescent="0.2">
      <c r="A1946" s="92"/>
      <c r="B1946" s="4"/>
      <c r="C1946" s="7"/>
      <c r="D1946" s="6"/>
      <c r="E1946" s="7"/>
      <c r="F1946" s="24"/>
      <c r="G1946" s="9"/>
      <c r="H1946" s="7"/>
      <c r="I1946" s="7"/>
      <c r="J1946" s="7"/>
      <c r="K1946" s="7"/>
      <c r="L1946" s="25"/>
      <c r="M1946" s="11"/>
      <c r="N1946" s="4"/>
      <c r="O1946" s="4"/>
      <c r="P1946" s="26"/>
      <c r="Q1946" s="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  <c r="BL1946" s="21"/>
      <c r="BM1946" s="21"/>
      <c r="BN1946" s="21"/>
      <c r="BO1946" s="21"/>
      <c r="BP1946" s="21"/>
      <c r="BQ1946" s="21"/>
      <c r="BR1946" s="21"/>
      <c r="BS1946" s="21"/>
      <c r="BT1946" s="21"/>
      <c r="BU1946" s="21"/>
      <c r="BV1946" s="21"/>
      <c r="BW1946" s="21"/>
      <c r="BX1946" s="21"/>
      <c r="BY1946" s="21"/>
      <c r="BZ1946" s="21"/>
      <c r="CA1946" s="21"/>
      <c r="CB1946" s="21"/>
      <c r="CC1946" s="21"/>
      <c r="CD1946" s="21"/>
      <c r="CE1946" s="21"/>
      <c r="CF1946" s="21"/>
      <c r="CG1946" s="21"/>
      <c r="CH1946" s="21"/>
      <c r="CI1946" s="21"/>
      <c r="CJ1946" s="21"/>
      <c r="CK1946" s="21"/>
      <c r="CL1946" s="21"/>
      <c r="CM1946" s="21"/>
      <c r="CN1946" s="21"/>
      <c r="CO1946" s="21"/>
      <c r="CP1946" s="21"/>
      <c r="CQ1946" s="21"/>
      <c r="CR1946" s="21"/>
      <c r="CS1946" s="21"/>
      <c r="CT1946" s="21"/>
      <c r="CU1946" s="21"/>
      <c r="CV1946" s="21"/>
      <c r="CW1946" s="21"/>
      <c r="CX1946" s="21"/>
      <c r="CY1946" s="21"/>
      <c r="CZ1946" s="21"/>
      <c r="DA1946" s="21"/>
      <c r="DB1946" s="21"/>
      <c r="DC1946" s="21"/>
      <c r="DD1946" s="21"/>
      <c r="DE1946" s="21"/>
      <c r="DF1946" s="21"/>
      <c r="DG1946" s="21"/>
      <c r="DH1946" s="21"/>
      <c r="DI1946" s="21"/>
      <c r="DJ1946" s="21"/>
      <c r="DK1946" s="21"/>
      <c r="DL1946" s="21"/>
      <c r="DM1946" s="21"/>
      <c r="DN1946" s="21"/>
      <c r="DO1946" s="21"/>
      <c r="DP1946" s="21"/>
      <c r="DQ1946" s="21"/>
      <c r="DR1946" s="21"/>
      <c r="DS1946" s="21"/>
      <c r="DT1946" s="21"/>
      <c r="DU1946" s="21"/>
      <c r="DV1946" s="21"/>
      <c r="DW1946" s="21"/>
      <c r="DX1946" s="21"/>
      <c r="DY1946" s="21"/>
      <c r="DZ1946" s="21"/>
      <c r="EA1946" s="21"/>
      <c r="EB1946" s="21"/>
      <c r="EC1946" s="21"/>
      <c r="ED1946" s="21"/>
      <c r="EE1946" s="21"/>
      <c r="EF1946" s="21"/>
      <c r="EG1946" s="21"/>
      <c r="EH1946" s="21"/>
      <c r="EI1946" s="21"/>
      <c r="EJ1946" s="21"/>
      <c r="EK1946" s="21"/>
      <c r="EL1946" s="21"/>
      <c r="EM1946" s="21"/>
      <c r="EN1946" s="21"/>
      <c r="EO1946" s="21"/>
      <c r="EP1946" s="21"/>
      <c r="EQ1946" s="21"/>
      <c r="ER1946" s="21"/>
      <c r="ES1946" s="21"/>
      <c r="ET1946" s="21"/>
      <c r="EU1946" s="21"/>
      <c r="EV1946" s="21"/>
      <c r="EW1946" s="21"/>
      <c r="EX1946" s="21"/>
      <c r="EY1946" s="21"/>
      <c r="EZ1946" s="21"/>
    </row>
    <row r="1947" spans="1:156" x14ac:dyDescent="0.2">
      <c r="A1947" s="92"/>
      <c r="B1947" s="4"/>
      <c r="C1947" s="7"/>
      <c r="D1947" s="6"/>
      <c r="E1947" s="7"/>
      <c r="F1947" s="24"/>
      <c r="G1947" s="9"/>
      <c r="H1947" s="7"/>
      <c r="I1947" s="7"/>
      <c r="J1947" s="7"/>
      <c r="K1947" s="7"/>
      <c r="L1947" s="25"/>
      <c r="M1947" s="11"/>
      <c r="N1947" s="4"/>
      <c r="O1947" s="4"/>
      <c r="P1947" s="26"/>
      <c r="Q1947" s="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  <c r="BL1947" s="21"/>
      <c r="BM1947" s="21"/>
      <c r="BN1947" s="21"/>
      <c r="BO1947" s="21"/>
      <c r="BP1947" s="21"/>
      <c r="BQ1947" s="21"/>
      <c r="BR1947" s="21"/>
      <c r="BS1947" s="21"/>
      <c r="BT1947" s="21"/>
      <c r="BU1947" s="21"/>
      <c r="BV1947" s="21"/>
      <c r="BW1947" s="21"/>
      <c r="BX1947" s="21"/>
      <c r="BY1947" s="21"/>
      <c r="BZ1947" s="21"/>
      <c r="CA1947" s="21"/>
      <c r="CB1947" s="21"/>
      <c r="CC1947" s="21"/>
      <c r="CD1947" s="21"/>
      <c r="CE1947" s="21"/>
      <c r="CF1947" s="21"/>
      <c r="CG1947" s="21"/>
      <c r="CH1947" s="21"/>
      <c r="CI1947" s="21"/>
      <c r="CJ1947" s="21"/>
      <c r="CK1947" s="21"/>
      <c r="CL1947" s="21"/>
      <c r="CM1947" s="21"/>
      <c r="CN1947" s="21"/>
      <c r="CO1947" s="21"/>
      <c r="CP1947" s="21"/>
      <c r="CQ1947" s="21"/>
      <c r="CR1947" s="21"/>
      <c r="CS1947" s="21"/>
      <c r="CT1947" s="21"/>
      <c r="CU1947" s="21"/>
      <c r="CV1947" s="21"/>
      <c r="CW1947" s="21"/>
      <c r="CX1947" s="21"/>
      <c r="CY1947" s="21"/>
      <c r="CZ1947" s="21"/>
      <c r="DA1947" s="21"/>
      <c r="DB1947" s="21"/>
      <c r="DC1947" s="21"/>
      <c r="DD1947" s="21"/>
      <c r="DE1947" s="21"/>
      <c r="DF1947" s="21"/>
      <c r="DG1947" s="21"/>
      <c r="DH1947" s="21"/>
      <c r="DI1947" s="21"/>
      <c r="DJ1947" s="21"/>
      <c r="DK1947" s="21"/>
      <c r="DL1947" s="21"/>
      <c r="DM1947" s="21"/>
      <c r="DN1947" s="21"/>
      <c r="DO1947" s="21"/>
      <c r="DP1947" s="21"/>
      <c r="DQ1947" s="21"/>
      <c r="DR1947" s="21"/>
      <c r="DS1947" s="21"/>
      <c r="DT1947" s="21"/>
      <c r="DU1947" s="21"/>
      <c r="DV1947" s="21"/>
      <c r="DW1947" s="21"/>
      <c r="DX1947" s="21"/>
      <c r="DY1947" s="21"/>
      <c r="DZ1947" s="21"/>
      <c r="EA1947" s="21"/>
      <c r="EB1947" s="21"/>
      <c r="EC1947" s="21"/>
      <c r="ED1947" s="21"/>
      <c r="EE1947" s="21"/>
      <c r="EF1947" s="21"/>
      <c r="EG1947" s="21"/>
      <c r="EH1947" s="21"/>
      <c r="EI1947" s="21"/>
      <c r="EJ1947" s="21"/>
      <c r="EK1947" s="21"/>
      <c r="EL1947" s="21"/>
      <c r="EM1947" s="21"/>
      <c r="EN1947" s="21"/>
      <c r="EO1947" s="21"/>
      <c r="EP1947" s="21"/>
      <c r="EQ1947" s="21"/>
      <c r="ER1947" s="21"/>
      <c r="ES1947" s="21"/>
      <c r="ET1947" s="21"/>
      <c r="EU1947" s="21"/>
      <c r="EV1947" s="21"/>
      <c r="EW1947" s="21"/>
      <c r="EX1947" s="21"/>
      <c r="EY1947" s="21"/>
      <c r="EZ1947" s="21"/>
    </row>
    <row r="1948" spans="1:156" x14ac:dyDescent="0.2">
      <c r="A1948" s="92"/>
      <c r="B1948" s="4"/>
      <c r="C1948" s="7"/>
      <c r="D1948" s="6"/>
      <c r="E1948" s="7"/>
      <c r="F1948" s="24"/>
      <c r="G1948" s="9"/>
      <c r="H1948" s="7"/>
      <c r="I1948" s="7"/>
      <c r="J1948" s="7"/>
      <c r="K1948" s="7"/>
      <c r="L1948" s="25"/>
      <c r="M1948" s="11"/>
      <c r="N1948" s="4"/>
      <c r="O1948" s="4"/>
      <c r="P1948" s="26"/>
      <c r="Q1948" s="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  <c r="BL1948" s="21"/>
      <c r="BM1948" s="21"/>
      <c r="BN1948" s="21"/>
      <c r="BO1948" s="21"/>
      <c r="BP1948" s="21"/>
      <c r="BQ1948" s="21"/>
      <c r="BR1948" s="21"/>
      <c r="BS1948" s="21"/>
      <c r="BT1948" s="21"/>
      <c r="BU1948" s="21"/>
      <c r="BV1948" s="21"/>
      <c r="BW1948" s="21"/>
      <c r="BX1948" s="21"/>
      <c r="BY1948" s="21"/>
      <c r="BZ1948" s="21"/>
      <c r="CA1948" s="21"/>
      <c r="CB1948" s="21"/>
      <c r="CC1948" s="21"/>
      <c r="CD1948" s="21"/>
      <c r="CE1948" s="21"/>
      <c r="CF1948" s="21"/>
      <c r="CG1948" s="21"/>
      <c r="CH1948" s="21"/>
      <c r="CI1948" s="21"/>
      <c r="CJ1948" s="21"/>
      <c r="CK1948" s="21"/>
      <c r="CL1948" s="21"/>
      <c r="CM1948" s="21"/>
      <c r="CN1948" s="21"/>
      <c r="CO1948" s="21"/>
      <c r="CP1948" s="21"/>
      <c r="CQ1948" s="21"/>
      <c r="CR1948" s="21"/>
      <c r="CS1948" s="21"/>
      <c r="CT1948" s="21"/>
      <c r="CU1948" s="21"/>
      <c r="CV1948" s="21"/>
      <c r="CW1948" s="21"/>
      <c r="CX1948" s="21"/>
      <c r="CY1948" s="21"/>
      <c r="CZ1948" s="21"/>
      <c r="DA1948" s="21"/>
      <c r="DB1948" s="21"/>
      <c r="DC1948" s="21"/>
      <c r="DD1948" s="21"/>
      <c r="DE1948" s="21"/>
      <c r="DF1948" s="21"/>
      <c r="DG1948" s="21"/>
      <c r="DH1948" s="21"/>
      <c r="DI1948" s="21"/>
      <c r="DJ1948" s="21"/>
      <c r="DK1948" s="21"/>
      <c r="DL1948" s="21"/>
      <c r="DM1948" s="21"/>
      <c r="DN1948" s="21"/>
      <c r="DO1948" s="21"/>
      <c r="DP1948" s="21"/>
      <c r="DQ1948" s="21"/>
      <c r="DR1948" s="21"/>
      <c r="DS1948" s="21"/>
      <c r="DT1948" s="21"/>
      <c r="DU1948" s="21"/>
      <c r="DV1948" s="21"/>
      <c r="DW1948" s="21"/>
      <c r="DX1948" s="21"/>
      <c r="DY1948" s="21"/>
      <c r="DZ1948" s="21"/>
      <c r="EA1948" s="21"/>
      <c r="EB1948" s="21"/>
      <c r="EC1948" s="21"/>
      <c r="ED1948" s="21"/>
      <c r="EE1948" s="21"/>
      <c r="EF1948" s="21"/>
      <c r="EG1948" s="21"/>
      <c r="EH1948" s="21"/>
      <c r="EI1948" s="21"/>
      <c r="EJ1948" s="21"/>
      <c r="EK1948" s="21"/>
      <c r="EL1948" s="21"/>
      <c r="EM1948" s="21"/>
      <c r="EN1948" s="21"/>
      <c r="EO1948" s="21"/>
      <c r="EP1948" s="21"/>
      <c r="EQ1948" s="21"/>
      <c r="ER1948" s="21"/>
      <c r="ES1948" s="21"/>
      <c r="ET1948" s="21"/>
      <c r="EU1948" s="21"/>
      <c r="EV1948" s="21"/>
      <c r="EW1948" s="21"/>
      <c r="EX1948" s="21"/>
      <c r="EY1948" s="21"/>
      <c r="EZ1948" s="21"/>
    </row>
    <row r="1949" spans="1:156" x14ac:dyDescent="0.2">
      <c r="A1949" s="92"/>
      <c r="B1949" s="4"/>
      <c r="C1949" s="7"/>
      <c r="D1949" s="6"/>
      <c r="E1949" s="7"/>
      <c r="F1949" s="24"/>
      <c r="G1949" s="9"/>
      <c r="H1949" s="7"/>
      <c r="I1949" s="7"/>
      <c r="J1949" s="7"/>
      <c r="K1949" s="7"/>
      <c r="L1949" s="25"/>
      <c r="M1949" s="11"/>
      <c r="N1949" s="4"/>
      <c r="O1949" s="4"/>
      <c r="P1949" s="26"/>
      <c r="Q1949" s="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  <c r="BL1949" s="21"/>
      <c r="BM1949" s="21"/>
      <c r="BN1949" s="21"/>
      <c r="BO1949" s="21"/>
      <c r="BP1949" s="21"/>
      <c r="BQ1949" s="21"/>
      <c r="BR1949" s="21"/>
      <c r="BS1949" s="21"/>
      <c r="BT1949" s="21"/>
      <c r="BU1949" s="21"/>
      <c r="BV1949" s="21"/>
      <c r="BW1949" s="21"/>
      <c r="BX1949" s="21"/>
      <c r="BY1949" s="21"/>
      <c r="BZ1949" s="21"/>
      <c r="CA1949" s="21"/>
      <c r="CB1949" s="21"/>
      <c r="CC1949" s="21"/>
      <c r="CD1949" s="21"/>
      <c r="CE1949" s="21"/>
      <c r="CF1949" s="21"/>
      <c r="CG1949" s="21"/>
      <c r="CH1949" s="21"/>
      <c r="CI1949" s="21"/>
      <c r="CJ1949" s="21"/>
      <c r="CK1949" s="21"/>
      <c r="CL1949" s="21"/>
      <c r="CM1949" s="21"/>
      <c r="CN1949" s="21"/>
      <c r="CO1949" s="21"/>
      <c r="CP1949" s="21"/>
      <c r="CQ1949" s="21"/>
      <c r="CR1949" s="21"/>
      <c r="CS1949" s="21"/>
      <c r="CT1949" s="21"/>
      <c r="CU1949" s="21"/>
      <c r="CV1949" s="21"/>
      <c r="CW1949" s="21"/>
      <c r="CX1949" s="21"/>
      <c r="CY1949" s="21"/>
      <c r="CZ1949" s="21"/>
      <c r="DA1949" s="21"/>
      <c r="DB1949" s="21"/>
      <c r="DC1949" s="21"/>
      <c r="DD1949" s="21"/>
      <c r="DE1949" s="21"/>
      <c r="DF1949" s="21"/>
      <c r="DG1949" s="21"/>
      <c r="DH1949" s="21"/>
      <c r="DI1949" s="21"/>
      <c r="DJ1949" s="21"/>
      <c r="DK1949" s="21"/>
      <c r="DL1949" s="21"/>
      <c r="DM1949" s="21"/>
      <c r="DN1949" s="21"/>
      <c r="DO1949" s="21"/>
      <c r="DP1949" s="21"/>
      <c r="DQ1949" s="21"/>
      <c r="DR1949" s="21"/>
      <c r="DS1949" s="21"/>
      <c r="DT1949" s="21"/>
      <c r="DU1949" s="21"/>
      <c r="DV1949" s="21"/>
      <c r="DW1949" s="21"/>
      <c r="DX1949" s="21"/>
      <c r="DY1949" s="21"/>
      <c r="DZ1949" s="21"/>
      <c r="EA1949" s="21"/>
      <c r="EB1949" s="21"/>
      <c r="EC1949" s="21"/>
      <c r="ED1949" s="21"/>
      <c r="EE1949" s="21"/>
      <c r="EF1949" s="21"/>
      <c r="EG1949" s="21"/>
      <c r="EH1949" s="21"/>
      <c r="EI1949" s="21"/>
      <c r="EJ1949" s="21"/>
      <c r="EK1949" s="21"/>
      <c r="EL1949" s="21"/>
      <c r="EM1949" s="21"/>
      <c r="EN1949" s="21"/>
      <c r="EO1949" s="21"/>
      <c r="EP1949" s="21"/>
      <c r="EQ1949" s="21"/>
      <c r="ER1949" s="21"/>
      <c r="ES1949" s="21"/>
      <c r="ET1949" s="21"/>
      <c r="EU1949" s="21"/>
      <c r="EV1949" s="21"/>
      <c r="EW1949" s="21"/>
      <c r="EX1949" s="21"/>
      <c r="EY1949" s="21"/>
      <c r="EZ1949" s="21"/>
    </row>
    <row r="1950" spans="1:156" x14ac:dyDescent="0.2">
      <c r="A1950" s="92"/>
      <c r="B1950" s="4"/>
      <c r="C1950" s="7"/>
      <c r="D1950" s="6"/>
      <c r="E1950" s="7"/>
      <c r="F1950" s="24"/>
      <c r="G1950" s="9"/>
      <c r="H1950" s="7"/>
      <c r="I1950" s="7"/>
      <c r="J1950" s="7"/>
      <c r="K1950" s="7"/>
      <c r="L1950" s="25"/>
      <c r="M1950" s="11"/>
      <c r="N1950" s="4"/>
      <c r="O1950" s="4"/>
      <c r="P1950" s="26"/>
      <c r="Q1950" s="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  <c r="BL1950" s="21"/>
      <c r="BM1950" s="21"/>
      <c r="BN1950" s="21"/>
      <c r="BO1950" s="21"/>
      <c r="BP1950" s="21"/>
      <c r="BQ1950" s="21"/>
      <c r="BR1950" s="21"/>
      <c r="BS1950" s="21"/>
      <c r="BT1950" s="21"/>
      <c r="BU1950" s="21"/>
      <c r="BV1950" s="21"/>
      <c r="BW1950" s="21"/>
      <c r="BX1950" s="21"/>
      <c r="BY1950" s="21"/>
      <c r="BZ1950" s="21"/>
      <c r="CA1950" s="21"/>
      <c r="CB1950" s="21"/>
      <c r="CC1950" s="21"/>
      <c r="CD1950" s="21"/>
      <c r="CE1950" s="21"/>
      <c r="CF1950" s="21"/>
      <c r="CG1950" s="21"/>
      <c r="CH1950" s="21"/>
      <c r="CI1950" s="21"/>
      <c r="CJ1950" s="21"/>
      <c r="CK1950" s="21"/>
      <c r="CL1950" s="21"/>
      <c r="CM1950" s="21"/>
      <c r="CN1950" s="21"/>
      <c r="CO1950" s="21"/>
      <c r="CP1950" s="21"/>
      <c r="CQ1950" s="21"/>
      <c r="CR1950" s="21"/>
      <c r="CS1950" s="21"/>
      <c r="CT1950" s="21"/>
      <c r="CU1950" s="21"/>
      <c r="CV1950" s="21"/>
      <c r="CW1950" s="21"/>
      <c r="CX1950" s="21"/>
      <c r="CY1950" s="21"/>
      <c r="CZ1950" s="21"/>
      <c r="DA1950" s="21"/>
      <c r="DB1950" s="21"/>
      <c r="DC1950" s="21"/>
      <c r="DD1950" s="21"/>
      <c r="DE1950" s="21"/>
      <c r="DF1950" s="21"/>
      <c r="DG1950" s="21"/>
      <c r="DH1950" s="21"/>
      <c r="DI1950" s="21"/>
      <c r="DJ1950" s="21"/>
      <c r="DK1950" s="21"/>
      <c r="DL1950" s="21"/>
      <c r="DM1950" s="21"/>
      <c r="DN1950" s="21"/>
      <c r="DO1950" s="21"/>
      <c r="DP1950" s="21"/>
      <c r="DQ1950" s="21"/>
      <c r="DR1950" s="21"/>
      <c r="DS1950" s="21"/>
      <c r="DT1950" s="21"/>
      <c r="DU1950" s="21"/>
      <c r="DV1950" s="21"/>
      <c r="DW1950" s="21"/>
      <c r="DX1950" s="21"/>
      <c r="DY1950" s="21"/>
      <c r="DZ1950" s="21"/>
      <c r="EA1950" s="21"/>
      <c r="EB1950" s="21"/>
      <c r="EC1950" s="21"/>
      <c r="ED1950" s="21"/>
      <c r="EE1950" s="21"/>
      <c r="EF1950" s="21"/>
      <c r="EG1950" s="21"/>
      <c r="EH1950" s="21"/>
      <c r="EI1950" s="21"/>
      <c r="EJ1950" s="21"/>
      <c r="EK1950" s="21"/>
      <c r="EL1950" s="21"/>
      <c r="EM1950" s="21"/>
      <c r="EN1950" s="21"/>
      <c r="EO1950" s="21"/>
      <c r="EP1950" s="21"/>
      <c r="EQ1950" s="21"/>
      <c r="ER1950" s="21"/>
      <c r="ES1950" s="21"/>
      <c r="ET1950" s="21"/>
      <c r="EU1950" s="21"/>
      <c r="EV1950" s="21"/>
      <c r="EW1950" s="21"/>
      <c r="EX1950" s="21"/>
      <c r="EY1950" s="21"/>
      <c r="EZ1950" s="21"/>
    </row>
    <row r="1951" spans="1:156" x14ac:dyDescent="0.2">
      <c r="A1951" s="92"/>
      <c r="B1951" s="4"/>
      <c r="C1951" s="7"/>
      <c r="D1951" s="6"/>
      <c r="E1951" s="7"/>
      <c r="F1951" s="24"/>
      <c r="G1951" s="9"/>
      <c r="H1951" s="7"/>
      <c r="I1951" s="7"/>
      <c r="J1951" s="7"/>
      <c r="K1951" s="7"/>
      <c r="L1951" s="25"/>
      <c r="M1951" s="11"/>
      <c r="N1951" s="4"/>
      <c r="O1951" s="4"/>
      <c r="P1951" s="26"/>
      <c r="Q1951" s="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  <c r="BL1951" s="21"/>
      <c r="BM1951" s="21"/>
      <c r="BN1951" s="21"/>
      <c r="BO1951" s="21"/>
      <c r="BP1951" s="21"/>
      <c r="BQ1951" s="21"/>
      <c r="BR1951" s="21"/>
      <c r="BS1951" s="21"/>
      <c r="BT1951" s="21"/>
      <c r="BU1951" s="21"/>
      <c r="BV1951" s="21"/>
      <c r="BW1951" s="21"/>
      <c r="BX1951" s="21"/>
      <c r="BY1951" s="21"/>
      <c r="BZ1951" s="21"/>
      <c r="CA1951" s="21"/>
      <c r="CB1951" s="21"/>
      <c r="CC1951" s="21"/>
      <c r="CD1951" s="21"/>
      <c r="CE1951" s="21"/>
      <c r="CF1951" s="21"/>
      <c r="CG1951" s="21"/>
      <c r="CH1951" s="21"/>
      <c r="CI1951" s="21"/>
      <c r="CJ1951" s="21"/>
      <c r="CK1951" s="21"/>
      <c r="CL1951" s="21"/>
      <c r="CM1951" s="21"/>
      <c r="CN1951" s="21"/>
      <c r="CO1951" s="21"/>
      <c r="CP1951" s="21"/>
      <c r="CQ1951" s="21"/>
      <c r="CR1951" s="21"/>
      <c r="CS1951" s="21"/>
      <c r="CT1951" s="21"/>
      <c r="CU1951" s="21"/>
      <c r="CV1951" s="21"/>
      <c r="CW1951" s="21"/>
      <c r="CX1951" s="21"/>
      <c r="CY1951" s="21"/>
      <c r="CZ1951" s="21"/>
      <c r="DA1951" s="21"/>
      <c r="DB1951" s="21"/>
      <c r="DC1951" s="21"/>
      <c r="DD1951" s="21"/>
      <c r="DE1951" s="21"/>
      <c r="DF1951" s="21"/>
      <c r="DG1951" s="21"/>
      <c r="DH1951" s="21"/>
      <c r="DI1951" s="21"/>
      <c r="DJ1951" s="21"/>
      <c r="DK1951" s="21"/>
      <c r="DL1951" s="21"/>
      <c r="DM1951" s="21"/>
      <c r="DN1951" s="21"/>
      <c r="DO1951" s="21"/>
      <c r="DP1951" s="21"/>
      <c r="DQ1951" s="21"/>
      <c r="DR1951" s="21"/>
      <c r="DS1951" s="21"/>
      <c r="DT1951" s="21"/>
      <c r="DU1951" s="21"/>
      <c r="DV1951" s="21"/>
      <c r="DW1951" s="21"/>
      <c r="DX1951" s="21"/>
      <c r="DY1951" s="21"/>
      <c r="DZ1951" s="21"/>
      <c r="EA1951" s="21"/>
      <c r="EB1951" s="21"/>
      <c r="EC1951" s="21"/>
      <c r="ED1951" s="21"/>
      <c r="EE1951" s="21"/>
      <c r="EF1951" s="21"/>
      <c r="EG1951" s="21"/>
      <c r="EH1951" s="21"/>
      <c r="EI1951" s="21"/>
      <c r="EJ1951" s="21"/>
      <c r="EK1951" s="21"/>
      <c r="EL1951" s="21"/>
      <c r="EM1951" s="21"/>
      <c r="EN1951" s="21"/>
      <c r="EO1951" s="21"/>
      <c r="EP1951" s="21"/>
      <c r="EQ1951" s="21"/>
      <c r="ER1951" s="21"/>
      <c r="ES1951" s="21"/>
      <c r="ET1951" s="21"/>
      <c r="EU1951" s="21"/>
      <c r="EV1951" s="21"/>
      <c r="EW1951" s="21"/>
      <c r="EX1951" s="21"/>
      <c r="EY1951" s="21"/>
      <c r="EZ1951" s="21"/>
    </row>
    <row r="1952" spans="1:156" x14ac:dyDescent="0.2">
      <c r="A1952" s="92"/>
      <c r="B1952" s="4"/>
      <c r="C1952" s="7"/>
      <c r="D1952" s="6"/>
      <c r="E1952" s="7"/>
      <c r="F1952" s="24"/>
      <c r="G1952" s="9"/>
      <c r="H1952" s="7"/>
      <c r="I1952" s="7"/>
      <c r="J1952" s="7"/>
      <c r="K1952" s="7"/>
      <c r="L1952" s="25"/>
      <c r="M1952" s="11"/>
      <c r="N1952" s="4"/>
      <c r="O1952" s="4"/>
      <c r="P1952" s="26"/>
      <c r="Q1952" s="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  <c r="BL1952" s="21"/>
      <c r="BM1952" s="21"/>
      <c r="BN1952" s="21"/>
      <c r="BO1952" s="21"/>
      <c r="BP1952" s="21"/>
      <c r="BQ1952" s="21"/>
      <c r="BR1952" s="21"/>
      <c r="BS1952" s="21"/>
      <c r="BT1952" s="21"/>
      <c r="BU1952" s="21"/>
      <c r="BV1952" s="21"/>
      <c r="BW1952" s="21"/>
      <c r="BX1952" s="21"/>
      <c r="BY1952" s="21"/>
      <c r="BZ1952" s="21"/>
      <c r="CA1952" s="21"/>
      <c r="CB1952" s="21"/>
      <c r="CC1952" s="21"/>
      <c r="CD1952" s="21"/>
      <c r="CE1952" s="21"/>
      <c r="CF1952" s="21"/>
      <c r="CG1952" s="21"/>
      <c r="CH1952" s="21"/>
      <c r="CI1952" s="21"/>
      <c r="CJ1952" s="21"/>
      <c r="CK1952" s="21"/>
      <c r="CL1952" s="21"/>
      <c r="CM1952" s="21"/>
      <c r="CN1952" s="21"/>
      <c r="CO1952" s="21"/>
      <c r="CP1952" s="21"/>
      <c r="CQ1952" s="21"/>
      <c r="CR1952" s="21"/>
      <c r="CS1952" s="21"/>
      <c r="CT1952" s="21"/>
      <c r="CU1952" s="21"/>
      <c r="CV1952" s="21"/>
      <c r="CW1952" s="21"/>
      <c r="CX1952" s="21"/>
      <c r="CY1952" s="21"/>
      <c r="CZ1952" s="21"/>
      <c r="DA1952" s="21"/>
      <c r="DB1952" s="21"/>
      <c r="DC1952" s="21"/>
      <c r="DD1952" s="21"/>
      <c r="DE1952" s="21"/>
      <c r="DF1952" s="21"/>
      <c r="DG1952" s="21"/>
      <c r="DH1952" s="21"/>
      <c r="DI1952" s="21"/>
      <c r="DJ1952" s="21"/>
      <c r="DK1952" s="21"/>
      <c r="DL1952" s="21"/>
      <c r="DM1952" s="21"/>
      <c r="DN1952" s="21"/>
      <c r="DO1952" s="21"/>
      <c r="DP1952" s="21"/>
      <c r="DQ1952" s="21"/>
      <c r="DR1952" s="21"/>
      <c r="DS1952" s="21"/>
      <c r="DT1952" s="21"/>
      <c r="DU1952" s="21"/>
      <c r="DV1952" s="21"/>
      <c r="DW1952" s="21"/>
      <c r="DX1952" s="21"/>
      <c r="DY1952" s="21"/>
      <c r="DZ1952" s="21"/>
      <c r="EA1952" s="21"/>
      <c r="EB1952" s="21"/>
      <c r="EC1952" s="21"/>
      <c r="ED1952" s="21"/>
      <c r="EE1952" s="21"/>
      <c r="EF1952" s="21"/>
      <c r="EG1952" s="21"/>
      <c r="EH1952" s="21"/>
      <c r="EI1952" s="21"/>
      <c r="EJ1952" s="21"/>
      <c r="EK1952" s="21"/>
      <c r="EL1952" s="21"/>
      <c r="EM1952" s="21"/>
      <c r="EN1952" s="21"/>
      <c r="EO1952" s="21"/>
      <c r="EP1952" s="21"/>
      <c r="EQ1952" s="21"/>
      <c r="ER1952" s="21"/>
      <c r="ES1952" s="21"/>
      <c r="ET1952" s="21"/>
      <c r="EU1952" s="21"/>
      <c r="EV1952" s="21"/>
      <c r="EW1952" s="21"/>
      <c r="EX1952" s="21"/>
      <c r="EY1952" s="21"/>
      <c r="EZ1952" s="21"/>
    </row>
    <row r="1953" spans="1:156" x14ac:dyDescent="0.2">
      <c r="A1953" s="92"/>
      <c r="B1953" s="4"/>
      <c r="C1953" s="7"/>
      <c r="D1953" s="6"/>
      <c r="E1953" s="7"/>
      <c r="F1953" s="24"/>
      <c r="G1953" s="9"/>
      <c r="H1953" s="7"/>
      <c r="I1953" s="7"/>
      <c r="J1953" s="7"/>
      <c r="K1953" s="7"/>
      <c r="L1953" s="25"/>
      <c r="M1953" s="11"/>
      <c r="N1953" s="4"/>
      <c r="O1953" s="4"/>
      <c r="P1953" s="26"/>
      <c r="Q1953" s="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  <c r="BL1953" s="21"/>
      <c r="BM1953" s="21"/>
      <c r="BN1953" s="21"/>
      <c r="BO1953" s="21"/>
      <c r="BP1953" s="21"/>
      <c r="BQ1953" s="21"/>
      <c r="BR1953" s="21"/>
      <c r="BS1953" s="21"/>
      <c r="BT1953" s="21"/>
      <c r="BU1953" s="21"/>
      <c r="BV1953" s="21"/>
      <c r="BW1953" s="21"/>
      <c r="BX1953" s="21"/>
      <c r="BY1953" s="21"/>
      <c r="BZ1953" s="21"/>
      <c r="CA1953" s="21"/>
      <c r="CB1953" s="21"/>
      <c r="CC1953" s="21"/>
      <c r="CD1953" s="21"/>
      <c r="CE1953" s="21"/>
      <c r="CF1953" s="21"/>
      <c r="CG1953" s="21"/>
      <c r="CH1953" s="21"/>
      <c r="CI1953" s="21"/>
      <c r="CJ1953" s="21"/>
      <c r="CK1953" s="21"/>
      <c r="CL1953" s="21"/>
      <c r="CM1953" s="21"/>
      <c r="CN1953" s="21"/>
      <c r="CO1953" s="21"/>
      <c r="CP1953" s="21"/>
      <c r="CQ1953" s="21"/>
      <c r="CR1953" s="21"/>
      <c r="CS1953" s="21"/>
      <c r="CT1953" s="21"/>
      <c r="CU1953" s="21"/>
      <c r="CV1953" s="21"/>
      <c r="CW1953" s="21"/>
      <c r="CX1953" s="21"/>
      <c r="CY1953" s="21"/>
      <c r="CZ1953" s="21"/>
      <c r="DA1953" s="21"/>
      <c r="DB1953" s="21"/>
      <c r="DC1953" s="21"/>
      <c r="DD1953" s="21"/>
      <c r="DE1953" s="21"/>
      <c r="DF1953" s="21"/>
      <c r="DG1953" s="21"/>
      <c r="DH1953" s="21"/>
      <c r="DI1953" s="21"/>
      <c r="DJ1953" s="21"/>
      <c r="DK1953" s="21"/>
      <c r="DL1953" s="21"/>
      <c r="DM1953" s="21"/>
      <c r="DN1953" s="21"/>
      <c r="DO1953" s="21"/>
      <c r="DP1953" s="21"/>
      <c r="DQ1953" s="21"/>
      <c r="DR1953" s="21"/>
      <c r="DS1953" s="21"/>
      <c r="DT1953" s="21"/>
      <c r="DU1953" s="21"/>
      <c r="DV1953" s="21"/>
      <c r="DW1953" s="21"/>
      <c r="DX1953" s="21"/>
      <c r="DY1953" s="21"/>
      <c r="DZ1953" s="21"/>
      <c r="EA1953" s="21"/>
      <c r="EB1953" s="21"/>
      <c r="EC1953" s="21"/>
      <c r="ED1953" s="21"/>
      <c r="EE1953" s="21"/>
      <c r="EF1953" s="21"/>
      <c r="EG1953" s="21"/>
      <c r="EH1953" s="21"/>
      <c r="EI1953" s="21"/>
      <c r="EJ1953" s="21"/>
      <c r="EK1953" s="21"/>
      <c r="EL1953" s="21"/>
      <c r="EM1953" s="21"/>
      <c r="EN1953" s="21"/>
      <c r="EO1953" s="21"/>
      <c r="EP1953" s="21"/>
      <c r="EQ1953" s="21"/>
      <c r="ER1953" s="21"/>
      <c r="ES1953" s="21"/>
      <c r="ET1953" s="21"/>
      <c r="EU1953" s="21"/>
      <c r="EV1953" s="21"/>
      <c r="EW1953" s="21"/>
      <c r="EX1953" s="21"/>
      <c r="EY1953" s="21"/>
      <c r="EZ1953" s="21"/>
    </row>
    <row r="1954" spans="1:156" x14ac:dyDescent="0.2">
      <c r="A1954" s="92"/>
      <c r="B1954" s="4"/>
      <c r="C1954" s="7"/>
      <c r="D1954" s="6"/>
      <c r="E1954" s="7"/>
      <c r="F1954" s="24"/>
      <c r="G1954" s="9"/>
      <c r="H1954" s="7"/>
      <c r="I1954" s="7"/>
      <c r="J1954" s="7"/>
      <c r="K1954" s="7"/>
      <c r="L1954" s="25"/>
      <c r="M1954" s="11"/>
      <c r="N1954" s="4"/>
      <c r="O1954" s="4"/>
      <c r="P1954" s="26"/>
      <c r="Q1954" s="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  <c r="BL1954" s="21"/>
      <c r="BM1954" s="21"/>
      <c r="BN1954" s="21"/>
      <c r="BO1954" s="21"/>
      <c r="BP1954" s="21"/>
      <c r="BQ1954" s="21"/>
      <c r="BR1954" s="21"/>
      <c r="BS1954" s="21"/>
      <c r="BT1954" s="21"/>
      <c r="BU1954" s="21"/>
      <c r="BV1954" s="21"/>
      <c r="BW1954" s="21"/>
      <c r="BX1954" s="21"/>
      <c r="BY1954" s="21"/>
      <c r="BZ1954" s="21"/>
      <c r="CA1954" s="21"/>
      <c r="CB1954" s="21"/>
      <c r="CC1954" s="21"/>
      <c r="CD1954" s="21"/>
      <c r="CE1954" s="21"/>
      <c r="CF1954" s="21"/>
      <c r="CG1954" s="21"/>
      <c r="CH1954" s="21"/>
      <c r="CI1954" s="21"/>
      <c r="CJ1954" s="21"/>
      <c r="CK1954" s="21"/>
      <c r="CL1954" s="21"/>
      <c r="CM1954" s="21"/>
      <c r="CN1954" s="21"/>
      <c r="CO1954" s="21"/>
      <c r="CP1954" s="21"/>
      <c r="CQ1954" s="21"/>
      <c r="CR1954" s="21"/>
      <c r="CS1954" s="21"/>
      <c r="CT1954" s="21"/>
      <c r="CU1954" s="21"/>
      <c r="CV1954" s="21"/>
      <c r="CW1954" s="21"/>
      <c r="CX1954" s="21"/>
      <c r="CY1954" s="21"/>
      <c r="CZ1954" s="21"/>
      <c r="DA1954" s="21"/>
      <c r="DB1954" s="21"/>
      <c r="DC1954" s="21"/>
      <c r="DD1954" s="21"/>
      <c r="DE1954" s="21"/>
      <c r="DF1954" s="21"/>
      <c r="DG1954" s="21"/>
      <c r="DH1954" s="21"/>
      <c r="DI1954" s="21"/>
      <c r="DJ1954" s="21"/>
      <c r="DK1954" s="21"/>
      <c r="DL1954" s="21"/>
      <c r="DM1954" s="21"/>
      <c r="DN1954" s="21"/>
      <c r="DO1954" s="21"/>
      <c r="DP1954" s="21"/>
      <c r="DQ1954" s="21"/>
      <c r="DR1954" s="21"/>
      <c r="DS1954" s="21"/>
      <c r="DT1954" s="21"/>
      <c r="DU1954" s="21"/>
      <c r="DV1954" s="21"/>
      <c r="DW1954" s="21"/>
      <c r="DX1954" s="21"/>
      <c r="DY1954" s="21"/>
      <c r="DZ1954" s="21"/>
      <c r="EA1954" s="21"/>
      <c r="EB1954" s="21"/>
      <c r="EC1954" s="21"/>
      <c r="ED1954" s="21"/>
      <c r="EE1954" s="21"/>
      <c r="EF1954" s="21"/>
      <c r="EG1954" s="21"/>
      <c r="EH1954" s="21"/>
      <c r="EI1954" s="21"/>
      <c r="EJ1954" s="21"/>
      <c r="EK1954" s="21"/>
      <c r="EL1954" s="21"/>
      <c r="EM1954" s="21"/>
      <c r="EN1954" s="21"/>
      <c r="EO1954" s="21"/>
      <c r="EP1954" s="21"/>
      <c r="EQ1954" s="21"/>
      <c r="ER1954" s="21"/>
      <c r="ES1954" s="21"/>
      <c r="ET1954" s="21"/>
      <c r="EU1954" s="21"/>
      <c r="EV1954" s="21"/>
      <c r="EW1954" s="21"/>
      <c r="EX1954" s="21"/>
      <c r="EY1954" s="21"/>
      <c r="EZ1954" s="21"/>
    </row>
    <row r="1955" spans="1:156" x14ac:dyDescent="0.2">
      <c r="A1955" s="92"/>
      <c r="B1955" s="4"/>
      <c r="C1955" s="7"/>
      <c r="D1955" s="6"/>
      <c r="E1955" s="7"/>
      <c r="F1955" s="24"/>
      <c r="G1955" s="9"/>
      <c r="H1955" s="7"/>
      <c r="I1955" s="7"/>
      <c r="J1955" s="7"/>
      <c r="K1955" s="7"/>
      <c r="L1955" s="25"/>
      <c r="M1955" s="11"/>
      <c r="N1955" s="4"/>
      <c r="O1955" s="4"/>
      <c r="P1955" s="26"/>
      <c r="Q1955" s="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  <c r="BL1955" s="21"/>
      <c r="BM1955" s="21"/>
      <c r="BN1955" s="21"/>
      <c r="BO1955" s="21"/>
      <c r="BP1955" s="21"/>
      <c r="BQ1955" s="21"/>
      <c r="BR1955" s="21"/>
      <c r="BS1955" s="21"/>
      <c r="BT1955" s="21"/>
      <c r="BU1955" s="21"/>
      <c r="BV1955" s="21"/>
      <c r="BW1955" s="21"/>
      <c r="BX1955" s="21"/>
      <c r="BY1955" s="21"/>
      <c r="BZ1955" s="21"/>
      <c r="CA1955" s="21"/>
      <c r="CB1955" s="21"/>
      <c r="CC1955" s="21"/>
      <c r="CD1955" s="21"/>
      <c r="CE1955" s="21"/>
      <c r="CF1955" s="21"/>
      <c r="CG1955" s="21"/>
      <c r="CH1955" s="21"/>
      <c r="CI1955" s="21"/>
      <c r="CJ1955" s="21"/>
      <c r="CK1955" s="21"/>
      <c r="CL1955" s="21"/>
      <c r="CM1955" s="21"/>
      <c r="CN1955" s="21"/>
      <c r="CO1955" s="21"/>
      <c r="CP1955" s="21"/>
      <c r="CQ1955" s="21"/>
      <c r="CR1955" s="21"/>
      <c r="CS1955" s="21"/>
      <c r="CT1955" s="21"/>
      <c r="CU1955" s="21"/>
      <c r="CV1955" s="21"/>
      <c r="CW1955" s="21"/>
      <c r="CX1955" s="21"/>
      <c r="CY1955" s="21"/>
      <c r="CZ1955" s="21"/>
      <c r="DA1955" s="21"/>
      <c r="DB1955" s="21"/>
      <c r="DC1955" s="21"/>
      <c r="DD1955" s="21"/>
      <c r="DE1955" s="21"/>
      <c r="DF1955" s="21"/>
      <c r="DG1955" s="21"/>
      <c r="DH1955" s="21"/>
      <c r="DI1955" s="21"/>
      <c r="DJ1955" s="21"/>
      <c r="DK1955" s="21"/>
      <c r="DL1955" s="21"/>
      <c r="DM1955" s="21"/>
      <c r="DN1955" s="21"/>
      <c r="DO1955" s="21"/>
      <c r="DP1955" s="21"/>
      <c r="DQ1955" s="21"/>
      <c r="DR1955" s="21"/>
      <c r="DS1955" s="21"/>
      <c r="DT1955" s="21"/>
      <c r="DU1955" s="21"/>
      <c r="DV1955" s="21"/>
      <c r="DW1955" s="21"/>
      <c r="DX1955" s="21"/>
      <c r="DY1955" s="21"/>
      <c r="DZ1955" s="21"/>
      <c r="EA1955" s="21"/>
      <c r="EB1955" s="21"/>
      <c r="EC1955" s="21"/>
      <c r="ED1955" s="21"/>
      <c r="EE1955" s="21"/>
      <c r="EF1955" s="21"/>
      <c r="EG1955" s="21"/>
      <c r="EH1955" s="21"/>
      <c r="EI1955" s="21"/>
      <c r="EJ1955" s="21"/>
      <c r="EK1955" s="21"/>
      <c r="EL1955" s="21"/>
      <c r="EM1955" s="21"/>
      <c r="EN1955" s="21"/>
      <c r="EO1955" s="21"/>
      <c r="EP1955" s="21"/>
      <c r="EQ1955" s="21"/>
      <c r="ER1955" s="21"/>
      <c r="ES1955" s="21"/>
      <c r="ET1955" s="21"/>
      <c r="EU1955" s="21"/>
      <c r="EV1955" s="21"/>
      <c r="EW1955" s="21"/>
      <c r="EX1955" s="21"/>
      <c r="EY1955" s="21"/>
      <c r="EZ1955" s="21"/>
    </row>
    <row r="1956" spans="1:156" x14ac:dyDescent="0.2">
      <c r="A1956" s="92"/>
      <c r="B1956" s="4"/>
      <c r="C1956" s="7"/>
      <c r="D1956" s="6"/>
      <c r="E1956" s="7"/>
      <c r="F1956" s="24"/>
      <c r="G1956" s="9"/>
      <c r="H1956" s="7"/>
      <c r="I1956" s="7"/>
      <c r="J1956" s="7"/>
      <c r="K1956" s="7"/>
      <c r="L1956" s="25"/>
      <c r="M1956" s="11"/>
      <c r="N1956" s="4"/>
      <c r="O1956" s="4"/>
      <c r="P1956" s="26"/>
      <c r="Q1956" s="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  <c r="BL1956" s="21"/>
      <c r="BM1956" s="21"/>
      <c r="BN1956" s="21"/>
      <c r="BO1956" s="21"/>
      <c r="BP1956" s="21"/>
      <c r="BQ1956" s="21"/>
      <c r="BR1956" s="21"/>
      <c r="BS1956" s="21"/>
      <c r="BT1956" s="21"/>
      <c r="BU1956" s="21"/>
      <c r="BV1956" s="21"/>
      <c r="BW1956" s="21"/>
      <c r="BX1956" s="21"/>
      <c r="BY1956" s="21"/>
      <c r="BZ1956" s="21"/>
      <c r="CA1956" s="21"/>
      <c r="CB1956" s="21"/>
      <c r="CC1956" s="21"/>
      <c r="CD1956" s="21"/>
      <c r="CE1956" s="21"/>
      <c r="CF1956" s="21"/>
      <c r="CG1956" s="21"/>
      <c r="CH1956" s="21"/>
      <c r="CI1956" s="21"/>
      <c r="CJ1956" s="21"/>
      <c r="CK1956" s="21"/>
      <c r="CL1956" s="21"/>
      <c r="CM1956" s="21"/>
      <c r="CN1956" s="21"/>
      <c r="CO1956" s="21"/>
      <c r="CP1956" s="21"/>
      <c r="CQ1956" s="21"/>
      <c r="CR1956" s="21"/>
      <c r="CS1956" s="21"/>
      <c r="CT1956" s="21"/>
      <c r="CU1956" s="21"/>
      <c r="CV1956" s="21"/>
      <c r="CW1956" s="21"/>
      <c r="CX1956" s="21"/>
      <c r="CY1956" s="21"/>
      <c r="CZ1956" s="21"/>
      <c r="DA1956" s="21"/>
      <c r="DB1956" s="21"/>
      <c r="DC1956" s="21"/>
      <c r="DD1956" s="21"/>
      <c r="DE1956" s="21"/>
      <c r="DF1956" s="21"/>
      <c r="DG1956" s="21"/>
      <c r="DH1956" s="21"/>
      <c r="DI1956" s="21"/>
      <c r="DJ1956" s="21"/>
      <c r="DK1956" s="21"/>
      <c r="DL1956" s="21"/>
      <c r="DM1956" s="21"/>
      <c r="DN1956" s="21"/>
      <c r="DO1956" s="21"/>
      <c r="DP1956" s="21"/>
      <c r="DQ1956" s="21"/>
      <c r="DR1956" s="21"/>
      <c r="DS1956" s="21"/>
      <c r="DT1956" s="21"/>
      <c r="DU1956" s="21"/>
      <c r="DV1956" s="21"/>
      <c r="DW1956" s="21"/>
      <c r="DX1956" s="21"/>
      <c r="DY1956" s="21"/>
      <c r="DZ1956" s="21"/>
      <c r="EA1956" s="21"/>
      <c r="EB1956" s="21"/>
      <c r="EC1956" s="21"/>
      <c r="ED1956" s="21"/>
      <c r="EE1956" s="21"/>
      <c r="EF1956" s="21"/>
      <c r="EG1956" s="21"/>
      <c r="EH1956" s="21"/>
      <c r="EI1956" s="21"/>
      <c r="EJ1956" s="21"/>
      <c r="EK1956" s="21"/>
      <c r="EL1956" s="21"/>
      <c r="EM1956" s="21"/>
      <c r="EN1956" s="21"/>
      <c r="EO1956" s="21"/>
      <c r="EP1956" s="21"/>
      <c r="EQ1956" s="21"/>
      <c r="ER1956" s="21"/>
      <c r="ES1956" s="21"/>
      <c r="ET1956" s="21"/>
      <c r="EU1956" s="21"/>
      <c r="EV1956" s="21"/>
      <c r="EW1956" s="21"/>
      <c r="EX1956" s="21"/>
      <c r="EY1956" s="21"/>
      <c r="EZ1956" s="21"/>
    </row>
    <row r="1957" spans="1:156" x14ac:dyDescent="0.2">
      <c r="A1957" s="92"/>
      <c r="B1957" s="4"/>
      <c r="C1957" s="7"/>
      <c r="D1957" s="6"/>
      <c r="E1957" s="7"/>
      <c r="F1957" s="24"/>
      <c r="G1957" s="9"/>
      <c r="H1957" s="7"/>
      <c r="I1957" s="7"/>
      <c r="J1957" s="7"/>
      <c r="K1957" s="7"/>
      <c r="L1957" s="25"/>
      <c r="M1957" s="11"/>
      <c r="N1957" s="4"/>
      <c r="O1957" s="4"/>
      <c r="P1957" s="26"/>
      <c r="Q1957" s="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  <c r="BL1957" s="21"/>
      <c r="BM1957" s="21"/>
      <c r="BN1957" s="21"/>
      <c r="BO1957" s="21"/>
      <c r="BP1957" s="21"/>
      <c r="BQ1957" s="21"/>
      <c r="BR1957" s="21"/>
      <c r="BS1957" s="21"/>
      <c r="BT1957" s="21"/>
      <c r="BU1957" s="21"/>
      <c r="BV1957" s="21"/>
      <c r="BW1957" s="21"/>
      <c r="BX1957" s="21"/>
      <c r="BY1957" s="21"/>
      <c r="BZ1957" s="21"/>
      <c r="CA1957" s="21"/>
      <c r="CB1957" s="21"/>
      <c r="CC1957" s="21"/>
      <c r="CD1957" s="21"/>
      <c r="CE1957" s="21"/>
      <c r="CF1957" s="21"/>
      <c r="CG1957" s="21"/>
      <c r="CH1957" s="21"/>
      <c r="CI1957" s="21"/>
      <c r="CJ1957" s="21"/>
      <c r="CK1957" s="21"/>
      <c r="CL1957" s="21"/>
      <c r="CM1957" s="21"/>
      <c r="CN1957" s="21"/>
      <c r="CO1957" s="21"/>
      <c r="CP1957" s="21"/>
      <c r="CQ1957" s="21"/>
      <c r="CR1957" s="21"/>
      <c r="CS1957" s="21"/>
      <c r="CT1957" s="21"/>
      <c r="CU1957" s="21"/>
      <c r="CV1957" s="21"/>
      <c r="CW1957" s="21"/>
      <c r="CX1957" s="21"/>
      <c r="CY1957" s="21"/>
      <c r="CZ1957" s="21"/>
      <c r="DA1957" s="21"/>
      <c r="DB1957" s="21"/>
      <c r="DC1957" s="21"/>
      <c r="DD1957" s="21"/>
      <c r="DE1957" s="21"/>
      <c r="DF1957" s="21"/>
      <c r="DG1957" s="21"/>
      <c r="DH1957" s="21"/>
      <c r="DI1957" s="21"/>
      <c r="DJ1957" s="21"/>
      <c r="DK1957" s="21"/>
      <c r="DL1957" s="21"/>
      <c r="DM1957" s="21"/>
      <c r="DN1957" s="21"/>
      <c r="DO1957" s="21"/>
      <c r="DP1957" s="21"/>
      <c r="DQ1957" s="21"/>
      <c r="DR1957" s="21"/>
      <c r="DS1957" s="21"/>
      <c r="DT1957" s="21"/>
      <c r="DU1957" s="21"/>
      <c r="DV1957" s="21"/>
      <c r="DW1957" s="21"/>
      <c r="DX1957" s="21"/>
      <c r="DY1957" s="21"/>
      <c r="DZ1957" s="21"/>
      <c r="EA1957" s="21"/>
      <c r="EB1957" s="21"/>
      <c r="EC1957" s="21"/>
      <c r="ED1957" s="21"/>
      <c r="EE1957" s="21"/>
      <c r="EF1957" s="21"/>
      <c r="EG1957" s="21"/>
      <c r="EH1957" s="21"/>
      <c r="EI1957" s="21"/>
      <c r="EJ1957" s="21"/>
      <c r="EK1957" s="21"/>
      <c r="EL1957" s="21"/>
      <c r="EM1957" s="21"/>
      <c r="EN1957" s="21"/>
      <c r="EO1957" s="21"/>
      <c r="EP1957" s="21"/>
      <c r="EQ1957" s="21"/>
      <c r="ER1957" s="21"/>
      <c r="ES1957" s="21"/>
      <c r="ET1957" s="21"/>
      <c r="EU1957" s="21"/>
      <c r="EV1957" s="21"/>
      <c r="EW1957" s="21"/>
      <c r="EX1957" s="21"/>
      <c r="EY1957" s="21"/>
      <c r="EZ1957" s="21"/>
    </row>
    <row r="1958" spans="1:156" x14ac:dyDescent="0.2">
      <c r="A1958" s="92"/>
      <c r="B1958" s="4"/>
      <c r="C1958" s="7"/>
      <c r="D1958" s="6"/>
      <c r="E1958" s="7"/>
      <c r="F1958" s="24"/>
      <c r="G1958" s="9"/>
      <c r="H1958" s="7"/>
      <c r="I1958" s="7"/>
      <c r="J1958" s="7"/>
      <c r="K1958" s="7"/>
      <c r="L1958" s="25"/>
      <c r="M1958" s="11"/>
      <c r="N1958" s="4"/>
      <c r="O1958" s="4"/>
      <c r="P1958" s="26"/>
      <c r="Q1958" s="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/>
      <c r="BU1958" s="21"/>
      <c r="BV1958" s="21"/>
      <c r="BW1958" s="21"/>
      <c r="BX1958" s="21"/>
      <c r="BY1958" s="21"/>
      <c r="BZ1958" s="21"/>
      <c r="CA1958" s="21"/>
      <c r="CB1958" s="21"/>
      <c r="CC1958" s="21"/>
      <c r="CD1958" s="21"/>
      <c r="CE1958" s="21"/>
      <c r="CF1958" s="21"/>
      <c r="CG1958" s="21"/>
      <c r="CH1958" s="21"/>
      <c r="CI1958" s="21"/>
      <c r="CJ1958" s="21"/>
      <c r="CK1958" s="21"/>
      <c r="CL1958" s="21"/>
      <c r="CM1958" s="21"/>
      <c r="CN1958" s="21"/>
      <c r="CO1958" s="21"/>
      <c r="CP1958" s="21"/>
      <c r="CQ1958" s="21"/>
      <c r="CR1958" s="21"/>
      <c r="CS1958" s="21"/>
      <c r="CT1958" s="21"/>
      <c r="CU1958" s="21"/>
      <c r="CV1958" s="21"/>
      <c r="CW1958" s="21"/>
      <c r="CX1958" s="21"/>
      <c r="CY1958" s="21"/>
      <c r="CZ1958" s="21"/>
      <c r="DA1958" s="21"/>
      <c r="DB1958" s="21"/>
      <c r="DC1958" s="21"/>
      <c r="DD1958" s="21"/>
      <c r="DE1958" s="21"/>
      <c r="DF1958" s="21"/>
      <c r="DG1958" s="21"/>
      <c r="DH1958" s="21"/>
      <c r="DI1958" s="21"/>
      <c r="DJ1958" s="21"/>
      <c r="DK1958" s="21"/>
      <c r="DL1958" s="21"/>
      <c r="DM1958" s="21"/>
      <c r="DN1958" s="21"/>
      <c r="DO1958" s="21"/>
      <c r="DP1958" s="21"/>
      <c r="DQ1958" s="21"/>
      <c r="DR1958" s="21"/>
      <c r="DS1958" s="21"/>
      <c r="DT1958" s="21"/>
      <c r="DU1958" s="21"/>
      <c r="DV1958" s="21"/>
      <c r="DW1958" s="21"/>
      <c r="DX1958" s="21"/>
      <c r="DY1958" s="21"/>
      <c r="DZ1958" s="21"/>
      <c r="EA1958" s="21"/>
      <c r="EB1958" s="21"/>
      <c r="EC1958" s="21"/>
      <c r="ED1958" s="21"/>
      <c r="EE1958" s="21"/>
      <c r="EF1958" s="21"/>
      <c r="EG1958" s="21"/>
      <c r="EH1958" s="21"/>
      <c r="EI1958" s="21"/>
      <c r="EJ1958" s="21"/>
      <c r="EK1958" s="21"/>
      <c r="EL1958" s="21"/>
      <c r="EM1958" s="21"/>
      <c r="EN1958" s="21"/>
      <c r="EO1958" s="21"/>
      <c r="EP1958" s="21"/>
      <c r="EQ1958" s="21"/>
      <c r="ER1958" s="21"/>
      <c r="ES1958" s="21"/>
      <c r="ET1958" s="21"/>
      <c r="EU1958" s="21"/>
      <c r="EV1958" s="21"/>
      <c r="EW1958" s="21"/>
      <c r="EX1958" s="21"/>
      <c r="EY1958" s="21"/>
      <c r="EZ1958" s="21"/>
    </row>
    <row r="1959" spans="1:156" x14ac:dyDescent="0.2">
      <c r="A1959" s="92"/>
      <c r="B1959" s="4"/>
      <c r="C1959" s="7"/>
      <c r="D1959" s="6"/>
      <c r="E1959" s="7"/>
      <c r="F1959" s="24"/>
      <c r="G1959" s="9"/>
      <c r="H1959" s="7"/>
      <c r="I1959" s="7"/>
      <c r="J1959" s="7"/>
      <c r="K1959" s="7"/>
      <c r="L1959" s="25"/>
      <c r="M1959" s="11"/>
      <c r="N1959" s="4"/>
      <c r="O1959" s="4"/>
      <c r="P1959" s="26"/>
      <c r="Q1959" s="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21"/>
      <c r="BO1959" s="21"/>
      <c r="BP1959" s="21"/>
      <c r="BQ1959" s="21"/>
      <c r="BR1959" s="21"/>
      <c r="BS1959" s="21"/>
      <c r="BT1959" s="21"/>
      <c r="BU1959" s="21"/>
      <c r="BV1959" s="21"/>
      <c r="BW1959" s="21"/>
      <c r="BX1959" s="21"/>
      <c r="BY1959" s="21"/>
      <c r="BZ1959" s="21"/>
      <c r="CA1959" s="21"/>
      <c r="CB1959" s="21"/>
      <c r="CC1959" s="21"/>
      <c r="CD1959" s="21"/>
      <c r="CE1959" s="21"/>
      <c r="CF1959" s="21"/>
      <c r="CG1959" s="21"/>
      <c r="CH1959" s="21"/>
      <c r="CI1959" s="21"/>
      <c r="CJ1959" s="21"/>
      <c r="CK1959" s="21"/>
      <c r="CL1959" s="21"/>
      <c r="CM1959" s="21"/>
      <c r="CN1959" s="21"/>
      <c r="CO1959" s="21"/>
      <c r="CP1959" s="21"/>
      <c r="CQ1959" s="21"/>
      <c r="CR1959" s="21"/>
      <c r="CS1959" s="21"/>
      <c r="CT1959" s="21"/>
      <c r="CU1959" s="21"/>
      <c r="CV1959" s="21"/>
      <c r="CW1959" s="21"/>
      <c r="CX1959" s="21"/>
      <c r="CY1959" s="21"/>
      <c r="CZ1959" s="21"/>
      <c r="DA1959" s="21"/>
      <c r="DB1959" s="21"/>
      <c r="DC1959" s="21"/>
      <c r="DD1959" s="21"/>
      <c r="DE1959" s="21"/>
      <c r="DF1959" s="21"/>
      <c r="DG1959" s="21"/>
      <c r="DH1959" s="21"/>
      <c r="DI1959" s="21"/>
      <c r="DJ1959" s="21"/>
      <c r="DK1959" s="21"/>
      <c r="DL1959" s="21"/>
      <c r="DM1959" s="21"/>
      <c r="DN1959" s="21"/>
      <c r="DO1959" s="21"/>
      <c r="DP1959" s="21"/>
      <c r="DQ1959" s="21"/>
      <c r="DR1959" s="21"/>
      <c r="DS1959" s="21"/>
      <c r="DT1959" s="21"/>
      <c r="DU1959" s="21"/>
      <c r="DV1959" s="21"/>
      <c r="DW1959" s="21"/>
      <c r="DX1959" s="21"/>
      <c r="DY1959" s="21"/>
      <c r="DZ1959" s="21"/>
      <c r="EA1959" s="21"/>
      <c r="EB1959" s="21"/>
      <c r="EC1959" s="21"/>
      <c r="ED1959" s="21"/>
      <c r="EE1959" s="21"/>
      <c r="EF1959" s="21"/>
      <c r="EG1959" s="21"/>
      <c r="EH1959" s="21"/>
      <c r="EI1959" s="21"/>
      <c r="EJ1959" s="21"/>
      <c r="EK1959" s="21"/>
      <c r="EL1959" s="21"/>
      <c r="EM1959" s="21"/>
      <c r="EN1959" s="21"/>
      <c r="EO1959" s="21"/>
      <c r="EP1959" s="21"/>
      <c r="EQ1959" s="21"/>
      <c r="ER1959" s="21"/>
      <c r="ES1959" s="21"/>
      <c r="ET1959" s="21"/>
      <c r="EU1959" s="21"/>
      <c r="EV1959" s="21"/>
      <c r="EW1959" s="21"/>
      <c r="EX1959" s="21"/>
      <c r="EY1959" s="21"/>
      <c r="EZ1959" s="21"/>
    </row>
    <row r="1960" spans="1:156" x14ac:dyDescent="0.2">
      <c r="A1960" s="92"/>
      <c r="B1960" s="4"/>
      <c r="C1960" s="7"/>
      <c r="D1960" s="6"/>
      <c r="E1960" s="7"/>
      <c r="F1960" s="24"/>
      <c r="G1960" s="9"/>
      <c r="H1960" s="7"/>
      <c r="I1960" s="7"/>
      <c r="J1960" s="7"/>
      <c r="K1960" s="7"/>
      <c r="L1960" s="25"/>
      <c r="M1960" s="11"/>
      <c r="N1960" s="4"/>
      <c r="O1960" s="4"/>
      <c r="P1960" s="26"/>
      <c r="Q1960" s="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  <c r="BL1960" s="21"/>
      <c r="BM1960" s="21"/>
      <c r="BN1960" s="21"/>
      <c r="BO1960" s="21"/>
      <c r="BP1960" s="21"/>
      <c r="BQ1960" s="21"/>
      <c r="BR1960" s="21"/>
      <c r="BS1960" s="21"/>
      <c r="BT1960" s="21"/>
      <c r="BU1960" s="21"/>
      <c r="BV1960" s="21"/>
      <c r="BW1960" s="21"/>
      <c r="BX1960" s="21"/>
      <c r="BY1960" s="21"/>
      <c r="BZ1960" s="21"/>
      <c r="CA1960" s="21"/>
      <c r="CB1960" s="21"/>
      <c r="CC1960" s="21"/>
      <c r="CD1960" s="21"/>
      <c r="CE1960" s="21"/>
      <c r="CF1960" s="21"/>
      <c r="CG1960" s="21"/>
      <c r="CH1960" s="21"/>
      <c r="CI1960" s="21"/>
      <c r="CJ1960" s="21"/>
      <c r="CK1960" s="21"/>
      <c r="CL1960" s="21"/>
      <c r="CM1960" s="21"/>
      <c r="CN1960" s="21"/>
      <c r="CO1960" s="21"/>
      <c r="CP1960" s="21"/>
      <c r="CQ1960" s="21"/>
      <c r="CR1960" s="21"/>
      <c r="CS1960" s="21"/>
      <c r="CT1960" s="21"/>
      <c r="CU1960" s="21"/>
      <c r="CV1960" s="21"/>
      <c r="CW1960" s="21"/>
      <c r="CX1960" s="21"/>
      <c r="CY1960" s="21"/>
      <c r="CZ1960" s="21"/>
      <c r="DA1960" s="21"/>
      <c r="DB1960" s="21"/>
      <c r="DC1960" s="21"/>
      <c r="DD1960" s="21"/>
      <c r="DE1960" s="21"/>
      <c r="DF1960" s="21"/>
      <c r="DG1960" s="21"/>
      <c r="DH1960" s="21"/>
      <c r="DI1960" s="21"/>
      <c r="DJ1960" s="21"/>
      <c r="DK1960" s="21"/>
      <c r="DL1960" s="21"/>
      <c r="DM1960" s="21"/>
      <c r="DN1960" s="21"/>
      <c r="DO1960" s="21"/>
      <c r="DP1960" s="21"/>
      <c r="DQ1960" s="21"/>
      <c r="DR1960" s="21"/>
      <c r="DS1960" s="21"/>
      <c r="DT1960" s="21"/>
      <c r="DU1960" s="21"/>
      <c r="DV1960" s="21"/>
      <c r="DW1960" s="21"/>
      <c r="DX1960" s="21"/>
      <c r="DY1960" s="21"/>
      <c r="DZ1960" s="21"/>
      <c r="EA1960" s="21"/>
      <c r="EB1960" s="21"/>
      <c r="EC1960" s="21"/>
      <c r="ED1960" s="21"/>
      <c r="EE1960" s="21"/>
      <c r="EF1960" s="21"/>
      <c r="EG1960" s="21"/>
      <c r="EH1960" s="21"/>
      <c r="EI1960" s="21"/>
      <c r="EJ1960" s="21"/>
      <c r="EK1960" s="21"/>
      <c r="EL1960" s="21"/>
      <c r="EM1960" s="21"/>
      <c r="EN1960" s="21"/>
      <c r="EO1960" s="21"/>
      <c r="EP1960" s="21"/>
      <c r="EQ1960" s="21"/>
      <c r="ER1960" s="21"/>
      <c r="ES1960" s="21"/>
      <c r="ET1960" s="21"/>
      <c r="EU1960" s="21"/>
      <c r="EV1960" s="21"/>
      <c r="EW1960" s="21"/>
      <c r="EX1960" s="21"/>
      <c r="EY1960" s="21"/>
      <c r="EZ1960" s="21"/>
    </row>
    <row r="1961" spans="1:156" x14ac:dyDescent="0.2">
      <c r="A1961" s="92"/>
      <c r="B1961" s="4"/>
      <c r="C1961" s="7"/>
      <c r="D1961" s="6"/>
      <c r="E1961" s="7"/>
      <c r="F1961" s="24"/>
      <c r="G1961" s="9"/>
      <c r="H1961" s="7"/>
      <c r="I1961" s="7"/>
      <c r="J1961" s="7"/>
      <c r="K1961" s="7"/>
      <c r="L1961" s="25"/>
      <c r="M1961" s="11"/>
      <c r="N1961" s="4"/>
      <c r="O1961" s="4"/>
      <c r="P1961" s="26"/>
      <c r="Q1961" s="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1"/>
      <c r="BK1961" s="21"/>
      <c r="BL1961" s="21"/>
      <c r="BM1961" s="21"/>
      <c r="BN1961" s="21"/>
      <c r="BO1961" s="21"/>
      <c r="BP1961" s="21"/>
      <c r="BQ1961" s="21"/>
      <c r="BR1961" s="21"/>
      <c r="BS1961" s="21"/>
      <c r="BT1961" s="21"/>
      <c r="BU1961" s="21"/>
      <c r="BV1961" s="21"/>
      <c r="BW1961" s="21"/>
      <c r="BX1961" s="21"/>
      <c r="BY1961" s="21"/>
      <c r="BZ1961" s="21"/>
      <c r="CA1961" s="21"/>
      <c r="CB1961" s="21"/>
      <c r="CC1961" s="21"/>
      <c r="CD1961" s="21"/>
      <c r="CE1961" s="21"/>
      <c r="CF1961" s="21"/>
      <c r="CG1961" s="21"/>
      <c r="CH1961" s="21"/>
      <c r="CI1961" s="21"/>
      <c r="CJ1961" s="21"/>
      <c r="CK1961" s="21"/>
      <c r="CL1961" s="21"/>
      <c r="CM1961" s="21"/>
      <c r="CN1961" s="21"/>
      <c r="CO1961" s="21"/>
      <c r="CP1961" s="21"/>
      <c r="CQ1961" s="21"/>
      <c r="CR1961" s="21"/>
      <c r="CS1961" s="21"/>
      <c r="CT1961" s="21"/>
      <c r="CU1961" s="21"/>
      <c r="CV1961" s="21"/>
      <c r="CW1961" s="21"/>
      <c r="CX1961" s="21"/>
      <c r="CY1961" s="21"/>
      <c r="CZ1961" s="21"/>
      <c r="DA1961" s="21"/>
      <c r="DB1961" s="21"/>
      <c r="DC1961" s="21"/>
      <c r="DD1961" s="21"/>
      <c r="DE1961" s="21"/>
      <c r="DF1961" s="21"/>
      <c r="DG1961" s="21"/>
      <c r="DH1961" s="21"/>
      <c r="DI1961" s="21"/>
      <c r="DJ1961" s="21"/>
      <c r="DK1961" s="21"/>
      <c r="DL1961" s="21"/>
      <c r="DM1961" s="21"/>
      <c r="DN1961" s="21"/>
      <c r="DO1961" s="21"/>
      <c r="DP1961" s="21"/>
      <c r="DQ1961" s="21"/>
      <c r="DR1961" s="21"/>
      <c r="DS1961" s="21"/>
      <c r="DT1961" s="21"/>
      <c r="DU1961" s="21"/>
      <c r="DV1961" s="21"/>
      <c r="DW1961" s="21"/>
      <c r="DX1961" s="21"/>
      <c r="DY1961" s="21"/>
      <c r="DZ1961" s="21"/>
      <c r="EA1961" s="21"/>
      <c r="EB1961" s="21"/>
      <c r="EC1961" s="21"/>
      <c r="ED1961" s="21"/>
      <c r="EE1961" s="21"/>
      <c r="EF1961" s="21"/>
      <c r="EG1961" s="21"/>
      <c r="EH1961" s="21"/>
      <c r="EI1961" s="21"/>
      <c r="EJ1961" s="21"/>
      <c r="EK1961" s="21"/>
      <c r="EL1961" s="21"/>
      <c r="EM1961" s="21"/>
      <c r="EN1961" s="21"/>
      <c r="EO1961" s="21"/>
      <c r="EP1961" s="21"/>
      <c r="EQ1961" s="21"/>
      <c r="ER1961" s="21"/>
      <c r="ES1961" s="21"/>
      <c r="ET1961" s="21"/>
      <c r="EU1961" s="21"/>
      <c r="EV1961" s="21"/>
      <c r="EW1961" s="21"/>
      <c r="EX1961" s="21"/>
      <c r="EY1961" s="21"/>
      <c r="EZ1961" s="21"/>
    </row>
    <row r="1962" spans="1:156" x14ac:dyDescent="0.2">
      <c r="A1962" s="92"/>
      <c r="B1962" s="4"/>
      <c r="C1962" s="7"/>
      <c r="D1962" s="6"/>
      <c r="E1962" s="7"/>
      <c r="F1962" s="24"/>
      <c r="G1962" s="9"/>
      <c r="H1962" s="7"/>
      <c r="I1962" s="7"/>
      <c r="J1962" s="7"/>
      <c r="K1962" s="7"/>
      <c r="L1962" s="25"/>
      <c r="M1962" s="11"/>
      <c r="N1962" s="4"/>
      <c r="O1962" s="4"/>
      <c r="P1962" s="26"/>
      <c r="Q1962" s="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  <c r="BL1962" s="21"/>
      <c r="BM1962" s="21"/>
      <c r="BN1962" s="21"/>
      <c r="BO1962" s="21"/>
      <c r="BP1962" s="21"/>
      <c r="BQ1962" s="21"/>
      <c r="BR1962" s="21"/>
      <c r="BS1962" s="21"/>
      <c r="BT1962" s="21"/>
      <c r="BU1962" s="21"/>
      <c r="BV1962" s="21"/>
      <c r="BW1962" s="21"/>
      <c r="BX1962" s="21"/>
      <c r="BY1962" s="21"/>
      <c r="BZ1962" s="21"/>
      <c r="CA1962" s="21"/>
      <c r="CB1962" s="21"/>
      <c r="CC1962" s="21"/>
      <c r="CD1962" s="21"/>
      <c r="CE1962" s="21"/>
      <c r="CF1962" s="21"/>
      <c r="CG1962" s="21"/>
      <c r="CH1962" s="21"/>
      <c r="CI1962" s="21"/>
      <c r="CJ1962" s="21"/>
      <c r="CK1962" s="21"/>
      <c r="CL1962" s="21"/>
      <c r="CM1962" s="21"/>
      <c r="CN1962" s="21"/>
      <c r="CO1962" s="21"/>
      <c r="CP1962" s="21"/>
      <c r="CQ1962" s="21"/>
      <c r="CR1962" s="21"/>
      <c r="CS1962" s="21"/>
      <c r="CT1962" s="21"/>
      <c r="CU1962" s="21"/>
      <c r="CV1962" s="21"/>
      <c r="CW1962" s="21"/>
      <c r="CX1962" s="21"/>
      <c r="CY1962" s="21"/>
      <c r="CZ1962" s="21"/>
      <c r="DA1962" s="21"/>
      <c r="DB1962" s="21"/>
      <c r="DC1962" s="21"/>
      <c r="DD1962" s="21"/>
      <c r="DE1962" s="21"/>
      <c r="DF1962" s="21"/>
      <c r="DG1962" s="21"/>
      <c r="DH1962" s="21"/>
      <c r="DI1962" s="21"/>
      <c r="DJ1962" s="21"/>
      <c r="DK1962" s="21"/>
      <c r="DL1962" s="21"/>
      <c r="DM1962" s="21"/>
      <c r="DN1962" s="21"/>
      <c r="DO1962" s="21"/>
      <c r="DP1962" s="21"/>
      <c r="DQ1962" s="21"/>
      <c r="DR1962" s="21"/>
      <c r="DS1962" s="21"/>
      <c r="DT1962" s="21"/>
      <c r="DU1962" s="21"/>
      <c r="DV1962" s="21"/>
      <c r="DW1962" s="21"/>
      <c r="DX1962" s="21"/>
      <c r="DY1962" s="21"/>
      <c r="DZ1962" s="21"/>
      <c r="EA1962" s="21"/>
      <c r="EB1962" s="21"/>
      <c r="EC1962" s="21"/>
      <c r="ED1962" s="21"/>
      <c r="EE1962" s="21"/>
      <c r="EF1962" s="21"/>
      <c r="EG1962" s="21"/>
      <c r="EH1962" s="21"/>
      <c r="EI1962" s="21"/>
      <c r="EJ1962" s="21"/>
      <c r="EK1962" s="21"/>
      <c r="EL1962" s="21"/>
      <c r="EM1962" s="21"/>
      <c r="EN1962" s="21"/>
      <c r="EO1962" s="21"/>
      <c r="EP1962" s="21"/>
      <c r="EQ1962" s="21"/>
      <c r="ER1962" s="21"/>
      <c r="ES1962" s="21"/>
      <c r="ET1962" s="21"/>
      <c r="EU1962" s="21"/>
      <c r="EV1962" s="21"/>
      <c r="EW1962" s="21"/>
      <c r="EX1962" s="21"/>
      <c r="EY1962" s="21"/>
      <c r="EZ1962" s="21"/>
    </row>
    <row r="1963" spans="1:156" x14ac:dyDescent="0.2">
      <c r="A1963" s="92"/>
      <c r="B1963" s="4"/>
      <c r="C1963" s="7"/>
      <c r="D1963" s="6"/>
      <c r="E1963" s="7"/>
      <c r="F1963" s="24"/>
      <c r="G1963" s="9"/>
      <c r="H1963" s="7"/>
      <c r="I1963" s="7"/>
      <c r="J1963" s="7"/>
      <c r="K1963" s="7"/>
      <c r="L1963" s="25"/>
      <c r="M1963" s="11"/>
      <c r="N1963" s="4"/>
      <c r="O1963" s="4"/>
      <c r="P1963" s="26"/>
      <c r="Q1963" s="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  <c r="BL1963" s="21"/>
      <c r="BM1963" s="21"/>
      <c r="BN1963" s="21"/>
      <c r="BO1963" s="21"/>
      <c r="BP1963" s="21"/>
      <c r="BQ1963" s="21"/>
      <c r="BR1963" s="21"/>
      <c r="BS1963" s="21"/>
      <c r="BT1963" s="21"/>
      <c r="BU1963" s="21"/>
      <c r="BV1963" s="21"/>
      <c r="BW1963" s="21"/>
      <c r="BX1963" s="21"/>
      <c r="BY1963" s="21"/>
      <c r="BZ1963" s="21"/>
      <c r="CA1963" s="21"/>
      <c r="CB1963" s="21"/>
      <c r="CC1963" s="21"/>
      <c r="CD1963" s="21"/>
      <c r="CE1963" s="21"/>
      <c r="CF1963" s="21"/>
      <c r="CG1963" s="21"/>
      <c r="CH1963" s="21"/>
      <c r="CI1963" s="21"/>
      <c r="CJ1963" s="21"/>
      <c r="CK1963" s="21"/>
      <c r="CL1963" s="21"/>
      <c r="CM1963" s="21"/>
      <c r="CN1963" s="21"/>
      <c r="CO1963" s="21"/>
      <c r="CP1963" s="21"/>
      <c r="CQ1963" s="21"/>
      <c r="CR1963" s="21"/>
      <c r="CS1963" s="21"/>
      <c r="CT1963" s="21"/>
      <c r="CU1963" s="21"/>
      <c r="CV1963" s="21"/>
      <c r="CW1963" s="21"/>
      <c r="CX1963" s="21"/>
      <c r="CY1963" s="21"/>
      <c r="CZ1963" s="21"/>
      <c r="DA1963" s="21"/>
      <c r="DB1963" s="21"/>
      <c r="DC1963" s="21"/>
      <c r="DD1963" s="21"/>
      <c r="DE1963" s="21"/>
      <c r="DF1963" s="21"/>
      <c r="DG1963" s="21"/>
      <c r="DH1963" s="21"/>
      <c r="DI1963" s="21"/>
      <c r="DJ1963" s="21"/>
      <c r="DK1963" s="21"/>
      <c r="DL1963" s="21"/>
      <c r="DM1963" s="21"/>
      <c r="DN1963" s="21"/>
      <c r="DO1963" s="21"/>
      <c r="DP1963" s="21"/>
      <c r="DQ1963" s="21"/>
      <c r="DR1963" s="21"/>
      <c r="DS1963" s="21"/>
      <c r="DT1963" s="21"/>
      <c r="DU1963" s="21"/>
      <c r="DV1963" s="21"/>
      <c r="DW1963" s="21"/>
      <c r="DX1963" s="21"/>
      <c r="DY1963" s="21"/>
      <c r="DZ1963" s="21"/>
      <c r="EA1963" s="21"/>
      <c r="EB1963" s="21"/>
      <c r="EC1963" s="21"/>
      <c r="ED1963" s="21"/>
      <c r="EE1963" s="21"/>
      <c r="EF1963" s="21"/>
      <c r="EG1963" s="21"/>
      <c r="EH1963" s="21"/>
      <c r="EI1963" s="21"/>
      <c r="EJ1963" s="21"/>
      <c r="EK1963" s="21"/>
      <c r="EL1963" s="21"/>
      <c r="EM1963" s="21"/>
      <c r="EN1963" s="21"/>
      <c r="EO1963" s="21"/>
      <c r="EP1963" s="21"/>
      <c r="EQ1963" s="21"/>
      <c r="ER1963" s="21"/>
      <c r="ES1963" s="21"/>
      <c r="ET1963" s="21"/>
      <c r="EU1963" s="21"/>
      <c r="EV1963" s="21"/>
      <c r="EW1963" s="21"/>
      <c r="EX1963" s="21"/>
      <c r="EY1963" s="21"/>
      <c r="EZ1963" s="21"/>
    </row>
    <row r="1964" spans="1:156" x14ac:dyDescent="0.2">
      <c r="A1964" s="92"/>
      <c r="B1964" s="4"/>
      <c r="C1964" s="7"/>
      <c r="D1964" s="6"/>
      <c r="E1964" s="7"/>
      <c r="F1964" s="24"/>
      <c r="G1964" s="9"/>
      <c r="H1964" s="7"/>
      <c r="I1964" s="7"/>
      <c r="J1964" s="7"/>
      <c r="K1964" s="7"/>
      <c r="L1964" s="25"/>
      <c r="M1964" s="11"/>
      <c r="N1964" s="4"/>
      <c r="O1964" s="4"/>
      <c r="P1964" s="26"/>
      <c r="Q1964" s="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  <c r="BL1964" s="21"/>
      <c r="BM1964" s="21"/>
      <c r="BN1964" s="21"/>
      <c r="BO1964" s="21"/>
      <c r="BP1964" s="21"/>
      <c r="BQ1964" s="21"/>
      <c r="BR1964" s="21"/>
      <c r="BS1964" s="21"/>
      <c r="BT1964" s="21"/>
      <c r="BU1964" s="21"/>
      <c r="BV1964" s="21"/>
      <c r="BW1964" s="21"/>
      <c r="BX1964" s="21"/>
      <c r="BY1964" s="21"/>
      <c r="BZ1964" s="21"/>
      <c r="CA1964" s="21"/>
      <c r="CB1964" s="21"/>
      <c r="CC1964" s="21"/>
      <c r="CD1964" s="21"/>
      <c r="CE1964" s="21"/>
      <c r="CF1964" s="21"/>
      <c r="CG1964" s="21"/>
      <c r="CH1964" s="21"/>
      <c r="CI1964" s="21"/>
      <c r="CJ1964" s="21"/>
      <c r="CK1964" s="21"/>
      <c r="CL1964" s="21"/>
      <c r="CM1964" s="21"/>
      <c r="CN1964" s="21"/>
      <c r="CO1964" s="21"/>
      <c r="CP1964" s="21"/>
      <c r="CQ1964" s="21"/>
      <c r="CR1964" s="21"/>
      <c r="CS1964" s="21"/>
      <c r="CT1964" s="21"/>
      <c r="CU1964" s="21"/>
      <c r="CV1964" s="21"/>
      <c r="CW1964" s="21"/>
      <c r="CX1964" s="21"/>
      <c r="CY1964" s="21"/>
      <c r="CZ1964" s="21"/>
      <c r="DA1964" s="21"/>
      <c r="DB1964" s="21"/>
      <c r="DC1964" s="21"/>
      <c r="DD1964" s="21"/>
      <c r="DE1964" s="21"/>
      <c r="DF1964" s="21"/>
      <c r="DG1964" s="21"/>
      <c r="DH1964" s="21"/>
      <c r="DI1964" s="21"/>
      <c r="DJ1964" s="21"/>
      <c r="DK1964" s="21"/>
      <c r="DL1964" s="21"/>
      <c r="DM1964" s="21"/>
      <c r="DN1964" s="21"/>
      <c r="DO1964" s="21"/>
      <c r="DP1964" s="21"/>
      <c r="DQ1964" s="21"/>
      <c r="DR1964" s="21"/>
      <c r="DS1964" s="21"/>
      <c r="DT1964" s="21"/>
      <c r="DU1964" s="21"/>
      <c r="DV1964" s="21"/>
      <c r="DW1964" s="21"/>
      <c r="DX1964" s="21"/>
      <c r="DY1964" s="21"/>
      <c r="DZ1964" s="21"/>
      <c r="EA1964" s="21"/>
      <c r="EB1964" s="21"/>
      <c r="EC1964" s="21"/>
      <c r="ED1964" s="21"/>
      <c r="EE1964" s="21"/>
      <c r="EF1964" s="21"/>
      <c r="EG1964" s="21"/>
      <c r="EH1964" s="21"/>
      <c r="EI1964" s="21"/>
      <c r="EJ1964" s="21"/>
      <c r="EK1964" s="21"/>
      <c r="EL1964" s="21"/>
      <c r="EM1964" s="21"/>
      <c r="EN1964" s="21"/>
      <c r="EO1964" s="21"/>
      <c r="EP1964" s="21"/>
      <c r="EQ1964" s="21"/>
      <c r="ER1964" s="21"/>
      <c r="ES1964" s="21"/>
      <c r="ET1964" s="21"/>
      <c r="EU1964" s="21"/>
      <c r="EV1964" s="21"/>
      <c r="EW1964" s="21"/>
      <c r="EX1964" s="21"/>
      <c r="EY1964" s="21"/>
      <c r="EZ1964" s="21"/>
    </row>
    <row r="1965" spans="1:156" x14ac:dyDescent="0.2">
      <c r="A1965" s="92"/>
      <c r="B1965" s="4"/>
      <c r="C1965" s="7"/>
      <c r="D1965" s="6"/>
      <c r="E1965" s="7"/>
      <c r="F1965" s="24"/>
      <c r="G1965" s="9"/>
      <c r="H1965" s="7"/>
      <c r="I1965" s="7"/>
      <c r="J1965" s="7"/>
      <c r="K1965" s="7"/>
      <c r="L1965" s="25"/>
      <c r="M1965" s="11"/>
      <c r="N1965" s="4"/>
      <c r="O1965" s="4"/>
      <c r="P1965" s="26"/>
      <c r="Q1965" s="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  <c r="BL1965" s="21"/>
      <c r="BM1965" s="21"/>
      <c r="BN1965" s="21"/>
      <c r="BO1965" s="21"/>
      <c r="BP1965" s="21"/>
      <c r="BQ1965" s="21"/>
      <c r="BR1965" s="21"/>
      <c r="BS1965" s="21"/>
      <c r="BT1965" s="21"/>
      <c r="BU1965" s="21"/>
      <c r="BV1965" s="21"/>
      <c r="BW1965" s="21"/>
      <c r="BX1965" s="21"/>
      <c r="BY1965" s="21"/>
      <c r="BZ1965" s="21"/>
      <c r="CA1965" s="21"/>
      <c r="CB1965" s="21"/>
      <c r="CC1965" s="21"/>
      <c r="CD1965" s="21"/>
      <c r="CE1965" s="21"/>
      <c r="CF1965" s="21"/>
      <c r="CG1965" s="21"/>
      <c r="CH1965" s="21"/>
      <c r="CI1965" s="21"/>
      <c r="CJ1965" s="21"/>
      <c r="CK1965" s="21"/>
      <c r="CL1965" s="21"/>
      <c r="CM1965" s="21"/>
      <c r="CN1965" s="21"/>
      <c r="CO1965" s="21"/>
      <c r="CP1965" s="21"/>
      <c r="CQ1965" s="21"/>
      <c r="CR1965" s="21"/>
      <c r="CS1965" s="21"/>
      <c r="CT1965" s="21"/>
      <c r="CU1965" s="21"/>
      <c r="CV1965" s="21"/>
      <c r="CW1965" s="21"/>
      <c r="CX1965" s="21"/>
      <c r="CY1965" s="21"/>
      <c r="CZ1965" s="21"/>
      <c r="DA1965" s="21"/>
      <c r="DB1965" s="21"/>
      <c r="DC1965" s="21"/>
      <c r="DD1965" s="21"/>
      <c r="DE1965" s="21"/>
      <c r="DF1965" s="21"/>
      <c r="DG1965" s="21"/>
      <c r="DH1965" s="21"/>
      <c r="DI1965" s="21"/>
      <c r="DJ1965" s="21"/>
      <c r="DK1965" s="21"/>
      <c r="DL1965" s="21"/>
      <c r="DM1965" s="21"/>
      <c r="DN1965" s="21"/>
      <c r="DO1965" s="21"/>
      <c r="DP1965" s="21"/>
      <c r="DQ1965" s="21"/>
      <c r="DR1965" s="21"/>
      <c r="DS1965" s="21"/>
      <c r="DT1965" s="21"/>
      <c r="DU1965" s="21"/>
      <c r="DV1965" s="21"/>
      <c r="DW1965" s="21"/>
      <c r="DX1965" s="21"/>
      <c r="DY1965" s="21"/>
      <c r="DZ1965" s="21"/>
      <c r="EA1965" s="21"/>
      <c r="EB1965" s="21"/>
      <c r="EC1965" s="21"/>
      <c r="ED1965" s="21"/>
      <c r="EE1965" s="21"/>
      <c r="EF1965" s="21"/>
      <c r="EG1965" s="21"/>
      <c r="EH1965" s="21"/>
      <c r="EI1965" s="21"/>
      <c r="EJ1965" s="21"/>
      <c r="EK1965" s="21"/>
      <c r="EL1965" s="21"/>
      <c r="EM1965" s="21"/>
      <c r="EN1965" s="21"/>
      <c r="EO1965" s="21"/>
      <c r="EP1965" s="21"/>
      <c r="EQ1965" s="21"/>
      <c r="ER1965" s="21"/>
      <c r="ES1965" s="21"/>
      <c r="ET1965" s="21"/>
      <c r="EU1965" s="21"/>
      <c r="EV1965" s="21"/>
      <c r="EW1965" s="21"/>
      <c r="EX1965" s="21"/>
      <c r="EY1965" s="21"/>
      <c r="EZ1965" s="21"/>
    </row>
    <row r="1966" spans="1:156" x14ac:dyDescent="0.2">
      <c r="A1966" s="92"/>
      <c r="B1966" s="4"/>
      <c r="C1966" s="7"/>
      <c r="D1966" s="6"/>
      <c r="E1966" s="7"/>
      <c r="F1966" s="24"/>
      <c r="G1966" s="9"/>
      <c r="H1966" s="7"/>
      <c r="I1966" s="7"/>
      <c r="J1966" s="7"/>
      <c r="K1966" s="7"/>
      <c r="L1966" s="25"/>
      <c r="M1966" s="11"/>
      <c r="N1966" s="4"/>
      <c r="O1966" s="4"/>
      <c r="P1966" s="26"/>
      <c r="Q1966" s="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  <c r="BL1966" s="21"/>
      <c r="BM1966" s="21"/>
      <c r="BN1966" s="21"/>
      <c r="BO1966" s="21"/>
      <c r="BP1966" s="21"/>
      <c r="BQ1966" s="21"/>
      <c r="BR1966" s="21"/>
      <c r="BS1966" s="21"/>
      <c r="BT1966" s="21"/>
      <c r="BU1966" s="21"/>
      <c r="BV1966" s="21"/>
      <c r="BW1966" s="21"/>
      <c r="BX1966" s="21"/>
      <c r="BY1966" s="21"/>
      <c r="BZ1966" s="21"/>
      <c r="CA1966" s="21"/>
      <c r="CB1966" s="21"/>
      <c r="CC1966" s="21"/>
      <c r="CD1966" s="21"/>
      <c r="CE1966" s="21"/>
      <c r="CF1966" s="21"/>
      <c r="CG1966" s="21"/>
      <c r="CH1966" s="21"/>
      <c r="CI1966" s="21"/>
      <c r="CJ1966" s="21"/>
      <c r="CK1966" s="21"/>
      <c r="CL1966" s="21"/>
      <c r="CM1966" s="21"/>
      <c r="CN1966" s="21"/>
      <c r="CO1966" s="21"/>
      <c r="CP1966" s="21"/>
      <c r="CQ1966" s="21"/>
      <c r="CR1966" s="21"/>
      <c r="CS1966" s="21"/>
      <c r="CT1966" s="21"/>
      <c r="CU1966" s="21"/>
      <c r="CV1966" s="21"/>
      <c r="CW1966" s="21"/>
      <c r="CX1966" s="21"/>
      <c r="CY1966" s="21"/>
      <c r="CZ1966" s="21"/>
      <c r="DA1966" s="21"/>
      <c r="DB1966" s="21"/>
      <c r="DC1966" s="21"/>
      <c r="DD1966" s="21"/>
      <c r="DE1966" s="21"/>
      <c r="DF1966" s="21"/>
      <c r="DG1966" s="21"/>
      <c r="DH1966" s="21"/>
      <c r="DI1966" s="21"/>
      <c r="DJ1966" s="21"/>
      <c r="DK1966" s="21"/>
      <c r="DL1966" s="21"/>
      <c r="DM1966" s="21"/>
      <c r="DN1966" s="21"/>
      <c r="DO1966" s="21"/>
      <c r="DP1966" s="21"/>
      <c r="DQ1966" s="21"/>
      <c r="DR1966" s="21"/>
      <c r="DS1966" s="21"/>
      <c r="DT1966" s="21"/>
      <c r="DU1966" s="21"/>
      <c r="DV1966" s="21"/>
      <c r="DW1966" s="21"/>
      <c r="DX1966" s="21"/>
      <c r="DY1966" s="21"/>
      <c r="DZ1966" s="21"/>
      <c r="EA1966" s="21"/>
      <c r="EB1966" s="21"/>
      <c r="EC1966" s="21"/>
      <c r="ED1966" s="21"/>
      <c r="EE1966" s="21"/>
      <c r="EF1966" s="21"/>
      <c r="EG1966" s="21"/>
      <c r="EH1966" s="21"/>
      <c r="EI1966" s="21"/>
      <c r="EJ1966" s="21"/>
      <c r="EK1966" s="21"/>
      <c r="EL1966" s="21"/>
      <c r="EM1966" s="21"/>
      <c r="EN1966" s="21"/>
      <c r="EO1966" s="21"/>
      <c r="EP1966" s="21"/>
      <c r="EQ1966" s="21"/>
      <c r="ER1966" s="21"/>
      <c r="ES1966" s="21"/>
      <c r="ET1966" s="21"/>
      <c r="EU1966" s="21"/>
      <c r="EV1966" s="21"/>
      <c r="EW1966" s="21"/>
      <c r="EX1966" s="21"/>
      <c r="EY1966" s="21"/>
      <c r="EZ1966" s="21"/>
    </row>
    <row r="1967" spans="1:156" x14ac:dyDescent="0.2">
      <c r="A1967" s="92"/>
      <c r="B1967" s="4"/>
      <c r="C1967" s="7"/>
      <c r="D1967" s="6"/>
      <c r="E1967" s="7"/>
      <c r="F1967" s="24"/>
      <c r="G1967" s="9"/>
      <c r="H1967" s="7"/>
      <c r="I1967" s="7"/>
      <c r="J1967" s="7"/>
      <c r="K1967" s="7"/>
      <c r="L1967" s="25"/>
      <c r="M1967" s="11"/>
      <c r="N1967" s="4"/>
      <c r="O1967" s="4"/>
      <c r="P1967" s="26"/>
      <c r="Q1967" s="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  <c r="BL1967" s="21"/>
      <c r="BM1967" s="21"/>
      <c r="BN1967" s="21"/>
      <c r="BO1967" s="21"/>
      <c r="BP1967" s="21"/>
      <c r="BQ1967" s="21"/>
      <c r="BR1967" s="21"/>
      <c r="BS1967" s="21"/>
      <c r="BT1967" s="21"/>
      <c r="BU1967" s="21"/>
      <c r="BV1967" s="21"/>
      <c r="BW1967" s="21"/>
      <c r="BX1967" s="21"/>
      <c r="BY1967" s="21"/>
      <c r="BZ1967" s="21"/>
      <c r="CA1967" s="21"/>
      <c r="CB1967" s="21"/>
      <c r="CC1967" s="21"/>
      <c r="CD1967" s="21"/>
      <c r="CE1967" s="21"/>
      <c r="CF1967" s="21"/>
      <c r="CG1967" s="21"/>
      <c r="CH1967" s="21"/>
      <c r="CI1967" s="21"/>
      <c r="CJ1967" s="21"/>
      <c r="CK1967" s="21"/>
      <c r="CL1967" s="21"/>
      <c r="CM1967" s="21"/>
      <c r="CN1967" s="21"/>
      <c r="CO1967" s="21"/>
      <c r="CP1967" s="21"/>
      <c r="CQ1967" s="21"/>
      <c r="CR1967" s="21"/>
      <c r="CS1967" s="21"/>
      <c r="CT1967" s="21"/>
      <c r="CU1967" s="21"/>
      <c r="CV1967" s="21"/>
      <c r="CW1967" s="21"/>
      <c r="CX1967" s="21"/>
      <c r="CY1967" s="21"/>
      <c r="CZ1967" s="21"/>
      <c r="DA1967" s="21"/>
      <c r="DB1967" s="21"/>
      <c r="DC1967" s="21"/>
      <c r="DD1967" s="21"/>
      <c r="DE1967" s="21"/>
      <c r="DF1967" s="21"/>
      <c r="DG1967" s="21"/>
      <c r="DH1967" s="21"/>
      <c r="DI1967" s="21"/>
      <c r="DJ1967" s="21"/>
      <c r="DK1967" s="21"/>
      <c r="DL1967" s="21"/>
      <c r="DM1967" s="21"/>
      <c r="DN1967" s="21"/>
      <c r="DO1967" s="21"/>
      <c r="DP1967" s="21"/>
      <c r="DQ1967" s="21"/>
      <c r="DR1967" s="21"/>
      <c r="DS1967" s="21"/>
      <c r="DT1967" s="21"/>
      <c r="DU1967" s="21"/>
      <c r="DV1967" s="21"/>
      <c r="DW1967" s="21"/>
      <c r="DX1967" s="21"/>
      <c r="DY1967" s="21"/>
      <c r="DZ1967" s="21"/>
      <c r="EA1967" s="21"/>
      <c r="EB1967" s="21"/>
      <c r="EC1967" s="21"/>
      <c r="ED1967" s="21"/>
      <c r="EE1967" s="21"/>
      <c r="EF1967" s="21"/>
      <c r="EG1967" s="21"/>
      <c r="EH1967" s="21"/>
      <c r="EI1967" s="21"/>
      <c r="EJ1967" s="21"/>
      <c r="EK1967" s="21"/>
      <c r="EL1967" s="21"/>
      <c r="EM1967" s="21"/>
      <c r="EN1967" s="21"/>
      <c r="EO1967" s="21"/>
      <c r="EP1967" s="21"/>
      <c r="EQ1967" s="21"/>
      <c r="ER1967" s="21"/>
      <c r="ES1967" s="21"/>
      <c r="ET1967" s="21"/>
      <c r="EU1967" s="21"/>
      <c r="EV1967" s="21"/>
      <c r="EW1967" s="21"/>
      <c r="EX1967" s="21"/>
      <c r="EY1967" s="21"/>
      <c r="EZ1967" s="21"/>
    </row>
    <row r="1968" spans="1:156" x14ac:dyDescent="0.2">
      <c r="A1968" s="92"/>
      <c r="B1968" s="4"/>
      <c r="C1968" s="7"/>
      <c r="D1968" s="6"/>
      <c r="E1968" s="7"/>
      <c r="F1968" s="24"/>
      <c r="G1968" s="9"/>
      <c r="H1968" s="7"/>
      <c r="I1968" s="7"/>
      <c r="J1968" s="7"/>
      <c r="K1968" s="7"/>
      <c r="L1968" s="25"/>
      <c r="M1968" s="11"/>
      <c r="N1968" s="4"/>
      <c r="O1968" s="4"/>
      <c r="P1968" s="26"/>
      <c r="Q1968" s="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/>
      <c r="BU1968" s="21"/>
      <c r="BV1968" s="21"/>
      <c r="BW1968" s="21"/>
      <c r="BX1968" s="21"/>
      <c r="BY1968" s="21"/>
      <c r="BZ1968" s="21"/>
      <c r="CA1968" s="21"/>
      <c r="CB1968" s="21"/>
      <c r="CC1968" s="21"/>
      <c r="CD1968" s="21"/>
      <c r="CE1968" s="21"/>
      <c r="CF1968" s="21"/>
      <c r="CG1968" s="21"/>
      <c r="CH1968" s="21"/>
      <c r="CI1968" s="21"/>
      <c r="CJ1968" s="21"/>
      <c r="CK1968" s="21"/>
      <c r="CL1968" s="21"/>
      <c r="CM1968" s="21"/>
      <c r="CN1968" s="21"/>
      <c r="CO1968" s="21"/>
      <c r="CP1968" s="21"/>
      <c r="CQ1968" s="21"/>
      <c r="CR1968" s="21"/>
      <c r="CS1968" s="21"/>
      <c r="CT1968" s="21"/>
      <c r="CU1968" s="21"/>
      <c r="CV1968" s="21"/>
      <c r="CW1968" s="21"/>
      <c r="CX1968" s="21"/>
      <c r="CY1968" s="21"/>
      <c r="CZ1968" s="21"/>
      <c r="DA1968" s="21"/>
      <c r="DB1968" s="21"/>
      <c r="DC1968" s="21"/>
      <c r="DD1968" s="21"/>
      <c r="DE1968" s="21"/>
      <c r="DF1968" s="21"/>
      <c r="DG1968" s="21"/>
      <c r="DH1968" s="21"/>
      <c r="DI1968" s="21"/>
      <c r="DJ1968" s="21"/>
      <c r="DK1968" s="21"/>
      <c r="DL1968" s="21"/>
      <c r="DM1968" s="21"/>
      <c r="DN1968" s="21"/>
      <c r="DO1968" s="21"/>
      <c r="DP1968" s="21"/>
      <c r="DQ1968" s="21"/>
      <c r="DR1968" s="21"/>
      <c r="DS1968" s="21"/>
      <c r="DT1968" s="21"/>
      <c r="DU1968" s="21"/>
      <c r="DV1968" s="21"/>
      <c r="DW1968" s="21"/>
      <c r="DX1968" s="21"/>
      <c r="DY1968" s="21"/>
      <c r="DZ1968" s="21"/>
      <c r="EA1968" s="21"/>
      <c r="EB1968" s="21"/>
      <c r="EC1968" s="21"/>
      <c r="ED1968" s="21"/>
      <c r="EE1968" s="21"/>
      <c r="EF1968" s="21"/>
      <c r="EG1968" s="21"/>
      <c r="EH1968" s="21"/>
      <c r="EI1968" s="21"/>
      <c r="EJ1968" s="21"/>
      <c r="EK1968" s="21"/>
      <c r="EL1968" s="21"/>
      <c r="EM1968" s="21"/>
      <c r="EN1968" s="21"/>
      <c r="EO1968" s="21"/>
      <c r="EP1968" s="21"/>
      <c r="EQ1968" s="21"/>
      <c r="ER1968" s="21"/>
      <c r="ES1968" s="21"/>
      <c r="ET1968" s="21"/>
      <c r="EU1968" s="21"/>
      <c r="EV1968" s="21"/>
      <c r="EW1968" s="21"/>
      <c r="EX1968" s="21"/>
      <c r="EY1968" s="21"/>
      <c r="EZ1968" s="21"/>
    </row>
    <row r="1969" spans="1:156" x14ac:dyDescent="0.2">
      <c r="A1969" s="92"/>
      <c r="B1969" s="4"/>
      <c r="C1969" s="7"/>
      <c r="D1969" s="6"/>
      <c r="E1969" s="7"/>
      <c r="F1969" s="24"/>
      <c r="G1969" s="9"/>
      <c r="H1969" s="7"/>
      <c r="I1969" s="7"/>
      <c r="J1969" s="7"/>
      <c r="K1969" s="7"/>
      <c r="L1969" s="25"/>
      <c r="M1969" s="11"/>
      <c r="N1969" s="4"/>
      <c r="O1969" s="4"/>
      <c r="P1969" s="26"/>
      <c r="Q1969" s="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/>
      <c r="BU1969" s="21"/>
      <c r="BV1969" s="21"/>
      <c r="BW1969" s="21"/>
      <c r="BX1969" s="21"/>
      <c r="BY1969" s="21"/>
      <c r="BZ1969" s="21"/>
      <c r="CA1969" s="21"/>
      <c r="CB1969" s="21"/>
      <c r="CC1969" s="21"/>
      <c r="CD1969" s="21"/>
      <c r="CE1969" s="21"/>
      <c r="CF1969" s="21"/>
      <c r="CG1969" s="21"/>
      <c r="CH1969" s="21"/>
      <c r="CI1969" s="21"/>
      <c r="CJ1969" s="21"/>
      <c r="CK1969" s="21"/>
      <c r="CL1969" s="21"/>
      <c r="CM1969" s="21"/>
      <c r="CN1969" s="21"/>
      <c r="CO1969" s="21"/>
      <c r="CP1969" s="21"/>
      <c r="CQ1969" s="21"/>
      <c r="CR1969" s="21"/>
      <c r="CS1969" s="21"/>
      <c r="CT1969" s="21"/>
      <c r="CU1969" s="21"/>
      <c r="CV1969" s="21"/>
      <c r="CW1969" s="21"/>
      <c r="CX1969" s="21"/>
      <c r="CY1969" s="21"/>
      <c r="CZ1969" s="21"/>
      <c r="DA1969" s="21"/>
      <c r="DB1969" s="21"/>
      <c r="DC1969" s="21"/>
      <c r="DD1969" s="21"/>
      <c r="DE1969" s="21"/>
      <c r="DF1969" s="21"/>
      <c r="DG1969" s="21"/>
      <c r="DH1969" s="21"/>
      <c r="DI1969" s="21"/>
      <c r="DJ1969" s="21"/>
      <c r="DK1969" s="21"/>
      <c r="DL1969" s="21"/>
      <c r="DM1969" s="21"/>
      <c r="DN1969" s="21"/>
      <c r="DO1969" s="21"/>
      <c r="DP1969" s="21"/>
      <c r="DQ1969" s="21"/>
      <c r="DR1969" s="21"/>
      <c r="DS1969" s="21"/>
      <c r="DT1969" s="21"/>
      <c r="DU1969" s="21"/>
      <c r="DV1969" s="21"/>
      <c r="DW1969" s="21"/>
      <c r="DX1969" s="21"/>
      <c r="DY1969" s="21"/>
      <c r="DZ1969" s="21"/>
      <c r="EA1969" s="21"/>
      <c r="EB1969" s="21"/>
      <c r="EC1969" s="21"/>
      <c r="ED1969" s="21"/>
      <c r="EE1969" s="21"/>
      <c r="EF1969" s="21"/>
      <c r="EG1969" s="21"/>
      <c r="EH1969" s="21"/>
      <c r="EI1969" s="21"/>
      <c r="EJ1969" s="21"/>
      <c r="EK1969" s="21"/>
      <c r="EL1969" s="21"/>
      <c r="EM1969" s="21"/>
      <c r="EN1969" s="21"/>
      <c r="EO1969" s="21"/>
      <c r="EP1969" s="21"/>
      <c r="EQ1969" s="21"/>
      <c r="ER1969" s="21"/>
      <c r="ES1969" s="21"/>
      <c r="ET1969" s="21"/>
      <c r="EU1969" s="21"/>
      <c r="EV1969" s="21"/>
      <c r="EW1969" s="21"/>
      <c r="EX1969" s="21"/>
      <c r="EY1969" s="21"/>
      <c r="EZ1969" s="21"/>
    </row>
    <row r="1970" spans="1:156" x14ac:dyDescent="0.2">
      <c r="A1970" s="92"/>
      <c r="B1970" s="4"/>
      <c r="C1970" s="7"/>
      <c r="D1970" s="6"/>
      <c r="E1970" s="7"/>
      <c r="F1970" s="24"/>
      <c r="G1970" s="9"/>
      <c r="H1970" s="7"/>
      <c r="I1970" s="7"/>
      <c r="J1970" s="7"/>
      <c r="K1970" s="7"/>
      <c r="L1970" s="25"/>
      <c r="M1970" s="11"/>
      <c r="N1970" s="4"/>
      <c r="O1970" s="4"/>
      <c r="P1970" s="26"/>
      <c r="Q1970" s="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/>
      <c r="BU1970" s="21"/>
      <c r="BV1970" s="21"/>
      <c r="BW1970" s="21"/>
      <c r="BX1970" s="21"/>
      <c r="BY1970" s="21"/>
      <c r="BZ1970" s="21"/>
      <c r="CA1970" s="21"/>
      <c r="CB1970" s="21"/>
      <c r="CC1970" s="21"/>
      <c r="CD1970" s="21"/>
      <c r="CE1970" s="21"/>
      <c r="CF1970" s="21"/>
      <c r="CG1970" s="21"/>
      <c r="CH1970" s="21"/>
      <c r="CI1970" s="21"/>
      <c r="CJ1970" s="21"/>
      <c r="CK1970" s="21"/>
      <c r="CL1970" s="21"/>
      <c r="CM1970" s="21"/>
      <c r="CN1970" s="21"/>
      <c r="CO1970" s="21"/>
      <c r="CP1970" s="21"/>
      <c r="CQ1970" s="21"/>
      <c r="CR1970" s="21"/>
      <c r="CS1970" s="21"/>
      <c r="CT1970" s="21"/>
      <c r="CU1970" s="21"/>
      <c r="CV1970" s="21"/>
      <c r="CW1970" s="21"/>
      <c r="CX1970" s="21"/>
      <c r="CY1970" s="21"/>
      <c r="CZ1970" s="21"/>
      <c r="DA1970" s="21"/>
      <c r="DB1970" s="21"/>
      <c r="DC1970" s="21"/>
      <c r="DD1970" s="21"/>
      <c r="DE1970" s="21"/>
      <c r="DF1970" s="21"/>
      <c r="DG1970" s="21"/>
      <c r="DH1970" s="21"/>
      <c r="DI1970" s="21"/>
      <c r="DJ1970" s="21"/>
      <c r="DK1970" s="21"/>
      <c r="DL1970" s="21"/>
      <c r="DM1970" s="21"/>
      <c r="DN1970" s="21"/>
      <c r="DO1970" s="21"/>
      <c r="DP1970" s="21"/>
      <c r="DQ1970" s="21"/>
      <c r="DR1970" s="21"/>
      <c r="DS1970" s="21"/>
      <c r="DT1970" s="21"/>
      <c r="DU1970" s="21"/>
      <c r="DV1970" s="21"/>
      <c r="DW1970" s="21"/>
      <c r="DX1970" s="21"/>
      <c r="DY1970" s="21"/>
      <c r="DZ1970" s="21"/>
      <c r="EA1970" s="21"/>
      <c r="EB1970" s="21"/>
      <c r="EC1970" s="21"/>
      <c r="ED1970" s="21"/>
      <c r="EE1970" s="21"/>
      <c r="EF1970" s="21"/>
      <c r="EG1970" s="21"/>
      <c r="EH1970" s="21"/>
      <c r="EI1970" s="21"/>
      <c r="EJ1970" s="21"/>
      <c r="EK1970" s="21"/>
      <c r="EL1970" s="21"/>
      <c r="EM1970" s="21"/>
      <c r="EN1970" s="21"/>
      <c r="EO1970" s="21"/>
      <c r="EP1970" s="21"/>
      <c r="EQ1970" s="21"/>
      <c r="ER1970" s="21"/>
      <c r="ES1970" s="21"/>
      <c r="ET1970" s="21"/>
      <c r="EU1970" s="21"/>
      <c r="EV1970" s="21"/>
      <c r="EW1970" s="21"/>
      <c r="EX1970" s="21"/>
      <c r="EY1970" s="21"/>
      <c r="EZ1970" s="21"/>
    </row>
    <row r="1971" spans="1:156" x14ac:dyDescent="0.2">
      <c r="A1971" s="92"/>
      <c r="B1971" s="4"/>
      <c r="C1971" s="7"/>
      <c r="D1971" s="6"/>
      <c r="E1971" s="7"/>
      <c r="F1971" s="24"/>
      <c r="G1971" s="9"/>
      <c r="H1971" s="7"/>
      <c r="I1971" s="7"/>
      <c r="J1971" s="7"/>
      <c r="K1971" s="7"/>
      <c r="L1971" s="25"/>
      <c r="M1971" s="11"/>
      <c r="N1971" s="4"/>
      <c r="O1971" s="4"/>
      <c r="P1971" s="26"/>
      <c r="Q1971" s="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/>
      <c r="BU1971" s="21"/>
      <c r="BV1971" s="21"/>
      <c r="BW1971" s="21"/>
      <c r="BX1971" s="21"/>
      <c r="BY1971" s="21"/>
      <c r="BZ1971" s="21"/>
      <c r="CA1971" s="21"/>
      <c r="CB1971" s="21"/>
      <c r="CC1971" s="21"/>
      <c r="CD1971" s="21"/>
      <c r="CE1971" s="21"/>
      <c r="CF1971" s="21"/>
      <c r="CG1971" s="21"/>
      <c r="CH1971" s="21"/>
      <c r="CI1971" s="21"/>
      <c r="CJ1971" s="21"/>
      <c r="CK1971" s="21"/>
      <c r="CL1971" s="21"/>
      <c r="CM1971" s="21"/>
      <c r="CN1971" s="21"/>
      <c r="CO1971" s="21"/>
      <c r="CP1971" s="21"/>
      <c r="CQ1971" s="21"/>
      <c r="CR1971" s="21"/>
      <c r="CS1971" s="21"/>
      <c r="CT1971" s="21"/>
      <c r="CU1971" s="21"/>
      <c r="CV1971" s="21"/>
      <c r="CW1971" s="21"/>
      <c r="CX1971" s="21"/>
      <c r="CY1971" s="21"/>
      <c r="CZ1971" s="21"/>
      <c r="DA1971" s="21"/>
      <c r="DB1971" s="21"/>
      <c r="DC1971" s="21"/>
      <c r="DD1971" s="21"/>
      <c r="DE1971" s="21"/>
      <c r="DF1971" s="21"/>
      <c r="DG1971" s="21"/>
      <c r="DH1971" s="21"/>
      <c r="DI1971" s="21"/>
      <c r="DJ1971" s="21"/>
      <c r="DK1971" s="21"/>
      <c r="DL1971" s="21"/>
      <c r="DM1971" s="21"/>
      <c r="DN1971" s="21"/>
      <c r="DO1971" s="21"/>
      <c r="DP1971" s="21"/>
      <c r="DQ1971" s="21"/>
      <c r="DR1971" s="21"/>
      <c r="DS1971" s="21"/>
      <c r="DT1971" s="21"/>
      <c r="DU1971" s="21"/>
      <c r="DV1971" s="21"/>
      <c r="DW1971" s="21"/>
      <c r="DX1971" s="21"/>
      <c r="DY1971" s="21"/>
      <c r="DZ1971" s="21"/>
      <c r="EA1971" s="21"/>
      <c r="EB1971" s="21"/>
      <c r="EC1971" s="21"/>
      <c r="ED1971" s="21"/>
      <c r="EE1971" s="21"/>
      <c r="EF1971" s="21"/>
      <c r="EG1971" s="21"/>
      <c r="EH1971" s="21"/>
      <c r="EI1971" s="21"/>
      <c r="EJ1971" s="21"/>
      <c r="EK1971" s="21"/>
      <c r="EL1971" s="21"/>
      <c r="EM1971" s="21"/>
      <c r="EN1971" s="21"/>
      <c r="EO1971" s="21"/>
      <c r="EP1971" s="21"/>
      <c r="EQ1971" s="21"/>
      <c r="ER1971" s="21"/>
      <c r="ES1971" s="21"/>
      <c r="ET1971" s="21"/>
      <c r="EU1971" s="21"/>
      <c r="EV1971" s="21"/>
      <c r="EW1971" s="21"/>
      <c r="EX1971" s="21"/>
      <c r="EY1971" s="21"/>
      <c r="EZ1971" s="21"/>
    </row>
    <row r="1972" spans="1:156" x14ac:dyDescent="0.2">
      <c r="A1972" s="92"/>
      <c r="B1972" s="4"/>
      <c r="C1972" s="7"/>
      <c r="D1972" s="6"/>
      <c r="E1972" s="7"/>
      <c r="F1972" s="24"/>
      <c r="G1972" s="9"/>
      <c r="H1972" s="7"/>
      <c r="I1972" s="7"/>
      <c r="J1972" s="7"/>
      <c r="K1972" s="7"/>
      <c r="L1972" s="25"/>
      <c r="M1972" s="11"/>
      <c r="N1972" s="4"/>
      <c r="O1972" s="4"/>
      <c r="P1972" s="26"/>
      <c r="Q1972" s="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/>
      <c r="BU1972" s="21"/>
      <c r="BV1972" s="21"/>
      <c r="BW1972" s="21"/>
      <c r="BX1972" s="21"/>
      <c r="BY1972" s="21"/>
      <c r="BZ1972" s="21"/>
      <c r="CA1972" s="21"/>
      <c r="CB1972" s="21"/>
      <c r="CC1972" s="21"/>
      <c r="CD1972" s="21"/>
      <c r="CE1972" s="21"/>
      <c r="CF1972" s="21"/>
      <c r="CG1972" s="21"/>
      <c r="CH1972" s="21"/>
      <c r="CI1972" s="21"/>
      <c r="CJ1972" s="21"/>
      <c r="CK1972" s="21"/>
      <c r="CL1972" s="21"/>
      <c r="CM1972" s="21"/>
      <c r="CN1972" s="21"/>
      <c r="CO1972" s="21"/>
      <c r="CP1972" s="21"/>
      <c r="CQ1972" s="21"/>
      <c r="CR1972" s="21"/>
      <c r="CS1972" s="21"/>
      <c r="CT1972" s="21"/>
      <c r="CU1972" s="21"/>
      <c r="CV1972" s="21"/>
      <c r="CW1972" s="21"/>
      <c r="CX1972" s="21"/>
      <c r="CY1972" s="21"/>
      <c r="CZ1972" s="21"/>
      <c r="DA1972" s="21"/>
      <c r="DB1972" s="21"/>
      <c r="DC1972" s="21"/>
      <c r="DD1972" s="21"/>
      <c r="DE1972" s="21"/>
      <c r="DF1972" s="21"/>
      <c r="DG1972" s="21"/>
      <c r="DH1972" s="21"/>
      <c r="DI1972" s="21"/>
      <c r="DJ1972" s="21"/>
      <c r="DK1972" s="21"/>
      <c r="DL1972" s="21"/>
      <c r="DM1972" s="21"/>
      <c r="DN1972" s="21"/>
      <c r="DO1972" s="21"/>
      <c r="DP1972" s="21"/>
      <c r="DQ1972" s="21"/>
      <c r="DR1972" s="21"/>
      <c r="DS1972" s="21"/>
      <c r="DT1972" s="21"/>
      <c r="DU1972" s="21"/>
      <c r="DV1972" s="21"/>
      <c r="DW1972" s="21"/>
      <c r="DX1972" s="21"/>
      <c r="DY1972" s="21"/>
      <c r="DZ1972" s="21"/>
      <c r="EA1972" s="21"/>
      <c r="EB1972" s="21"/>
      <c r="EC1972" s="21"/>
      <c r="ED1972" s="21"/>
      <c r="EE1972" s="21"/>
      <c r="EF1972" s="21"/>
      <c r="EG1972" s="21"/>
      <c r="EH1972" s="21"/>
      <c r="EI1972" s="21"/>
      <c r="EJ1972" s="21"/>
      <c r="EK1972" s="21"/>
      <c r="EL1972" s="21"/>
      <c r="EM1972" s="21"/>
      <c r="EN1972" s="21"/>
      <c r="EO1972" s="21"/>
      <c r="EP1972" s="21"/>
      <c r="EQ1972" s="21"/>
      <c r="ER1972" s="21"/>
      <c r="ES1972" s="21"/>
      <c r="ET1972" s="21"/>
      <c r="EU1972" s="21"/>
      <c r="EV1972" s="21"/>
      <c r="EW1972" s="21"/>
      <c r="EX1972" s="21"/>
      <c r="EY1972" s="21"/>
      <c r="EZ1972" s="21"/>
    </row>
    <row r="1973" spans="1:156" x14ac:dyDescent="0.2">
      <c r="A1973" s="92"/>
      <c r="B1973" s="4"/>
      <c r="C1973" s="7"/>
      <c r="D1973" s="6"/>
      <c r="E1973" s="7"/>
      <c r="F1973" s="24"/>
      <c r="G1973" s="9"/>
      <c r="H1973" s="7"/>
      <c r="I1973" s="7"/>
      <c r="J1973" s="7"/>
      <c r="K1973" s="7"/>
      <c r="L1973" s="25"/>
      <c r="M1973" s="11"/>
      <c r="N1973" s="4"/>
      <c r="O1973" s="4"/>
      <c r="P1973" s="26"/>
      <c r="Q1973" s="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  <c r="BL1973" s="21"/>
      <c r="BM1973" s="21"/>
      <c r="BN1973" s="21"/>
      <c r="BO1973" s="21"/>
      <c r="BP1973" s="21"/>
      <c r="BQ1973" s="21"/>
      <c r="BR1973" s="21"/>
      <c r="BS1973" s="21"/>
      <c r="BT1973" s="21"/>
      <c r="BU1973" s="21"/>
      <c r="BV1973" s="21"/>
      <c r="BW1973" s="21"/>
      <c r="BX1973" s="21"/>
      <c r="BY1973" s="21"/>
      <c r="BZ1973" s="21"/>
      <c r="CA1973" s="21"/>
      <c r="CB1973" s="21"/>
      <c r="CC1973" s="21"/>
      <c r="CD1973" s="21"/>
      <c r="CE1973" s="21"/>
      <c r="CF1973" s="21"/>
      <c r="CG1973" s="21"/>
      <c r="CH1973" s="21"/>
      <c r="CI1973" s="21"/>
      <c r="CJ1973" s="21"/>
      <c r="CK1973" s="21"/>
      <c r="CL1973" s="21"/>
      <c r="CM1973" s="21"/>
      <c r="CN1973" s="21"/>
      <c r="CO1973" s="21"/>
      <c r="CP1973" s="21"/>
      <c r="CQ1973" s="21"/>
      <c r="CR1973" s="21"/>
      <c r="CS1973" s="21"/>
      <c r="CT1973" s="21"/>
      <c r="CU1973" s="21"/>
      <c r="CV1973" s="21"/>
      <c r="CW1973" s="21"/>
      <c r="CX1973" s="21"/>
      <c r="CY1973" s="21"/>
      <c r="CZ1973" s="21"/>
      <c r="DA1973" s="21"/>
      <c r="DB1973" s="21"/>
      <c r="DC1973" s="21"/>
      <c r="DD1973" s="21"/>
      <c r="DE1973" s="21"/>
      <c r="DF1973" s="21"/>
      <c r="DG1973" s="21"/>
      <c r="DH1973" s="21"/>
      <c r="DI1973" s="21"/>
      <c r="DJ1973" s="21"/>
      <c r="DK1973" s="21"/>
      <c r="DL1973" s="21"/>
      <c r="DM1973" s="21"/>
      <c r="DN1973" s="21"/>
      <c r="DO1973" s="21"/>
      <c r="DP1973" s="21"/>
      <c r="DQ1973" s="21"/>
      <c r="DR1973" s="21"/>
      <c r="DS1973" s="21"/>
      <c r="DT1973" s="21"/>
      <c r="DU1973" s="21"/>
      <c r="DV1973" s="21"/>
      <c r="DW1973" s="21"/>
      <c r="DX1973" s="21"/>
      <c r="DY1973" s="21"/>
      <c r="DZ1973" s="21"/>
      <c r="EA1973" s="21"/>
      <c r="EB1973" s="21"/>
      <c r="EC1973" s="21"/>
      <c r="ED1973" s="21"/>
      <c r="EE1973" s="21"/>
      <c r="EF1973" s="21"/>
      <c r="EG1973" s="21"/>
      <c r="EH1973" s="21"/>
      <c r="EI1973" s="21"/>
      <c r="EJ1973" s="21"/>
      <c r="EK1973" s="21"/>
      <c r="EL1973" s="21"/>
      <c r="EM1973" s="21"/>
      <c r="EN1973" s="21"/>
      <c r="EO1973" s="21"/>
      <c r="EP1973" s="21"/>
      <c r="EQ1973" s="21"/>
      <c r="ER1973" s="21"/>
      <c r="ES1973" s="21"/>
      <c r="ET1973" s="21"/>
      <c r="EU1973" s="21"/>
      <c r="EV1973" s="21"/>
      <c r="EW1973" s="21"/>
      <c r="EX1973" s="21"/>
      <c r="EY1973" s="21"/>
      <c r="EZ1973" s="21"/>
    </row>
    <row r="1974" spans="1:156" x14ac:dyDescent="0.2">
      <c r="A1974" s="92"/>
      <c r="B1974" s="4"/>
      <c r="C1974" s="7"/>
      <c r="D1974" s="6"/>
      <c r="E1974" s="7"/>
      <c r="F1974" s="24"/>
      <c r="G1974" s="9"/>
      <c r="H1974" s="7"/>
      <c r="I1974" s="7"/>
      <c r="J1974" s="7"/>
      <c r="K1974" s="7"/>
      <c r="L1974" s="25"/>
      <c r="M1974" s="11"/>
      <c r="N1974" s="4"/>
      <c r="O1974" s="4"/>
      <c r="P1974" s="26"/>
      <c r="Q1974" s="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  <c r="BL1974" s="21"/>
      <c r="BM1974" s="21"/>
      <c r="BN1974" s="21"/>
      <c r="BO1974" s="21"/>
      <c r="BP1974" s="21"/>
      <c r="BQ1974" s="21"/>
      <c r="BR1974" s="21"/>
      <c r="BS1974" s="21"/>
      <c r="BT1974" s="21"/>
      <c r="BU1974" s="21"/>
      <c r="BV1974" s="21"/>
      <c r="BW1974" s="21"/>
      <c r="BX1974" s="21"/>
      <c r="BY1974" s="21"/>
      <c r="BZ1974" s="21"/>
      <c r="CA1974" s="21"/>
      <c r="CB1974" s="21"/>
      <c r="CC1974" s="21"/>
      <c r="CD1974" s="21"/>
      <c r="CE1974" s="21"/>
      <c r="CF1974" s="21"/>
      <c r="CG1974" s="21"/>
      <c r="CH1974" s="21"/>
      <c r="CI1974" s="21"/>
      <c r="CJ1974" s="21"/>
      <c r="CK1974" s="21"/>
      <c r="CL1974" s="21"/>
      <c r="CM1974" s="21"/>
      <c r="CN1974" s="21"/>
      <c r="CO1974" s="21"/>
      <c r="CP1974" s="21"/>
      <c r="CQ1974" s="21"/>
      <c r="CR1974" s="21"/>
      <c r="CS1974" s="21"/>
      <c r="CT1974" s="21"/>
      <c r="CU1974" s="21"/>
      <c r="CV1974" s="21"/>
      <c r="CW1974" s="21"/>
      <c r="CX1974" s="21"/>
      <c r="CY1974" s="21"/>
      <c r="CZ1974" s="21"/>
      <c r="DA1974" s="21"/>
      <c r="DB1974" s="21"/>
      <c r="DC1974" s="21"/>
      <c r="DD1974" s="21"/>
      <c r="DE1974" s="21"/>
      <c r="DF1974" s="21"/>
      <c r="DG1974" s="21"/>
      <c r="DH1974" s="21"/>
      <c r="DI1974" s="21"/>
      <c r="DJ1974" s="21"/>
      <c r="DK1974" s="21"/>
      <c r="DL1974" s="21"/>
      <c r="DM1974" s="21"/>
      <c r="DN1974" s="21"/>
      <c r="DO1974" s="21"/>
      <c r="DP1974" s="21"/>
      <c r="DQ1974" s="21"/>
      <c r="DR1974" s="21"/>
      <c r="DS1974" s="21"/>
      <c r="DT1974" s="21"/>
      <c r="DU1974" s="21"/>
      <c r="DV1974" s="21"/>
      <c r="DW1974" s="21"/>
      <c r="DX1974" s="21"/>
      <c r="DY1974" s="21"/>
      <c r="DZ1974" s="21"/>
      <c r="EA1974" s="21"/>
      <c r="EB1974" s="21"/>
      <c r="EC1974" s="21"/>
      <c r="ED1974" s="21"/>
      <c r="EE1974" s="21"/>
      <c r="EF1974" s="21"/>
      <c r="EG1974" s="21"/>
      <c r="EH1974" s="21"/>
      <c r="EI1974" s="21"/>
      <c r="EJ1974" s="21"/>
      <c r="EK1974" s="21"/>
      <c r="EL1974" s="21"/>
      <c r="EM1974" s="21"/>
      <c r="EN1974" s="21"/>
      <c r="EO1974" s="21"/>
      <c r="EP1974" s="21"/>
      <c r="EQ1974" s="21"/>
      <c r="ER1974" s="21"/>
      <c r="ES1974" s="21"/>
      <c r="ET1974" s="21"/>
      <c r="EU1974" s="21"/>
      <c r="EV1974" s="21"/>
      <c r="EW1974" s="21"/>
      <c r="EX1974" s="21"/>
      <c r="EY1974" s="21"/>
      <c r="EZ1974" s="21"/>
    </row>
    <row r="1975" spans="1:156" x14ac:dyDescent="0.2">
      <c r="A1975" s="92"/>
      <c r="B1975" s="4"/>
      <c r="C1975" s="7"/>
      <c r="D1975" s="6"/>
      <c r="E1975" s="7"/>
      <c r="F1975" s="24"/>
      <c r="G1975" s="9"/>
      <c r="H1975" s="7"/>
      <c r="I1975" s="7"/>
      <c r="J1975" s="7"/>
      <c r="K1975" s="7"/>
      <c r="L1975" s="25"/>
      <c r="M1975" s="11"/>
      <c r="N1975" s="4"/>
      <c r="O1975" s="4"/>
      <c r="P1975" s="26"/>
      <c r="Q1975" s="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  <c r="BL1975" s="21"/>
      <c r="BM1975" s="21"/>
      <c r="BN1975" s="21"/>
      <c r="BO1975" s="21"/>
      <c r="BP1975" s="21"/>
      <c r="BQ1975" s="21"/>
      <c r="BR1975" s="21"/>
      <c r="BS1975" s="21"/>
      <c r="BT1975" s="21"/>
      <c r="BU1975" s="21"/>
      <c r="BV1975" s="21"/>
      <c r="BW1975" s="21"/>
      <c r="BX1975" s="21"/>
      <c r="BY1975" s="21"/>
      <c r="BZ1975" s="21"/>
      <c r="CA1975" s="21"/>
      <c r="CB1975" s="21"/>
      <c r="CC1975" s="21"/>
      <c r="CD1975" s="21"/>
      <c r="CE1975" s="21"/>
      <c r="CF1975" s="21"/>
      <c r="CG1975" s="21"/>
      <c r="CH1975" s="21"/>
      <c r="CI1975" s="21"/>
      <c r="CJ1975" s="21"/>
      <c r="CK1975" s="21"/>
      <c r="CL1975" s="21"/>
      <c r="CM1975" s="21"/>
      <c r="CN1975" s="21"/>
      <c r="CO1975" s="21"/>
      <c r="CP1975" s="21"/>
      <c r="CQ1975" s="21"/>
      <c r="CR1975" s="21"/>
      <c r="CS1975" s="21"/>
      <c r="CT1975" s="21"/>
      <c r="CU1975" s="21"/>
      <c r="CV1975" s="21"/>
      <c r="CW1975" s="21"/>
      <c r="CX1975" s="21"/>
      <c r="CY1975" s="21"/>
      <c r="CZ1975" s="21"/>
      <c r="DA1975" s="21"/>
      <c r="DB1975" s="21"/>
      <c r="DC1975" s="21"/>
      <c r="DD1975" s="21"/>
      <c r="DE1975" s="21"/>
      <c r="DF1975" s="21"/>
      <c r="DG1975" s="21"/>
      <c r="DH1975" s="21"/>
      <c r="DI1975" s="21"/>
      <c r="DJ1975" s="21"/>
      <c r="DK1975" s="21"/>
      <c r="DL1975" s="21"/>
      <c r="DM1975" s="21"/>
      <c r="DN1975" s="21"/>
      <c r="DO1975" s="21"/>
      <c r="DP1975" s="21"/>
      <c r="DQ1975" s="21"/>
      <c r="DR1975" s="21"/>
      <c r="DS1975" s="21"/>
      <c r="DT1975" s="21"/>
      <c r="DU1975" s="21"/>
      <c r="DV1975" s="21"/>
      <c r="DW1975" s="21"/>
      <c r="DX1975" s="21"/>
      <c r="DY1975" s="21"/>
      <c r="DZ1975" s="21"/>
      <c r="EA1975" s="21"/>
      <c r="EB1975" s="21"/>
      <c r="EC1975" s="21"/>
      <c r="ED1975" s="21"/>
      <c r="EE1975" s="21"/>
      <c r="EF1975" s="21"/>
      <c r="EG1975" s="21"/>
      <c r="EH1975" s="21"/>
      <c r="EI1975" s="21"/>
      <c r="EJ1975" s="21"/>
      <c r="EK1975" s="21"/>
      <c r="EL1975" s="21"/>
      <c r="EM1975" s="21"/>
      <c r="EN1975" s="21"/>
      <c r="EO1975" s="21"/>
      <c r="EP1975" s="21"/>
      <c r="EQ1975" s="21"/>
      <c r="ER1975" s="21"/>
      <c r="ES1975" s="21"/>
      <c r="ET1975" s="21"/>
      <c r="EU1975" s="21"/>
      <c r="EV1975" s="21"/>
      <c r="EW1975" s="21"/>
      <c r="EX1975" s="21"/>
      <c r="EY1975" s="21"/>
      <c r="EZ1975" s="21"/>
    </row>
    <row r="1976" spans="1:156" x14ac:dyDescent="0.2">
      <c r="A1976" s="92"/>
      <c r="B1976" s="4"/>
      <c r="C1976" s="7"/>
      <c r="D1976" s="6"/>
      <c r="E1976" s="7"/>
      <c r="F1976" s="24"/>
      <c r="G1976" s="9"/>
      <c r="H1976" s="7"/>
      <c r="I1976" s="7"/>
      <c r="J1976" s="7"/>
      <c r="K1976" s="7"/>
      <c r="L1976" s="25"/>
      <c r="M1976" s="11"/>
      <c r="N1976" s="4"/>
      <c r="O1976" s="4"/>
      <c r="P1976" s="26"/>
      <c r="Q1976" s="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  <c r="BL1976" s="21"/>
      <c r="BM1976" s="21"/>
      <c r="BN1976" s="21"/>
      <c r="BO1976" s="21"/>
      <c r="BP1976" s="21"/>
      <c r="BQ1976" s="21"/>
      <c r="BR1976" s="21"/>
      <c r="BS1976" s="21"/>
      <c r="BT1976" s="21"/>
      <c r="BU1976" s="21"/>
      <c r="BV1976" s="21"/>
      <c r="BW1976" s="21"/>
      <c r="BX1976" s="21"/>
      <c r="BY1976" s="21"/>
      <c r="BZ1976" s="21"/>
      <c r="CA1976" s="21"/>
      <c r="CB1976" s="21"/>
      <c r="CC1976" s="21"/>
      <c r="CD1976" s="21"/>
      <c r="CE1976" s="21"/>
      <c r="CF1976" s="21"/>
      <c r="CG1976" s="21"/>
      <c r="CH1976" s="21"/>
      <c r="CI1976" s="21"/>
      <c r="CJ1976" s="21"/>
      <c r="CK1976" s="21"/>
      <c r="CL1976" s="21"/>
      <c r="CM1976" s="21"/>
      <c r="CN1976" s="21"/>
      <c r="CO1976" s="21"/>
      <c r="CP1976" s="21"/>
      <c r="CQ1976" s="21"/>
      <c r="CR1976" s="21"/>
      <c r="CS1976" s="21"/>
      <c r="CT1976" s="21"/>
      <c r="CU1976" s="21"/>
      <c r="CV1976" s="21"/>
      <c r="CW1976" s="21"/>
      <c r="CX1976" s="21"/>
      <c r="CY1976" s="21"/>
      <c r="CZ1976" s="21"/>
      <c r="DA1976" s="21"/>
      <c r="DB1976" s="21"/>
      <c r="DC1976" s="21"/>
      <c r="DD1976" s="21"/>
      <c r="DE1976" s="21"/>
      <c r="DF1976" s="21"/>
      <c r="DG1976" s="21"/>
      <c r="DH1976" s="21"/>
      <c r="DI1976" s="21"/>
      <c r="DJ1976" s="21"/>
      <c r="DK1976" s="21"/>
      <c r="DL1976" s="21"/>
      <c r="DM1976" s="21"/>
      <c r="DN1976" s="21"/>
      <c r="DO1976" s="21"/>
      <c r="DP1976" s="21"/>
      <c r="DQ1976" s="21"/>
      <c r="DR1976" s="21"/>
      <c r="DS1976" s="21"/>
      <c r="DT1976" s="21"/>
      <c r="DU1976" s="21"/>
      <c r="DV1976" s="21"/>
      <c r="DW1976" s="21"/>
      <c r="DX1976" s="21"/>
      <c r="DY1976" s="21"/>
      <c r="DZ1976" s="21"/>
      <c r="EA1976" s="21"/>
      <c r="EB1976" s="21"/>
      <c r="EC1976" s="21"/>
      <c r="ED1976" s="21"/>
      <c r="EE1976" s="21"/>
      <c r="EF1976" s="21"/>
      <c r="EG1976" s="21"/>
      <c r="EH1976" s="21"/>
      <c r="EI1976" s="21"/>
      <c r="EJ1976" s="21"/>
      <c r="EK1976" s="21"/>
      <c r="EL1976" s="21"/>
      <c r="EM1976" s="21"/>
      <c r="EN1976" s="21"/>
      <c r="EO1976" s="21"/>
      <c r="EP1976" s="21"/>
      <c r="EQ1976" s="21"/>
      <c r="ER1976" s="21"/>
      <c r="ES1976" s="21"/>
      <c r="ET1976" s="21"/>
      <c r="EU1976" s="21"/>
      <c r="EV1976" s="21"/>
      <c r="EW1976" s="21"/>
      <c r="EX1976" s="21"/>
      <c r="EY1976" s="21"/>
      <c r="EZ1976" s="21"/>
    </row>
    <row r="1977" spans="1:156" x14ac:dyDescent="0.2">
      <c r="A1977" s="92"/>
      <c r="B1977" s="4"/>
      <c r="C1977" s="7"/>
      <c r="D1977" s="6"/>
      <c r="E1977" s="7"/>
      <c r="F1977" s="24"/>
      <c r="G1977" s="9"/>
      <c r="H1977" s="7"/>
      <c r="I1977" s="7"/>
      <c r="J1977" s="7"/>
      <c r="K1977" s="7"/>
      <c r="L1977" s="25"/>
      <c r="M1977" s="11"/>
      <c r="N1977" s="4"/>
      <c r="O1977" s="4"/>
      <c r="P1977" s="26"/>
      <c r="Q1977" s="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  <c r="BL1977" s="21"/>
      <c r="BM1977" s="21"/>
      <c r="BN1977" s="21"/>
      <c r="BO1977" s="21"/>
      <c r="BP1977" s="21"/>
      <c r="BQ1977" s="21"/>
      <c r="BR1977" s="21"/>
      <c r="BS1977" s="21"/>
      <c r="BT1977" s="21"/>
      <c r="BU1977" s="21"/>
      <c r="BV1977" s="21"/>
      <c r="BW1977" s="21"/>
      <c r="BX1977" s="21"/>
      <c r="BY1977" s="21"/>
      <c r="BZ1977" s="21"/>
      <c r="CA1977" s="21"/>
      <c r="CB1977" s="21"/>
      <c r="CC1977" s="21"/>
      <c r="CD1977" s="21"/>
      <c r="CE1977" s="21"/>
      <c r="CF1977" s="21"/>
      <c r="CG1977" s="21"/>
      <c r="CH1977" s="21"/>
      <c r="CI1977" s="21"/>
      <c r="CJ1977" s="21"/>
      <c r="CK1977" s="21"/>
      <c r="CL1977" s="21"/>
      <c r="CM1977" s="21"/>
      <c r="CN1977" s="21"/>
      <c r="CO1977" s="21"/>
      <c r="CP1977" s="21"/>
      <c r="CQ1977" s="21"/>
      <c r="CR1977" s="21"/>
      <c r="CS1977" s="21"/>
      <c r="CT1977" s="21"/>
      <c r="CU1977" s="21"/>
      <c r="CV1977" s="21"/>
      <c r="CW1977" s="21"/>
      <c r="CX1977" s="21"/>
      <c r="CY1977" s="21"/>
      <c r="CZ1977" s="21"/>
      <c r="DA1977" s="21"/>
      <c r="DB1977" s="21"/>
      <c r="DC1977" s="21"/>
      <c r="DD1977" s="21"/>
      <c r="DE1977" s="21"/>
      <c r="DF1977" s="21"/>
      <c r="DG1977" s="21"/>
      <c r="DH1977" s="21"/>
      <c r="DI1977" s="21"/>
      <c r="DJ1977" s="21"/>
      <c r="DK1977" s="21"/>
      <c r="DL1977" s="21"/>
      <c r="DM1977" s="21"/>
      <c r="DN1977" s="21"/>
      <c r="DO1977" s="21"/>
      <c r="DP1977" s="21"/>
      <c r="DQ1977" s="21"/>
      <c r="DR1977" s="21"/>
      <c r="DS1977" s="21"/>
      <c r="DT1977" s="21"/>
      <c r="DU1977" s="21"/>
      <c r="DV1977" s="21"/>
      <c r="DW1977" s="21"/>
      <c r="DX1977" s="21"/>
      <c r="DY1977" s="21"/>
      <c r="DZ1977" s="21"/>
      <c r="EA1977" s="21"/>
      <c r="EB1977" s="21"/>
      <c r="EC1977" s="21"/>
      <c r="ED1977" s="21"/>
      <c r="EE1977" s="21"/>
      <c r="EF1977" s="21"/>
      <c r="EG1977" s="21"/>
      <c r="EH1977" s="21"/>
      <c r="EI1977" s="21"/>
      <c r="EJ1977" s="21"/>
      <c r="EK1977" s="21"/>
      <c r="EL1977" s="21"/>
      <c r="EM1977" s="21"/>
      <c r="EN1977" s="21"/>
      <c r="EO1977" s="21"/>
      <c r="EP1977" s="21"/>
      <c r="EQ1977" s="21"/>
      <c r="ER1977" s="21"/>
      <c r="ES1977" s="21"/>
      <c r="ET1977" s="21"/>
      <c r="EU1977" s="21"/>
      <c r="EV1977" s="21"/>
      <c r="EW1977" s="21"/>
      <c r="EX1977" s="21"/>
      <c r="EY1977" s="21"/>
      <c r="EZ1977" s="21"/>
    </row>
    <row r="1978" spans="1:156" x14ac:dyDescent="0.2">
      <c r="A1978" s="92"/>
      <c r="B1978" s="4"/>
      <c r="C1978" s="7"/>
      <c r="D1978" s="6"/>
      <c r="E1978" s="7"/>
      <c r="F1978" s="24"/>
      <c r="G1978" s="9"/>
      <c r="H1978" s="7"/>
      <c r="I1978" s="7"/>
      <c r="J1978" s="7"/>
      <c r="K1978" s="7"/>
      <c r="L1978" s="25"/>
      <c r="M1978" s="11"/>
      <c r="N1978" s="4"/>
      <c r="O1978" s="4"/>
      <c r="P1978" s="26"/>
      <c r="Q1978" s="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  <c r="BL1978" s="21"/>
      <c r="BM1978" s="21"/>
      <c r="BN1978" s="21"/>
      <c r="BO1978" s="21"/>
      <c r="BP1978" s="21"/>
      <c r="BQ1978" s="21"/>
      <c r="BR1978" s="21"/>
      <c r="BS1978" s="21"/>
      <c r="BT1978" s="21"/>
      <c r="BU1978" s="21"/>
      <c r="BV1978" s="21"/>
      <c r="BW1978" s="21"/>
      <c r="BX1978" s="21"/>
      <c r="BY1978" s="21"/>
      <c r="BZ1978" s="21"/>
      <c r="CA1978" s="21"/>
      <c r="CB1978" s="21"/>
      <c r="CC1978" s="21"/>
      <c r="CD1978" s="21"/>
      <c r="CE1978" s="21"/>
      <c r="CF1978" s="21"/>
      <c r="CG1978" s="21"/>
      <c r="CH1978" s="21"/>
      <c r="CI1978" s="21"/>
      <c r="CJ1978" s="21"/>
      <c r="CK1978" s="21"/>
      <c r="CL1978" s="21"/>
      <c r="CM1978" s="21"/>
      <c r="CN1978" s="21"/>
      <c r="CO1978" s="21"/>
      <c r="CP1978" s="21"/>
      <c r="CQ1978" s="21"/>
      <c r="CR1978" s="21"/>
      <c r="CS1978" s="21"/>
      <c r="CT1978" s="21"/>
      <c r="CU1978" s="21"/>
      <c r="CV1978" s="21"/>
      <c r="CW1978" s="21"/>
      <c r="CX1978" s="21"/>
      <c r="CY1978" s="21"/>
      <c r="CZ1978" s="21"/>
      <c r="DA1978" s="21"/>
      <c r="DB1978" s="21"/>
      <c r="DC1978" s="21"/>
      <c r="DD1978" s="21"/>
      <c r="DE1978" s="21"/>
      <c r="DF1978" s="21"/>
      <c r="DG1978" s="21"/>
      <c r="DH1978" s="21"/>
      <c r="DI1978" s="21"/>
      <c r="DJ1978" s="21"/>
      <c r="DK1978" s="21"/>
      <c r="DL1978" s="21"/>
      <c r="DM1978" s="21"/>
      <c r="DN1978" s="21"/>
      <c r="DO1978" s="21"/>
      <c r="DP1978" s="21"/>
      <c r="DQ1978" s="21"/>
      <c r="DR1978" s="21"/>
      <c r="DS1978" s="21"/>
      <c r="DT1978" s="21"/>
      <c r="DU1978" s="21"/>
      <c r="DV1978" s="21"/>
      <c r="DW1978" s="21"/>
      <c r="DX1978" s="21"/>
      <c r="DY1978" s="21"/>
      <c r="DZ1978" s="21"/>
      <c r="EA1978" s="21"/>
      <c r="EB1978" s="21"/>
      <c r="EC1978" s="21"/>
      <c r="ED1978" s="21"/>
      <c r="EE1978" s="21"/>
      <c r="EF1978" s="21"/>
      <c r="EG1978" s="21"/>
      <c r="EH1978" s="21"/>
      <c r="EI1978" s="21"/>
      <c r="EJ1978" s="21"/>
      <c r="EK1978" s="21"/>
      <c r="EL1978" s="21"/>
      <c r="EM1978" s="21"/>
      <c r="EN1978" s="21"/>
      <c r="EO1978" s="21"/>
      <c r="EP1978" s="21"/>
      <c r="EQ1978" s="21"/>
      <c r="ER1978" s="21"/>
      <c r="ES1978" s="21"/>
      <c r="ET1978" s="21"/>
      <c r="EU1978" s="21"/>
      <c r="EV1978" s="21"/>
      <c r="EW1978" s="21"/>
      <c r="EX1978" s="21"/>
      <c r="EY1978" s="21"/>
      <c r="EZ1978" s="21"/>
    </row>
    <row r="1979" spans="1:156" x14ac:dyDescent="0.2">
      <c r="A1979" s="92"/>
      <c r="B1979" s="4"/>
      <c r="C1979" s="7"/>
      <c r="D1979" s="6"/>
      <c r="E1979" s="7"/>
      <c r="F1979" s="24"/>
      <c r="G1979" s="9"/>
      <c r="H1979" s="7"/>
      <c r="I1979" s="7"/>
      <c r="J1979" s="7"/>
      <c r="K1979" s="7"/>
      <c r="L1979" s="25"/>
      <c r="M1979" s="11"/>
      <c r="N1979" s="4"/>
      <c r="O1979" s="4"/>
      <c r="P1979" s="26"/>
      <c r="Q1979" s="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  <c r="BL1979" s="21"/>
      <c r="BM1979" s="21"/>
      <c r="BN1979" s="21"/>
      <c r="BO1979" s="21"/>
      <c r="BP1979" s="21"/>
      <c r="BQ1979" s="21"/>
      <c r="BR1979" s="21"/>
      <c r="BS1979" s="21"/>
      <c r="BT1979" s="21"/>
      <c r="BU1979" s="21"/>
      <c r="BV1979" s="21"/>
      <c r="BW1979" s="21"/>
      <c r="BX1979" s="21"/>
      <c r="BY1979" s="21"/>
      <c r="BZ1979" s="21"/>
      <c r="CA1979" s="21"/>
      <c r="CB1979" s="21"/>
      <c r="CC1979" s="21"/>
      <c r="CD1979" s="21"/>
      <c r="CE1979" s="21"/>
      <c r="CF1979" s="21"/>
      <c r="CG1979" s="21"/>
      <c r="CH1979" s="21"/>
      <c r="CI1979" s="21"/>
      <c r="CJ1979" s="21"/>
      <c r="CK1979" s="21"/>
      <c r="CL1979" s="21"/>
      <c r="CM1979" s="21"/>
      <c r="CN1979" s="21"/>
      <c r="CO1979" s="21"/>
      <c r="CP1979" s="21"/>
      <c r="CQ1979" s="21"/>
      <c r="CR1979" s="21"/>
      <c r="CS1979" s="21"/>
      <c r="CT1979" s="21"/>
      <c r="CU1979" s="21"/>
      <c r="CV1979" s="21"/>
      <c r="CW1979" s="21"/>
      <c r="CX1979" s="21"/>
      <c r="CY1979" s="21"/>
      <c r="CZ1979" s="21"/>
      <c r="DA1979" s="21"/>
      <c r="DB1979" s="21"/>
      <c r="DC1979" s="21"/>
      <c r="DD1979" s="21"/>
      <c r="DE1979" s="21"/>
      <c r="DF1979" s="21"/>
      <c r="DG1979" s="21"/>
      <c r="DH1979" s="21"/>
      <c r="DI1979" s="21"/>
      <c r="DJ1979" s="21"/>
      <c r="DK1979" s="21"/>
      <c r="DL1979" s="21"/>
      <c r="DM1979" s="21"/>
      <c r="DN1979" s="21"/>
      <c r="DO1979" s="21"/>
      <c r="DP1979" s="21"/>
      <c r="DQ1979" s="21"/>
      <c r="DR1979" s="21"/>
      <c r="DS1979" s="21"/>
      <c r="DT1979" s="21"/>
      <c r="DU1979" s="21"/>
      <c r="DV1979" s="21"/>
      <c r="DW1979" s="21"/>
      <c r="DX1979" s="21"/>
      <c r="DY1979" s="21"/>
      <c r="DZ1979" s="21"/>
      <c r="EA1979" s="21"/>
      <c r="EB1979" s="21"/>
      <c r="EC1979" s="21"/>
      <c r="ED1979" s="21"/>
      <c r="EE1979" s="21"/>
      <c r="EF1979" s="21"/>
      <c r="EG1979" s="21"/>
      <c r="EH1979" s="21"/>
      <c r="EI1979" s="21"/>
      <c r="EJ1979" s="21"/>
      <c r="EK1979" s="21"/>
      <c r="EL1979" s="21"/>
      <c r="EM1979" s="21"/>
      <c r="EN1979" s="21"/>
      <c r="EO1979" s="21"/>
      <c r="EP1979" s="21"/>
      <c r="EQ1979" s="21"/>
      <c r="ER1979" s="21"/>
      <c r="ES1979" s="21"/>
      <c r="ET1979" s="21"/>
      <c r="EU1979" s="21"/>
      <c r="EV1979" s="21"/>
      <c r="EW1979" s="21"/>
      <c r="EX1979" s="21"/>
      <c r="EY1979" s="21"/>
      <c r="EZ1979" s="21"/>
    </row>
    <row r="1980" spans="1:156" x14ac:dyDescent="0.2">
      <c r="A1980" s="92"/>
      <c r="B1980" s="4"/>
      <c r="C1980" s="7"/>
      <c r="D1980" s="6"/>
      <c r="E1980" s="7"/>
      <c r="F1980" s="24"/>
      <c r="G1980" s="9"/>
      <c r="H1980" s="7"/>
      <c r="I1980" s="7"/>
      <c r="J1980" s="7"/>
      <c r="K1980" s="7"/>
      <c r="L1980" s="25"/>
      <c r="M1980" s="11"/>
      <c r="N1980" s="4"/>
      <c r="O1980" s="4"/>
      <c r="P1980" s="26"/>
      <c r="Q1980" s="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  <c r="BL1980" s="21"/>
      <c r="BM1980" s="21"/>
      <c r="BN1980" s="21"/>
      <c r="BO1980" s="21"/>
      <c r="BP1980" s="21"/>
      <c r="BQ1980" s="21"/>
      <c r="BR1980" s="21"/>
      <c r="BS1980" s="21"/>
      <c r="BT1980" s="21"/>
      <c r="BU1980" s="21"/>
      <c r="BV1980" s="21"/>
      <c r="BW1980" s="21"/>
      <c r="BX1980" s="21"/>
      <c r="BY1980" s="21"/>
      <c r="BZ1980" s="21"/>
      <c r="CA1980" s="21"/>
      <c r="CB1980" s="21"/>
      <c r="CC1980" s="21"/>
      <c r="CD1980" s="21"/>
      <c r="CE1980" s="21"/>
      <c r="CF1980" s="21"/>
      <c r="CG1980" s="21"/>
      <c r="CH1980" s="21"/>
      <c r="CI1980" s="21"/>
      <c r="CJ1980" s="21"/>
      <c r="CK1980" s="21"/>
      <c r="CL1980" s="21"/>
      <c r="CM1980" s="21"/>
      <c r="CN1980" s="21"/>
      <c r="CO1980" s="21"/>
      <c r="CP1980" s="21"/>
      <c r="CQ1980" s="21"/>
      <c r="CR1980" s="21"/>
      <c r="CS1980" s="21"/>
      <c r="CT1980" s="21"/>
      <c r="CU1980" s="21"/>
      <c r="CV1980" s="21"/>
      <c r="CW1980" s="21"/>
      <c r="CX1980" s="21"/>
      <c r="CY1980" s="21"/>
      <c r="CZ1980" s="21"/>
      <c r="DA1980" s="21"/>
      <c r="DB1980" s="21"/>
      <c r="DC1980" s="21"/>
      <c r="DD1980" s="21"/>
      <c r="DE1980" s="21"/>
      <c r="DF1980" s="21"/>
      <c r="DG1980" s="21"/>
      <c r="DH1980" s="21"/>
      <c r="DI1980" s="21"/>
      <c r="DJ1980" s="21"/>
      <c r="DK1980" s="21"/>
      <c r="DL1980" s="21"/>
      <c r="DM1980" s="21"/>
      <c r="DN1980" s="21"/>
      <c r="DO1980" s="21"/>
      <c r="DP1980" s="21"/>
      <c r="DQ1980" s="21"/>
      <c r="DR1980" s="21"/>
      <c r="DS1980" s="21"/>
      <c r="DT1980" s="21"/>
      <c r="DU1980" s="21"/>
      <c r="DV1980" s="21"/>
      <c r="DW1980" s="21"/>
      <c r="DX1980" s="21"/>
      <c r="DY1980" s="21"/>
      <c r="DZ1980" s="21"/>
      <c r="EA1980" s="21"/>
      <c r="EB1980" s="21"/>
      <c r="EC1980" s="21"/>
      <c r="ED1980" s="21"/>
      <c r="EE1980" s="21"/>
      <c r="EF1980" s="21"/>
      <c r="EG1980" s="21"/>
      <c r="EH1980" s="21"/>
      <c r="EI1980" s="21"/>
      <c r="EJ1980" s="21"/>
      <c r="EK1980" s="21"/>
      <c r="EL1980" s="21"/>
      <c r="EM1980" s="21"/>
      <c r="EN1980" s="21"/>
      <c r="EO1980" s="21"/>
      <c r="EP1980" s="21"/>
      <c r="EQ1980" s="21"/>
      <c r="ER1980" s="21"/>
      <c r="ES1980" s="21"/>
      <c r="ET1980" s="21"/>
      <c r="EU1980" s="21"/>
      <c r="EV1980" s="21"/>
      <c r="EW1980" s="21"/>
      <c r="EX1980" s="21"/>
      <c r="EY1980" s="21"/>
      <c r="EZ1980" s="21"/>
    </row>
    <row r="1981" spans="1:156" x14ac:dyDescent="0.2">
      <c r="A1981" s="92"/>
      <c r="B1981" s="4"/>
      <c r="C1981" s="7"/>
      <c r="D1981" s="6"/>
      <c r="E1981" s="7"/>
      <c r="F1981" s="24"/>
      <c r="G1981" s="9"/>
      <c r="H1981" s="7"/>
      <c r="I1981" s="7"/>
      <c r="J1981" s="7"/>
      <c r="K1981" s="7"/>
      <c r="L1981" s="25"/>
      <c r="M1981" s="11"/>
      <c r="N1981" s="4"/>
      <c r="O1981" s="4"/>
      <c r="P1981" s="26"/>
      <c r="Q1981" s="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  <c r="BL1981" s="21"/>
      <c r="BM1981" s="21"/>
      <c r="BN1981" s="21"/>
      <c r="BO1981" s="21"/>
      <c r="BP1981" s="21"/>
      <c r="BQ1981" s="21"/>
      <c r="BR1981" s="21"/>
      <c r="BS1981" s="21"/>
      <c r="BT1981" s="21"/>
      <c r="BU1981" s="21"/>
      <c r="BV1981" s="21"/>
      <c r="BW1981" s="21"/>
      <c r="BX1981" s="21"/>
      <c r="BY1981" s="21"/>
      <c r="BZ1981" s="21"/>
      <c r="CA1981" s="21"/>
      <c r="CB1981" s="21"/>
      <c r="CC1981" s="21"/>
      <c r="CD1981" s="21"/>
      <c r="CE1981" s="21"/>
      <c r="CF1981" s="21"/>
      <c r="CG1981" s="21"/>
      <c r="CH1981" s="21"/>
      <c r="CI1981" s="21"/>
      <c r="CJ1981" s="21"/>
      <c r="CK1981" s="21"/>
      <c r="CL1981" s="21"/>
      <c r="CM1981" s="21"/>
      <c r="CN1981" s="21"/>
      <c r="CO1981" s="21"/>
      <c r="CP1981" s="21"/>
      <c r="CQ1981" s="21"/>
      <c r="CR1981" s="21"/>
      <c r="CS1981" s="21"/>
      <c r="CT1981" s="21"/>
      <c r="CU1981" s="21"/>
      <c r="CV1981" s="21"/>
      <c r="CW1981" s="21"/>
      <c r="CX1981" s="21"/>
      <c r="CY1981" s="21"/>
      <c r="CZ1981" s="21"/>
      <c r="DA1981" s="21"/>
      <c r="DB1981" s="21"/>
      <c r="DC1981" s="21"/>
      <c r="DD1981" s="21"/>
      <c r="DE1981" s="21"/>
      <c r="DF1981" s="21"/>
      <c r="DG1981" s="21"/>
      <c r="DH1981" s="21"/>
      <c r="DI1981" s="21"/>
      <c r="DJ1981" s="21"/>
      <c r="DK1981" s="21"/>
      <c r="DL1981" s="21"/>
      <c r="DM1981" s="21"/>
      <c r="DN1981" s="21"/>
      <c r="DO1981" s="21"/>
      <c r="DP1981" s="21"/>
      <c r="DQ1981" s="21"/>
      <c r="DR1981" s="21"/>
      <c r="DS1981" s="21"/>
      <c r="DT1981" s="21"/>
      <c r="DU1981" s="21"/>
      <c r="DV1981" s="21"/>
      <c r="DW1981" s="21"/>
      <c r="DX1981" s="21"/>
      <c r="DY1981" s="21"/>
      <c r="DZ1981" s="21"/>
      <c r="EA1981" s="21"/>
      <c r="EB1981" s="21"/>
      <c r="EC1981" s="21"/>
      <c r="ED1981" s="21"/>
      <c r="EE1981" s="21"/>
      <c r="EF1981" s="21"/>
      <c r="EG1981" s="21"/>
      <c r="EH1981" s="21"/>
      <c r="EI1981" s="21"/>
      <c r="EJ1981" s="21"/>
      <c r="EK1981" s="21"/>
      <c r="EL1981" s="21"/>
      <c r="EM1981" s="21"/>
      <c r="EN1981" s="21"/>
      <c r="EO1981" s="21"/>
      <c r="EP1981" s="21"/>
      <c r="EQ1981" s="21"/>
      <c r="ER1981" s="21"/>
      <c r="ES1981" s="21"/>
      <c r="ET1981" s="21"/>
      <c r="EU1981" s="21"/>
      <c r="EV1981" s="21"/>
      <c r="EW1981" s="21"/>
      <c r="EX1981" s="21"/>
      <c r="EY1981" s="21"/>
      <c r="EZ1981" s="21"/>
    </row>
    <row r="1982" spans="1:156" x14ac:dyDescent="0.2">
      <c r="A1982" s="92"/>
      <c r="B1982" s="4"/>
      <c r="C1982" s="7"/>
      <c r="D1982" s="6"/>
      <c r="E1982" s="7"/>
      <c r="F1982" s="24"/>
      <c r="G1982" s="9"/>
      <c r="H1982" s="7"/>
      <c r="I1982" s="7"/>
      <c r="J1982" s="7"/>
      <c r="K1982" s="7"/>
      <c r="L1982" s="25"/>
      <c r="M1982" s="11"/>
      <c r="N1982" s="4"/>
      <c r="O1982" s="4"/>
      <c r="P1982" s="26"/>
      <c r="Q1982" s="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/>
      <c r="BU1982" s="21"/>
      <c r="BV1982" s="21"/>
      <c r="BW1982" s="21"/>
      <c r="BX1982" s="21"/>
      <c r="BY1982" s="21"/>
      <c r="BZ1982" s="21"/>
      <c r="CA1982" s="21"/>
      <c r="CB1982" s="21"/>
      <c r="CC1982" s="21"/>
      <c r="CD1982" s="21"/>
      <c r="CE1982" s="21"/>
      <c r="CF1982" s="21"/>
      <c r="CG1982" s="21"/>
      <c r="CH1982" s="21"/>
      <c r="CI1982" s="21"/>
      <c r="CJ1982" s="21"/>
      <c r="CK1982" s="21"/>
      <c r="CL1982" s="21"/>
      <c r="CM1982" s="21"/>
      <c r="CN1982" s="21"/>
      <c r="CO1982" s="21"/>
      <c r="CP1982" s="21"/>
      <c r="CQ1982" s="21"/>
      <c r="CR1982" s="21"/>
      <c r="CS1982" s="21"/>
      <c r="CT1982" s="21"/>
      <c r="CU1982" s="21"/>
      <c r="CV1982" s="21"/>
      <c r="CW1982" s="21"/>
      <c r="CX1982" s="21"/>
      <c r="CY1982" s="21"/>
      <c r="CZ1982" s="21"/>
      <c r="DA1982" s="21"/>
      <c r="DB1982" s="21"/>
      <c r="DC1982" s="21"/>
      <c r="DD1982" s="21"/>
      <c r="DE1982" s="21"/>
      <c r="DF1982" s="21"/>
      <c r="DG1982" s="21"/>
      <c r="DH1982" s="21"/>
      <c r="DI1982" s="21"/>
      <c r="DJ1982" s="21"/>
      <c r="DK1982" s="21"/>
      <c r="DL1982" s="21"/>
      <c r="DM1982" s="21"/>
      <c r="DN1982" s="21"/>
      <c r="DO1982" s="21"/>
      <c r="DP1982" s="21"/>
      <c r="DQ1982" s="21"/>
      <c r="DR1982" s="21"/>
      <c r="DS1982" s="21"/>
      <c r="DT1982" s="21"/>
      <c r="DU1982" s="21"/>
      <c r="DV1982" s="21"/>
      <c r="DW1982" s="21"/>
      <c r="DX1982" s="21"/>
      <c r="DY1982" s="21"/>
      <c r="DZ1982" s="21"/>
      <c r="EA1982" s="21"/>
      <c r="EB1982" s="21"/>
      <c r="EC1982" s="21"/>
      <c r="ED1982" s="21"/>
      <c r="EE1982" s="21"/>
      <c r="EF1982" s="21"/>
      <c r="EG1982" s="21"/>
      <c r="EH1982" s="21"/>
      <c r="EI1982" s="21"/>
      <c r="EJ1982" s="21"/>
      <c r="EK1982" s="21"/>
      <c r="EL1982" s="21"/>
      <c r="EM1982" s="21"/>
      <c r="EN1982" s="21"/>
      <c r="EO1982" s="21"/>
      <c r="EP1982" s="21"/>
      <c r="EQ1982" s="21"/>
      <c r="ER1982" s="21"/>
      <c r="ES1982" s="21"/>
      <c r="ET1982" s="21"/>
      <c r="EU1982" s="21"/>
      <c r="EV1982" s="21"/>
      <c r="EW1982" s="21"/>
      <c r="EX1982" s="21"/>
      <c r="EY1982" s="21"/>
      <c r="EZ1982" s="21"/>
    </row>
    <row r="1983" spans="1:156" x14ac:dyDescent="0.2">
      <c r="A1983" s="92"/>
      <c r="B1983" s="4"/>
      <c r="C1983" s="7"/>
      <c r="D1983" s="6"/>
      <c r="E1983" s="7"/>
      <c r="F1983" s="24"/>
      <c r="G1983" s="9"/>
      <c r="H1983" s="7"/>
      <c r="I1983" s="7"/>
      <c r="J1983" s="7"/>
      <c r="K1983" s="7"/>
      <c r="L1983" s="25"/>
      <c r="M1983" s="11"/>
      <c r="N1983" s="4"/>
      <c r="O1983" s="4"/>
      <c r="P1983" s="26"/>
      <c r="Q1983" s="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  <c r="BL1983" s="21"/>
      <c r="BM1983" s="21"/>
      <c r="BN1983" s="21"/>
      <c r="BO1983" s="21"/>
      <c r="BP1983" s="21"/>
      <c r="BQ1983" s="21"/>
      <c r="BR1983" s="21"/>
      <c r="BS1983" s="21"/>
      <c r="BT1983" s="21"/>
      <c r="BU1983" s="21"/>
      <c r="BV1983" s="21"/>
      <c r="BW1983" s="21"/>
      <c r="BX1983" s="21"/>
      <c r="BY1983" s="21"/>
      <c r="BZ1983" s="21"/>
      <c r="CA1983" s="21"/>
      <c r="CB1983" s="21"/>
      <c r="CC1983" s="21"/>
      <c r="CD1983" s="21"/>
      <c r="CE1983" s="21"/>
      <c r="CF1983" s="21"/>
      <c r="CG1983" s="21"/>
      <c r="CH1983" s="21"/>
      <c r="CI1983" s="21"/>
      <c r="CJ1983" s="21"/>
      <c r="CK1983" s="21"/>
      <c r="CL1983" s="21"/>
      <c r="CM1983" s="21"/>
      <c r="CN1983" s="21"/>
      <c r="CO1983" s="21"/>
      <c r="CP1983" s="21"/>
      <c r="CQ1983" s="21"/>
      <c r="CR1983" s="21"/>
      <c r="CS1983" s="21"/>
      <c r="CT1983" s="21"/>
      <c r="CU1983" s="21"/>
      <c r="CV1983" s="21"/>
      <c r="CW1983" s="21"/>
      <c r="CX1983" s="21"/>
      <c r="CY1983" s="21"/>
      <c r="CZ1983" s="21"/>
      <c r="DA1983" s="21"/>
      <c r="DB1983" s="21"/>
      <c r="DC1983" s="21"/>
      <c r="DD1983" s="21"/>
      <c r="DE1983" s="21"/>
      <c r="DF1983" s="21"/>
      <c r="DG1983" s="21"/>
      <c r="DH1983" s="21"/>
      <c r="DI1983" s="21"/>
      <c r="DJ1983" s="21"/>
      <c r="DK1983" s="21"/>
      <c r="DL1983" s="21"/>
      <c r="DM1983" s="21"/>
      <c r="DN1983" s="21"/>
      <c r="DO1983" s="21"/>
      <c r="DP1983" s="21"/>
      <c r="DQ1983" s="21"/>
      <c r="DR1983" s="21"/>
      <c r="DS1983" s="21"/>
      <c r="DT1983" s="21"/>
      <c r="DU1983" s="21"/>
      <c r="DV1983" s="21"/>
      <c r="DW1983" s="21"/>
      <c r="DX1983" s="21"/>
      <c r="DY1983" s="21"/>
      <c r="DZ1983" s="21"/>
      <c r="EA1983" s="21"/>
      <c r="EB1983" s="21"/>
      <c r="EC1983" s="21"/>
      <c r="ED1983" s="21"/>
      <c r="EE1983" s="21"/>
      <c r="EF1983" s="21"/>
      <c r="EG1983" s="21"/>
      <c r="EH1983" s="21"/>
      <c r="EI1983" s="21"/>
      <c r="EJ1983" s="21"/>
      <c r="EK1983" s="21"/>
      <c r="EL1983" s="21"/>
      <c r="EM1983" s="21"/>
      <c r="EN1983" s="21"/>
      <c r="EO1983" s="21"/>
      <c r="EP1983" s="21"/>
      <c r="EQ1983" s="21"/>
      <c r="ER1983" s="21"/>
      <c r="ES1983" s="21"/>
      <c r="ET1983" s="21"/>
      <c r="EU1983" s="21"/>
      <c r="EV1983" s="21"/>
      <c r="EW1983" s="21"/>
      <c r="EX1983" s="21"/>
      <c r="EY1983" s="21"/>
      <c r="EZ1983" s="21"/>
    </row>
    <row r="1984" spans="1:156" x14ac:dyDescent="0.2">
      <c r="A1984" s="92"/>
      <c r="B1984" s="4"/>
      <c r="C1984" s="7"/>
      <c r="D1984" s="6"/>
      <c r="E1984" s="7"/>
      <c r="F1984" s="24"/>
      <c r="G1984" s="9"/>
      <c r="H1984" s="7"/>
      <c r="I1984" s="7"/>
      <c r="J1984" s="7"/>
      <c r="K1984" s="7"/>
      <c r="L1984" s="25"/>
      <c r="M1984" s="11"/>
      <c r="N1984" s="4"/>
      <c r="O1984" s="4"/>
      <c r="P1984" s="26"/>
      <c r="Q1984" s="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  <c r="BL1984" s="21"/>
      <c r="BM1984" s="21"/>
      <c r="BN1984" s="21"/>
      <c r="BO1984" s="21"/>
      <c r="BP1984" s="21"/>
      <c r="BQ1984" s="21"/>
      <c r="BR1984" s="21"/>
      <c r="BS1984" s="21"/>
      <c r="BT1984" s="21"/>
      <c r="BU1984" s="21"/>
      <c r="BV1984" s="21"/>
      <c r="BW1984" s="21"/>
      <c r="BX1984" s="21"/>
      <c r="BY1984" s="21"/>
      <c r="BZ1984" s="21"/>
      <c r="CA1984" s="21"/>
      <c r="CB1984" s="21"/>
      <c r="CC1984" s="21"/>
      <c r="CD1984" s="21"/>
      <c r="CE1984" s="21"/>
      <c r="CF1984" s="21"/>
      <c r="CG1984" s="21"/>
      <c r="CH1984" s="21"/>
      <c r="CI1984" s="21"/>
      <c r="CJ1984" s="21"/>
      <c r="CK1984" s="21"/>
      <c r="CL1984" s="21"/>
      <c r="CM1984" s="21"/>
      <c r="CN1984" s="21"/>
      <c r="CO1984" s="21"/>
      <c r="CP1984" s="21"/>
      <c r="CQ1984" s="21"/>
      <c r="CR1984" s="21"/>
      <c r="CS1984" s="21"/>
      <c r="CT1984" s="21"/>
      <c r="CU1984" s="21"/>
      <c r="CV1984" s="21"/>
      <c r="CW1984" s="21"/>
      <c r="CX1984" s="21"/>
      <c r="CY1984" s="21"/>
      <c r="CZ1984" s="21"/>
      <c r="DA1984" s="21"/>
      <c r="DB1984" s="21"/>
      <c r="DC1984" s="21"/>
      <c r="DD1984" s="21"/>
      <c r="DE1984" s="21"/>
      <c r="DF1984" s="21"/>
      <c r="DG1984" s="21"/>
      <c r="DH1984" s="21"/>
      <c r="DI1984" s="21"/>
      <c r="DJ1984" s="21"/>
      <c r="DK1984" s="21"/>
      <c r="DL1984" s="21"/>
      <c r="DM1984" s="21"/>
      <c r="DN1984" s="21"/>
      <c r="DO1984" s="21"/>
      <c r="DP1984" s="21"/>
      <c r="DQ1984" s="21"/>
      <c r="DR1984" s="21"/>
      <c r="DS1984" s="21"/>
      <c r="DT1984" s="21"/>
      <c r="DU1984" s="21"/>
      <c r="DV1984" s="21"/>
      <c r="DW1984" s="21"/>
      <c r="DX1984" s="21"/>
      <c r="DY1984" s="21"/>
      <c r="DZ1984" s="21"/>
      <c r="EA1984" s="21"/>
      <c r="EB1984" s="21"/>
      <c r="EC1984" s="21"/>
      <c r="ED1984" s="21"/>
      <c r="EE1984" s="21"/>
      <c r="EF1984" s="21"/>
      <c r="EG1984" s="21"/>
      <c r="EH1984" s="21"/>
      <c r="EI1984" s="21"/>
      <c r="EJ1984" s="21"/>
      <c r="EK1984" s="21"/>
      <c r="EL1984" s="21"/>
      <c r="EM1984" s="21"/>
      <c r="EN1984" s="21"/>
      <c r="EO1984" s="21"/>
      <c r="EP1984" s="21"/>
      <c r="EQ1984" s="21"/>
      <c r="ER1984" s="21"/>
      <c r="ES1984" s="21"/>
      <c r="ET1984" s="21"/>
      <c r="EU1984" s="21"/>
      <c r="EV1984" s="21"/>
      <c r="EW1984" s="21"/>
      <c r="EX1984" s="21"/>
      <c r="EY1984" s="21"/>
      <c r="EZ1984" s="21"/>
    </row>
    <row r="1985" spans="1:156" x14ac:dyDescent="0.2">
      <c r="A1985" s="92"/>
      <c r="B1985" s="4"/>
      <c r="C1985" s="7"/>
      <c r="D1985" s="6"/>
      <c r="E1985" s="7"/>
      <c r="F1985" s="24"/>
      <c r="G1985" s="9"/>
      <c r="H1985" s="7"/>
      <c r="I1985" s="7"/>
      <c r="J1985" s="7"/>
      <c r="K1985" s="7"/>
      <c r="L1985" s="25"/>
      <c r="M1985" s="11"/>
      <c r="N1985" s="4"/>
      <c r="O1985" s="4"/>
      <c r="P1985" s="26"/>
      <c r="Q1985" s="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  <c r="BL1985" s="21"/>
      <c r="BM1985" s="21"/>
      <c r="BN1985" s="21"/>
      <c r="BO1985" s="21"/>
      <c r="BP1985" s="21"/>
      <c r="BQ1985" s="21"/>
      <c r="BR1985" s="21"/>
      <c r="BS1985" s="21"/>
      <c r="BT1985" s="21"/>
      <c r="BU1985" s="21"/>
      <c r="BV1985" s="21"/>
      <c r="BW1985" s="21"/>
      <c r="BX1985" s="21"/>
      <c r="BY1985" s="21"/>
      <c r="BZ1985" s="21"/>
      <c r="CA1985" s="21"/>
      <c r="CB1985" s="21"/>
      <c r="CC1985" s="21"/>
      <c r="CD1985" s="21"/>
      <c r="CE1985" s="21"/>
      <c r="CF1985" s="21"/>
      <c r="CG1985" s="21"/>
      <c r="CH1985" s="21"/>
      <c r="CI1985" s="21"/>
      <c r="CJ1985" s="21"/>
      <c r="CK1985" s="21"/>
      <c r="CL1985" s="21"/>
      <c r="CM1985" s="21"/>
      <c r="CN1985" s="21"/>
      <c r="CO1985" s="21"/>
      <c r="CP1985" s="21"/>
      <c r="CQ1985" s="21"/>
      <c r="CR1985" s="21"/>
      <c r="CS1985" s="21"/>
      <c r="CT1985" s="21"/>
      <c r="CU1985" s="21"/>
      <c r="CV1985" s="21"/>
      <c r="CW1985" s="21"/>
      <c r="CX1985" s="21"/>
      <c r="CY1985" s="21"/>
      <c r="CZ1985" s="21"/>
      <c r="DA1985" s="21"/>
      <c r="DB1985" s="21"/>
      <c r="DC1985" s="21"/>
      <c r="DD1985" s="21"/>
      <c r="DE1985" s="21"/>
      <c r="DF1985" s="21"/>
      <c r="DG1985" s="21"/>
      <c r="DH1985" s="21"/>
      <c r="DI1985" s="21"/>
      <c r="DJ1985" s="21"/>
      <c r="DK1985" s="21"/>
      <c r="DL1985" s="21"/>
      <c r="DM1985" s="21"/>
      <c r="DN1985" s="21"/>
      <c r="DO1985" s="21"/>
      <c r="DP1985" s="21"/>
      <c r="DQ1985" s="21"/>
      <c r="DR1985" s="21"/>
      <c r="DS1985" s="21"/>
      <c r="DT1985" s="21"/>
      <c r="DU1985" s="21"/>
      <c r="DV1985" s="21"/>
      <c r="DW1985" s="21"/>
      <c r="DX1985" s="21"/>
      <c r="DY1985" s="21"/>
      <c r="DZ1985" s="21"/>
      <c r="EA1985" s="21"/>
      <c r="EB1985" s="21"/>
      <c r="EC1985" s="21"/>
      <c r="ED1985" s="21"/>
      <c r="EE1985" s="21"/>
      <c r="EF1985" s="21"/>
      <c r="EG1985" s="21"/>
      <c r="EH1985" s="21"/>
      <c r="EI1985" s="21"/>
      <c r="EJ1985" s="21"/>
      <c r="EK1985" s="21"/>
      <c r="EL1985" s="21"/>
      <c r="EM1985" s="21"/>
      <c r="EN1985" s="21"/>
      <c r="EO1985" s="21"/>
      <c r="EP1985" s="21"/>
      <c r="EQ1985" s="21"/>
      <c r="ER1985" s="21"/>
      <c r="ES1985" s="21"/>
      <c r="ET1985" s="21"/>
      <c r="EU1985" s="21"/>
      <c r="EV1985" s="21"/>
      <c r="EW1985" s="21"/>
      <c r="EX1985" s="21"/>
      <c r="EY1985" s="21"/>
      <c r="EZ1985" s="21"/>
    </row>
    <row r="1986" spans="1:156" x14ac:dyDescent="0.2">
      <c r="A1986" s="92"/>
      <c r="B1986" s="4"/>
      <c r="C1986" s="7"/>
      <c r="D1986" s="6"/>
      <c r="E1986" s="7"/>
      <c r="F1986" s="24"/>
      <c r="G1986" s="9"/>
      <c r="H1986" s="7"/>
      <c r="I1986" s="7"/>
      <c r="J1986" s="7"/>
      <c r="K1986" s="7"/>
      <c r="L1986" s="25"/>
      <c r="M1986" s="11"/>
      <c r="N1986" s="4"/>
      <c r="O1986" s="4"/>
      <c r="P1986" s="26"/>
      <c r="Q1986" s="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  <c r="BL1986" s="21"/>
      <c r="BM1986" s="21"/>
      <c r="BN1986" s="21"/>
      <c r="BO1986" s="21"/>
      <c r="BP1986" s="21"/>
      <c r="BQ1986" s="21"/>
      <c r="BR1986" s="21"/>
      <c r="BS1986" s="21"/>
      <c r="BT1986" s="21"/>
      <c r="BU1986" s="21"/>
      <c r="BV1986" s="21"/>
      <c r="BW1986" s="21"/>
      <c r="BX1986" s="21"/>
      <c r="BY1986" s="21"/>
      <c r="BZ1986" s="21"/>
      <c r="CA1986" s="21"/>
      <c r="CB1986" s="21"/>
      <c r="CC1986" s="21"/>
      <c r="CD1986" s="21"/>
      <c r="CE1986" s="21"/>
      <c r="CF1986" s="21"/>
      <c r="CG1986" s="21"/>
      <c r="CH1986" s="21"/>
      <c r="CI1986" s="21"/>
      <c r="CJ1986" s="21"/>
      <c r="CK1986" s="21"/>
      <c r="CL1986" s="21"/>
      <c r="CM1986" s="21"/>
      <c r="CN1986" s="21"/>
      <c r="CO1986" s="21"/>
      <c r="CP1986" s="21"/>
      <c r="CQ1986" s="21"/>
      <c r="CR1986" s="21"/>
      <c r="CS1986" s="21"/>
      <c r="CT1986" s="21"/>
      <c r="CU1986" s="21"/>
      <c r="CV1986" s="21"/>
      <c r="CW1986" s="21"/>
      <c r="CX1986" s="21"/>
      <c r="CY1986" s="21"/>
      <c r="CZ1986" s="21"/>
      <c r="DA1986" s="21"/>
      <c r="DB1986" s="21"/>
      <c r="DC1986" s="21"/>
      <c r="DD1986" s="21"/>
      <c r="DE1986" s="21"/>
      <c r="DF1986" s="21"/>
      <c r="DG1986" s="21"/>
      <c r="DH1986" s="21"/>
      <c r="DI1986" s="21"/>
      <c r="DJ1986" s="21"/>
      <c r="DK1986" s="21"/>
      <c r="DL1986" s="21"/>
      <c r="DM1986" s="21"/>
      <c r="DN1986" s="21"/>
      <c r="DO1986" s="21"/>
      <c r="DP1986" s="21"/>
      <c r="DQ1986" s="21"/>
      <c r="DR1986" s="21"/>
      <c r="DS1986" s="21"/>
      <c r="DT1986" s="21"/>
      <c r="DU1986" s="21"/>
      <c r="DV1986" s="21"/>
      <c r="DW1986" s="21"/>
      <c r="DX1986" s="21"/>
      <c r="DY1986" s="21"/>
      <c r="DZ1986" s="21"/>
      <c r="EA1986" s="21"/>
      <c r="EB1986" s="21"/>
      <c r="EC1986" s="21"/>
      <c r="ED1986" s="21"/>
      <c r="EE1986" s="21"/>
      <c r="EF1986" s="21"/>
      <c r="EG1986" s="21"/>
      <c r="EH1986" s="21"/>
      <c r="EI1986" s="21"/>
      <c r="EJ1986" s="21"/>
      <c r="EK1986" s="21"/>
      <c r="EL1986" s="21"/>
      <c r="EM1986" s="21"/>
      <c r="EN1986" s="21"/>
      <c r="EO1986" s="21"/>
      <c r="EP1986" s="21"/>
      <c r="EQ1986" s="21"/>
      <c r="ER1986" s="21"/>
      <c r="ES1986" s="21"/>
      <c r="ET1986" s="21"/>
      <c r="EU1986" s="21"/>
      <c r="EV1986" s="21"/>
      <c r="EW1986" s="21"/>
      <c r="EX1986" s="21"/>
      <c r="EY1986" s="21"/>
      <c r="EZ1986" s="21"/>
    </row>
    <row r="1987" spans="1:156" x14ac:dyDescent="0.2">
      <c r="A1987" s="92"/>
      <c r="B1987" s="4"/>
      <c r="C1987" s="7"/>
      <c r="D1987" s="6"/>
      <c r="E1987" s="7"/>
      <c r="F1987" s="24"/>
      <c r="G1987" s="9"/>
      <c r="H1987" s="7"/>
      <c r="I1987" s="7"/>
      <c r="J1987" s="7"/>
      <c r="K1987" s="7"/>
      <c r="L1987" s="25"/>
      <c r="M1987" s="11"/>
      <c r="N1987" s="4"/>
      <c r="O1987" s="4"/>
      <c r="P1987" s="26"/>
      <c r="Q1987" s="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  <c r="BL1987" s="21"/>
      <c r="BM1987" s="21"/>
      <c r="BN1987" s="21"/>
      <c r="BO1987" s="21"/>
      <c r="BP1987" s="21"/>
      <c r="BQ1987" s="21"/>
      <c r="BR1987" s="21"/>
      <c r="BS1987" s="21"/>
      <c r="BT1987" s="21"/>
      <c r="BU1987" s="21"/>
      <c r="BV1987" s="21"/>
      <c r="BW1987" s="21"/>
      <c r="BX1987" s="21"/>
      <c r="BY1987" s="21"/>
      <c r="BZ1987" s="21"/>
      <c r="CA1987" s="21"/>
      <c r="CB1987" s="21"/>
      <c r="CC1987" s="21"/>
      <c r="CD1987" s="21"/>
      <c r="CE1987" s="21"/>
      <c r="CF1987" s="21"/>
      <c r="CG1987" s="21"/>
      <c r="CH1987" s="21"/>
      <c r="CI1987" s="21"/>
      <c r="CJ1987" s="21"/>
      <c r="CK1987" s="21"/>
      <c r="CL1987" s="21"/>
      <c r="CM1987" s="21"/>
      <c r="CN1987" s="21"/>
      <c r="CO1987" s="21"/>
      <c r="CP1987" s="21"/>
      <c r="CQ1987" s="21"/>
      <c r="CR1987" s="21"/>
      <c r="CS1987" s="21"/>
      <c r="CT1987" s="21"/>
      <c r="CU1987" s="21"/>
      <c r="CV1987" s="21"/>
      <c r="CW1987" s="21"/>
      <c r="CX1987" s="21"/>
      <c r="CY1987" s="21"/>
      <c r="CZ1987" s="21"/>
      <c r="DA1987" s="21"/>
      <c r="DB1987" s="21"/>
      <c r="DC1987" s="21"/>
      <c r="DD1987" s="21"/>
      <c r="DE1987" s="21"/>
      <c r="DF1987" s="21"/>
      <c r="DG1987" s="21"/>
      <c r="DH1987" s="21"/>
      <c r="DI1987" s="21"/>
      <c r="DJ1987" s="21"/>
      <c r="DK1987" s="21"/>
      <c r="DL1987" s="21"/>
      <c r="DM1987" s="21"/>
      <c r="DN1987" s="21"/>
      <c r="DO1987" s="21"/>
      <c r="DP1987" s="21"/>
      <c r="DQ1987" s="21"/>
      <c r="DR1987" s="21"/>
      <c r="DS1987" s="21"/>
      <c r="DT1987" s="21"/>
      <c r="DU1987" s="21"/>
      <c r="DV1987" s="21"/>
      <c r="DW1987" s="21"/>
      <c r="DX1987" s="21"/>
      <c r="DY1987" s="21"/>
      <c r="DZ1987" s="21"/>
      <c r="EA1987" s="21"/>
      <c r="EB1987" s="21"/>
      <c r="EC1987" s="21"/>
      <c r="ED1987" s="21"/>
      <c r="EE1987" s="21"/>
      <c r="EF1987" s="21"/>
      <c r="EG1987" s="21"/>
      <c r="EH1987" s="21"/>
      <c r="EI1987" s="21"/>
      <c r="EJ1987" s="21"/>
      <c r="EK1987" s="21"/>
      <c r="EL1987" s="21"/>
      <c r="EM1987" s="21"/>
      <c r="EN1987" s="21"/>
      <c r="EO1987" s="21"/>
      <c r="EP1987" s="21"/>
      <c r="EQ1987" s="21"/>
      <c r="ER1987" s="21"/>
      <c r="ES1987" s="21"/>
      <c r="ET1987" s="21"/>
      <c r="EU1987" s="21"/>
      <c r="EV1987" s="21"/>
      <c r="EW1987" s="21"/>
      <c r="EX1987" s="21"/>
      <c r="EY1987" s="21"/>
      <c r="EZ1987" s="21"/>
    </row>
    <row r="1988" spans="1:156" x14ac:dyDescent="0.2">
      <c r="A1988" s="92"/>
      <c r="B1988" s="4"/>
      <c r="C1988" s="7"/>
      <c r="D1988" s="6"/>
      <c r="E1988" s="7"/>
      <c r="F1988" s="24"/>
      <c r="G1988" s="9"/>
      <c r="H1988" s="7"/>
      <c r="I1988" s="7"/>
      <c r="J1988" s="7"/>
      <c r="K1988" s="7"/>
      <c r="L1988" s="25"/>
      <c r="M1988" s="11"/>
      <c r="N1988" s="4"/>
      <c r="O1988" s="4"/>
      <c r="P1988" s="26"/>
      <c r="Q1988" s="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21"/>
      <c r="BO1988" s="21"/>
      <c r="BP1988" s="21"/>
      <c r="BQ1988" s="21"/>
      <c r="BR1988" s="21"/>
      <c r="BS1988" s="21"/>
      <c r="BT1988" s="21"/>
      <c r="BU1988" s="21"/>
      <c r="BV1988" s="21"/>
      <c r="BW1988" s="21"/>
      <c r="BX1988" s="21"/>
      <c r="BY1988" s="21"/>
      <c r="BZ1988" s="21"/>
      <c r="CA1988" s="21"/>
      <c r="CB1988" s="21"/>
      <c r="CC1988" s="21"/>
      <c r="CD1988" s="21"/>
      <c r="CE1988" s="21"/>
      <c r="CF1988" s="21"/>
      <c r="CG1988" s="21"/>
      <c r="CH1988" s="21"/>
      <c r="CI1988" s="21"/>
      <c r="CJ1988" s="21"/>
      <c r="CK1988" s="21"/>
      <c r="CL1988" s="21"/>
      <c r="CM1988" s="21"/>
      <c r="CN1988" s="21"/>
      <c r="CO1988" s="21"/>
      <c r="CP1988" s="21"/>
      <c r="CQ1988" s="21"/>
      <c r="CR1988" s="21"/>
      <c r="CS1988" s="21"/>
      <c r="CT1988" s="21"/>
      <c r="CU1988" s="21"/>
      <c r="CV1988" s="21"/>
      <c r="CW1988" s="21"/>
      <c r="CX1988" s="21"/>
      <c r="CY1988" s="21"/>
      <c r="CZ1988" s="21"/>
      <c r="DA1988" s="21"/>
      <c r="DB1988" s="21"/>
      <c r="DC1988" s="21"/>
      <c r="DD1988" s="21"/>
      <c r="DE1988" s="21"/>
      <c r="DF1988" s="21"/>
      <c r="DG1988" s="21"/>
      <c r="DH1988" s="21"/>
      <c r="DI1988" s="21"/>
      <c r="DJ1988" s="21"/>
      <c r="DK1988" s="21"/>
      <c r="DL1988" s="21"/>
      <c r="DM1988" s="21"/>
      <c r="DN1988" s="21"/>
      <c r="DO1988" s="21"/>
      <c r="DP1988" s="21"/>
      <c r="DQ1988" s="21"/>
      <c r="DR1988" s="21"/>
      <c r="DS1988" s="21"/>
      <c r="DT1988" s="21"/>
      <c r="DU1988" s="21"/>
      <c r="DV1988" s="21"/>
      <c r="DW1988" s="21"/>
      <c r="DX1988" s="21"/>
      <c r="DY1988" s="21"/>
      <c r="DZ1988" s="21"/>
      <c r="EA1988" s="21"/>
      <c r="EB1988" s="21"/>
      <c r="EC1988" s="21"/>
      <c r="ED1988" s="21"/>
      <c r="EE1988" s="21"/>
      <c r="EF1988" s="21"/>
      <c r="EG1988" s="21"/>
      <c r="EH1988" s="21"/>
      <c r="EI1988" s="21"/>
      <c r="EJ1988" s="21"/>
      <c r="EK1988" s="21"/>
      <c r="EL1988" s="21"/>
      <c r="EM1988" s="21"/>
      <c r="EN1988" s="21"/>
      <c r="EO1988" s="21"/>
      <c r="EP1988" s="21"/>
      <c r="EQ1988" s="21"/>
      <c r="ER1988" s="21"/>
      <c r="ES1988" s="21"/>
      <c r="ET1988" s="21"/>
      <c r="EU1988" s="21"/>
      <c r="EV1988" s="21"/>
      <c r="EW1988" s="21"/>
      <c r="EX1988" s="21"/>
      <c r="EY1988" s="21"/>
      <c r="EZ1988" s="21"/>
    </row>
    <row r="1989" spans="1:156" x14ac:dyDescent="0.2">
      <c r="A1989" s="92"/>
      <c r="B1989" s="4"/>
      <c r="C1989" s="7"/>
      <c r="D1989" s="6"/>
      <c r="E1989" s="7"/>
      <c r="F1989" s="24"/>
      <c r="G1989" s="9"/>
      <c r="H1989" s="7"/>
      <c r="I1989" s="7"/>
      <c r="J1989" s="7"/>
      <c r="K1989" s="7"/>
      <c r="L1989" s="25"/>
      <c r="M1989" s="11"/>
      <c r="N1989" s="4"/>
      <c r="O1989" s="4"/>
      <c r="P1989" s="26"/>
      <c r="Q1989" s="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  <c r="BL1989" s="21"/>
      <c r="BM1989" s="21"/>
      <c r="BN1989" s="21"/>
      <c r="BO1989" s="21"/>
      <c r="BP1989" s="21"/>
      <c r="BQ1989" s="21"/>
      <c r="BR1989" s="21"/>
      <c r="BS1989" s="21"/>
      <c r="BT1989" s="21"/>
      <c r="BU1989" s="21"/>
      <c r="BV1989" s="21"/>
      <c r="BW1989" s="21"/>
      <c r="BX1989" s="21"/>
      <c r="BY1989" s="21"/>
      <c r="BZ1989" s="21"/>
      <c r="CA1989" s="21"/>
      <c r="CB1989" s="21"/>
      <c r="CC1989" s="21"/>
      <c r="CD1989" s="21"/>
      <c r="CE1989" s="21"/>
      <c r="CF1989" s="21"/>
      <c r="CG1989" s="21"/>
      <c r="CH1989" s="21"/>
      <c r="CI1989" s="21"/>
      <c r="CJ1989" s="21"/>
      <c r="CK1989" s="21"/>
      <c r="CL1989" s="21"/>
      <c r="CM1989" s="21"/>
      <c r="CN1989" s="21"/>
      <c r="CO1989" s="21"/>
      <c r="CP1989" s="21"/>
      <c r="CQ1989" s="21"/>
      <c r="CR1989" s="21"/>
      <c r="CS1989" s="21"/>
      <c r="CT1989" s="21"/>
      <c r="CU1989" s="21"/>
      <c r="CV1989" s="21"/>
      <c r="CW1989" s="21"/>
      <c r="CX1989" s="21"/>
      <c r="CY1989" s="21"/>
      <c r="CZ1989" s="21"/>
      <c r="DA1989" s="21"/>
      <c r="DB1989" s="21"/>
      <c r="DC1989" s="21"/>
      <c r="DD1989" s="21"/>
      <c r="DE1989" s="21"/>
      <c r="DF1989" s="21"/>
      <c r="DG1989" s="21"/>
      <c r="DH1989" s="21"/>
      <c r="DI1989" s="21"/>
      <c r="DJ1989" s="21"/>
      <c r="DK1989" s="21"/>
      <c r="DL1989" s="21"/>
      <c r="DM1989" s="21"/>
      <c r="DN1989" s="21"/>
      <c r="DO1989" s="21"/>
      <c r="DP1989" s="21"/>
      <c r="DQ1989" s="21"/>
      <c r="DR1989" s="21"/>
      <c r="DS1989" s="21"/>
      <c r="DT1989" s="21"/>
      <c r="DU1989" s="21"/>
      <c r="DV1989" s="21"/>
      <c r="DW1989" s="21"/>
      <c r="DX1989" s="21"/>
      <c r="DY1989" s="21"/>
      <c r="DZ1989" s="21"/>
      <c r="EA1989" s="21"/>
      <c r="EB1989" s="21"/>
      <c r="EC1989" s="21"/>
      <c r="ED1989" s="21"/>
      <c r="EE1989" s="21"/>
      <c r="EF1989" s="21"/>
      <c r="EG1989" s="21"/>
      <c r="EH1989" s="21"/>
      <c r="EI1989" s="21"/>
      <c r="EJ1989" s="21"/>
      <c r="EK1989" s="21"/>
      <c r="EL1989" s="21"/>
      <c r="EM1989" s="21"/>
      <c r="EN1989" s="21"/>
      <c r="EO1989" s="21"/>
      <c r="EP1989" s="21"/>
      <c r="EQ1989" s="21"/>
      <c r="ER1989" s="21"/>
      <c r="ES1989" s="21"/>
      <c r="ET1989" s="21"/>
      <c r="EU1989" s="21"/>
      <c r="EV1989" s="21"/>
      <c r="EW1989" s="21"/>
      <c r="EX1989" s="21"/>
      <c r="EY1989" s="21"/>
      <c r="EZ1989" s="21"/>
    </row>
    <row r="1990" spans="1:156" x14ac:dyDescent="0.2">
      <c r="A1990" s="92"/>
      <c r="B1990" s="4"/>
      <c r="C1990" s="7"/>
      <c r="D1990" s="6"/>
      <c r="E1990" s="7"/>
      <c r="F1990" s="24"/>
      <c r="G1990" s="9"/>
      <c r="H1990" s="7"/>
      <c r="I1990" s="7"/>
      <c r="J1990" s="7"/>
      <c r="K1990" s="7"/>
      <c r="L1990" s="25"/>
      <c r="M1990" s="11"/>
      <c r="N1990" s="4"/>
      <c r="O1990" s="4"/>
      <c r="P1990" s="26"/>
      <c r="Q1990" s="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/>
      <c r="BU1990" s="21"/>
      <c r="BV1990" s="21"/>
      <c r="BW1990" s="21"/>
      <c r="BX1990" s="21"/>
      <c r="BY1990" s="21"/>
      <c r="BZ1990" s="21"/>
      <c r="CA1990" s="21"/>
      <c r="CB1990" s="21"/>
      <c r="CC1990" s="21"/>
      <c r="CD1990" s="21"/>
      <c r="CE1990" s="21"/>
      <c r="CF1990" s="21"/>
      <c r="CG1990" s="21"/>
      <c r="CH1990" s="21"/>
      <c r="CI1990" s="21"/>
      <c r="CJ1990" s="21"/>
      <c r="CK1990" s="21"/>
      <c r="CL1990" s="21"/>
      <c r="CM1990" s="21"/>
      <c r="CN1990" s="21"/>
      <c r="CO1990" s="21"/>
      <c r="CP1990" s="21"/>
      <c r="CQ1990" s="21"/>
      <c r="CR1990" s="21"/>
      <c r="CS1990" s="21"/>
      <c r="CT1990" s="21"/>
      <c r="CU1990" s="21"/>
      <c r="CV1990" s="21"/>
      <c r="CW1990" s="21"/>
      <c r="CX1990" s="21"/>
      <c r="CY1990" s="21"/>
      <c r="CZ1990" s="21"/>
      <c r="DA1990" s="21"/>
      <c r="DB1990" s="21"/>
      <c r="DC1990" s="21"/>
      <c r="DD1990" s="21"/>
      <c r="DE1990" s="21"/>
      <c r="DF1990" s="21"/>
      <c r="DG1990" s="21"/>
      <c r="DH1990" s="21"/>
      <c r="DI1990" s="21"/>
      <c r="DJ1990" s="21"/>
      <c r="DK1990" s="21"/>
      <c r="DL1990" s="21"/>
      <c r="DM1990" s="21"/>
      <c r="DN1990" s="21"/>
      <c r="DO1990" s="21"/>
      <c r="DP1990" s="21"/>
      <c r="DQ1990" s="21"/>
      <c r="DR1990" s="21"/>
      <c r="DS1990" s="21"/>
      <c r="DT1990" s="21"/>
      <c r="DU1990" s="21"/>
      <c r="DV1990" s="21"/>
      <c r="DW1990" s="21"/>
      <c r="DX1990" s="21"/>
      <c r="DY1990" s="21"/>
      <c r="DZ1990" s="21"/>
      <c r="EA1990" s="21"/>
      <c r="EB1990" s="21"/>
      <c r="EC1990" s="21"/>
      <c r="ED1990" s="21"/>
      <c r="EE1990" s="21"/>
      <c r="EF1990" s="21"/>
      <c r="EG1990" s="21"/>
      <c r="EH1990" s="21"/>
      <c r="EI1990" s="21"/>
      <c r="EJ1990" s="21"/>
      <c r="EK1990" s="21"/>
      <c r="EL1990" s="21"/>
      <c r="EM1990" s="21"/>
      <c r="EN1990" s="21"/>
      <c r="EO1990" s="21"/>
      <c r="EP1990" s="21"/>
      <c r="EQ1990" s="21"/>
      <c r="ER1990" s="21"/>
      <c r="ES1990" s="21"/>
      <c r="ET1990" s="21"/>
      <c r="EU1990" s="21"/>
      <c r="EV1990" s="21"/>
      <c r="EW1990" s="21"/>
      <c r="EX1990" s="21"/>
      <c r="EY1990" s="21"/>
      <c r="EZ1990" s="21"/>
    </row>
    <row r="1991" spans="1:156" x14ac:dyDescent="0.2">
      <c r="A1991" s="92"/>
      <c r="B1991" s="4"/>
      <c r="C1991" s="7"/>
      <c r="D1991" s="6"/>
      <c r="E1991" s="7"/>
      <c r="F1991" s="24"/>
      <c r="G1991" s="9"/>
      <c r="H1991" s="7"/>
      <c r="I1991" s="7"/>
      <c r="J1991" s="7"/>
      <c r="K1991" s="7"/>
      <c r="L1991" s="25"/>
      <c r="M1991" s="11"/>
      <c r="N1991" s="4"/>
      <c r="O1991" s="4"/>
      <c r="P1991" s="26"/>
      <c r="Q1991" s="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/>
      <c r="BU1991" s="21"/>
      <c r="BV1991" s="21"/>
      <c r="BW1991" s="21"/>
      <c r="BX1991" s="21"/>
      <c r="BY1991" s="21"/>
      <c r="BZ1991" s="21"/>
      <c r="CA1991" s="21"/>
      <c r="CB1991" s="21"/>
      <c r="CC1991" s="21"/>
      <c r="CD1991" s="21"/>
      <c r="CE1991" s="21"/>
      <c r="CF1991" s="21"/>
      <c r="CG1991" s="21"/>
      <c r="CH1991" s="21"/>
      <c r="CI1991" s="21"/>
      <c r="CJ1991" s="21"/>
      <c r="CK1991" s="21"/>
      <c r="CL1991" s="21"/>
      <c r="CM1991" s="21"/>
      <c r="CN1991" s="21"/>
      <c r="CO1991" s="21"/>
      <c r="CP1991" s="21"/>
      <c r="CQ1991" s="21"/>
      <c r="CR1991" s="21"/>
      <c r="CS1991" s="21"/>
      <c r="CT1991" s="21"/>
      <c r="CU1991" s="21"/>
      <c r="CV1991" s="21"/>
      <c r="CW1991" s="21"/>
      <c r="CX1991" s="21"/>
      <c r="CY1991" s="21"/>
      <c r="CZ1991" s="21"/>
      <c r="DA1991" s="21"/>
      <c r="DB1991" s="21"/>
      <c r="DC1991" s="21"/>
      <c r="DD1991" s="21"/>
      <c r="DE1991" s="21"/>
      <c r="DF1991" s="21"/>
      <c r="DG1991" s="21"/>
      <c r="DH1991" s="21"/>
      <c r="DI1991" s="21"/>
      <c r="DJ1991" s="21"/>
      <c r="DK1991" s="21"/>
      <c r="DL1991" s="21"/>
      <c r="DM1991" s="21"/>
      <c r="DN1991" s="21"/>
      <c r="DO1991" s="21"/>
      <c r="DP1991" s="21"/>
      <c r="DQ1991" s="21"/>
      <c r="DR1991" s="21"/>
      <c r="DS1991" s="21"/>
      <c r="DT1991" s="21"/>
      <c r="DU1991" s="21"/>
      <c r="DV1991" s="21"/>
      <c r="DW1991" s="21"/>
      <c r="DX1991" s="21"/>
      <c r="DY1991" s="21"/>
      <c r="DZ1991" s="21"/>
      <c r="EA1991" s="21"/>
      <c r="EB1991" s="21"/>
      <c r="EC1991" s="21"/>
      <c r="ED1991" s="21"/>
      <c r="EE1991" s="21"/>
      <c r="EF1991" s="21"/>
      <c r="EG1991" s="21"/>
      <c r="EH1991" s="21"/>
      <c r="EI1991" s="21"/>
      <c r="EJ1991" s="21"/>
      <c r="EK1991" s="21"/>
      <c r="EL1991" s="21"/>
      <c r="EM1991" s="21"/>
      <c r="EN1991" s="21"/>
      <c r="EO1991" s="21"/>
      <c r="EP1991" s="21"/>
      <c r="EQ1991" s="21"/>
      <c r="ER1991" s="21"/>
      <c r="ES1991" s="21"/>
      <c r="ET1991" s="21"/>
      <c r="EU1991" s="21"/>
      <c r="EV1991" s="21"/>
      <c r="EW1991" s="21"/>
      <c r="EX1991" s="21"/>
      <c r="EY1991" s="21"/>
      <c r="EZ1991" s="21"/>
    </row>
    <row r="1992" spans="1:156" x14ac:dyDescent="0.2">
      <c r="A1992" s="92"/>
      <c r="B1992" s="4"/>
      <c r="C1992" s="7"/>
      <c r="D1992" s="6"/>
      <c r="E1992" s="7"/>
      <c r="F1992" s="24"/>
      <c r="G1992" s="9"/>
      <c r="H1992" s="7"/>
      <c r="I1992" s="7"/>
      <c r="J1992" s="7"/>
      <c r="K1992" s="7"/>
      <c r="L1992" s="25"/>
      <c r="M1992" s="11"/>
      <c r="N1992" s="4"/>
      <c r="O1992" s="4"/>
      <c r="P1992" s="26"/>
      <c r="Q1992" s="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/>
      <c r="BU1992" s="21"/>
      <c r="BV1992" s="21"/>
      <c r="BW1992" s="21"/>
      <c r="BX1992" s="21"/>
      <c r="BY1992" s="21"/>
      <c r="BZ1992" s="21"/>
      <c r="CA1992" s="21"/>
      <c r="CB1992" s="21"/>
      <c r="CC1992" s="21"/>
      <c r="CD1992" s="21"/>
      <c r="CE1992" s="21"/>
      <c r="CF1992" s="21"/>
      <c r="CG1992" s="21"/>
      <c r="CH1992" s="21"/>
      <c r="CI1992" s="21"/>
      <c r="CJ1992" s="21"/>
      <c r="CK1992" s="21"/>
      <c r="CL1992" s="21"/>
      <c r="CM1992" s="21"/>
      <c r="CN1992" s="21"/>
      <c r="CO1992" s="21"/>
      <c r="CP1992" s="21"/>
      <c r="CQ1992" s="21"/>
      <c r="CR1992" s="21"/>
      <c r="CS1992" s="21"/>
      <c r="CT1992" s="21"/>
      <c r="CU1992" s="21"/>
      <c r="CV1992" s="21"/>
      <c r="CW1992" s="21"/>
      <c r="CX1992" s="21"/>
      <c r="CY1992" s="21"/>
      <c r="CZ1992" s="21"/>
      <c r="DA1992" s="21"/>
      <c r="DB1992" s="21"/>
      <c r="DC1992" s="21"/>
      <c r="DD1992" s="21"/>
      <c r="DE1992" s="21"/>
      <c r="DF1992" s="21"/>
      <c r="DG1992" s="21"/>
      <c r="DH1992" s="21"/>
      <c r="DI1992" s="21"/>
      <c r="DJ1992" s="21"/>
      <c r="DK1992" s="21"/>
      <c r="DL1992" s="21"/>
      <c r="DM1992" s="21"/>
      <c r="DN1992" s="21"/>
      <c r="DO1992" s="21"/>
      <c r="DP1992" s="21"/>
      <c r="DQ1992" s="21"/>
      <c r="DR1992" s="21"/>
      <c r="DS1992" s="21"/>
      <c r="DT1992" s="21"/>
      <c r="DU1992" s="21"/>
      <c r="DV1992" s="21"/>
      <c r="DW1992" s="21"/>
      <c r="DX1992" s="21"/>
      <c r="DY1992" s="21"/>
      <c r="DZ1992" s="21"/>
      <c r="EA1992" s="21"/>
      <c r="EB1992" s="21"/>
      <c r="EC1992" s="21"/>
      <c r="ED1992" s="21"/>
      <c r="EE1992" s="21"/>
      <c r="EF1992" s="21"/>
      <c r="EG1992" s="21"/>
      <c r="EH1992" s="21"/>
      <c r="EI1992" s="21"/>
      <c r="EJ1992" s="21"/>
      <c r="EK1992" s="21"/>
      <c r="EL1992" s="21"/>
      <c r="EM1992" s="21"/>
      <c r="EN1992" s="21"/>
      <c r="EO1992" s="21"/>
      <c r="EP1992" s="21"/>
      <c r="EQ1992" s="21"/>
      <c r="ER1992" s="21"/>
      <c r="ES1992" s="21"/>
      <c r="ET1992" s="21"/>
      <c r="EU1992" s="21"/>
      <c r="EV1992" s="21"/>
      <c r="EW1992" s="21"/>
      <c r="EX1992" s="21"/>
      <c r="EY1992" s="21"/>
      <c r="EZ1992" s="21"/>
    </row>
    <row r="1993" spans="1:156" x14ac:dyDescent="0.2">
      <c r="A1993" s="92"/>
      <c r="B1993" s="4"/>
      <c r="C1993" s="7"/>
      <c r="D1993" s="6"/>
      <c r="E1993" s="7"/>
      <c r="F1993" s="24"/>
      <c r="G1993" s="9"/>
      <c r="H1993" s="7"/>
      <c r="I1993" s="7"/>
      <c r="J1993" s="7"/>
      <c r="K1993" s="7"/>
      <c r="L1993" s="25"/>
      <c r="M1993" s="11"/>
      <c r="N1993" s="4"/>
      <c r="O1993" s="4"/>
      <c r="P1993" s="26"/>
      <c r="Q1993" s="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  <c r="BL1993" s="21"/>
      <c r="BM1993" s="21"/>
      <c r="BN1993" s="21"/>
      <c r="BO1993" s="21"/>
      <c r="BP1993" s="21"/>
      <c r="BQ1993" s="21"/>
      <c r="BR1993" s="21"/>
      <c r="BS1993" s="21"/>
      <c r="BT1993" s="21"/>
      <c r="BU1993" s="21"/>
      <c r="BV1993" s="21"/>
      <c r="BW1993" s="21"/>
      <c r="BX1993" s="21"/>
      <c r="BY1993" s="21"/>
      <c r="BZ1993" s="21"/>
      <c r="CA1993" s="21"/>
      <c r="CB1993" s="21"/>
      <c r="CC1993" s="21"/>
      <c r="CD1993" s="21"/>
      <c r="CE1993" s="21"/>
      <c r="CF1993" s="21"/>
      <c r="CG1993" s="21"/>
      <c r="CH1993" s="21"/>
      <c r="CI1993" s="21"/>
      <c r="CJ1993" s="21"/>
      <c r="CK1993" s="21"/>
      <c r="CL1993" s="21"/>
      <c r="CM1993" s="21"/>
      <c r="CN1993" s="21"/>
      <c r="CO1993" s="21"/>
      <c r="CP1993" s="21"/>
      <c r="CQ1993" s="21"/>
      <c r="CR1993" s="21"/>
      <c r="CS1993" s="21"/>
      <c r="CT1993" s="21"/>
      <c r="CU1993" s="21"/>
      <c r="CV1993" s="21"/>
      <c r="CW1993" s="21"/>
      <c r="CX1993" s="21"/>
      <c r="CY1993" s="21"/>
      <c r="CZ1993" s="21"/>
      <c r="DA1993" s="21"/>
      <c r="DB1993" s="21"/>
      <c r="DC1993" s="21"/>
      <c r="DD1993" s="21"/>
      <c r="DE1993" s="21"/>
      <c r="DF1993" s="21"/>
      <c r="DG1993" s="21"/>
      <c r="DH1993" s="21"/>
      <c r="DI1993" s="21"/>
      <c r="DJ1993" s="21"/>
      <c r="DK1993" s="21"/>
      <c r="DL1993" s="21"/>
      <c r="DM1993" s="21"/>
      <c r="DN1993" s="21"/>
      <c r="DO1993" s="21"/>
      <c r="DP1993" s="21"/>
      <c r="DQ1993" s="21"/>
      <c r="DR1993" s="21"/>
      <c r="DS1993" s="21"/>
      <c r="DT1993" s="21"/>
      <c r="DU1993" s="21"/>
      <c r="DV1993" s="21"/>
      <c r="DW1993" s="21"/>
      <c r="DX1993" s="21"/>
      <c r="DY1993" s="21"/>
      <c r="DZ1993" s="21"/>
      <c r="EA1993" s="21"/>
      <c r="EB1993" s="21"/>
      <c r="EC1993" s="21"/>
      <c r="ED1993" s="21"/>
      <c r="EE1993" s="21"/>
      <c r="EF1993" s="21"/>
      <c r="EG1993" s="21"/>
      <c r="EH1993" s="21"/>
      <c r="EI1993" s="21"/>
      <c r="EJ1993" s="21"/>
      <c r="EK1993" s="21"/>
      <c r="EL1993" s="21"/>
      <c r="EM1993" s="21"/>
      <c r="EN1993" s="21"/>
      <c r="EO1993" s="21"/>
      <c r="EP1993" s="21"/>
      <c r="EQ1993" s="21"/>
      <c r="ER1993" s="21"/>
      <c r="ES1993" s="21"/>
      <c r="ET1993" s="21"/>
      <c r="EU1993" s="21"/>
      <c r="EV1993" s="21"/>
      <c r="EW1993" s="21"/>
      <c r="EX1993" s="21"/>
      <c r="EY1993" s="21"/>
      <c r="EZ1993" s="21"/>
    </row>
    <row r="1994" spans="1:156" x14ac:dyDescent="0.2">
      <c r="A1994" s="92"/>
      <c r="B1994" s="4"/>
      <c r="C1994" s="7"/>
      <c r="D1994" s="6"/>
      <c r="E1994" s="7"/>
      <c r="F1994" s="24"/>
      <c r="G1994" s="9"/>
      <c r="H1994" s="7"/>
      <c r="I1994" s="7"/>
      <c r="J1994" s="7"/>
      <c r="K1994" s="7"/>
      <c r="L1994" s="25"/>
      <c r="M1994" s="11"/>
      <c r="N1994" s="4"/>
      <c r="O1994" s="4"/>
      <c r="P1994" s="26"/>
      <c r="Q1994" s="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  <c r="BL1994" s="21"/>
      <c r="BM1994" s="21"/>
      <c r="BN1994" s="21"/>
      <c r="BO1994" s="21"/>
      <c r="BP1994" s="21"/>
      <c r="BQ1994" s="21"/>
      <c r="BR1994" s="21"/>
      <c r="BS1994" s="21"/>
      <c r="BT1994" s="21"/>
      <c r="BU1994" s="21"/>
      <c r="BV1994" s="21"/>
      <c r="BW1994" s="21"/>
      <c r="BX1994" s="21"/>
      <c r="BY1994" s="21"/>
      <c r="BZ1994" s="21"/>
      <c r="CA1994" s="21"/>
      <c r="CB1994" s="21"/>
      <c r="CC1994" s="21"/>
      <c r="CD1994" s="21"/>
      <c r="CE1994" s="21"/>
      <c r="CF1994" s="21"/>
      <c r="CG1994" s="21"/>
      <c r="CH1994" s="21"/>
      <c r="CI1994" s="21"/>
      <c r="CJ1994" s="21"/>
      <c r="CK1994" s="21"/>
      <c r="CL1994" s="21"/>
      <c r="CM1994" s="21"/>
      <c r="CN1994" s="21"/>
      <c r="CO1994" s="21"/>
      <c r="CP1994" s="21"/>
      <c r="CQ1994" s="21"/>
      <c r="CR1994" s="21"/>
      <c r="CS1994" s="21"/>
      <c r="CT1994" s="21"/>
      <c r="CU1994" s="21"/>
      <c r="CV1994" s="21"/>
      <c r="CW1994" s="21"/>
      <c r="CX1994" s="21"/>
      <c r="CY1994" s="21"/>
      <c r="CZ1994" s="21"/>
      <c r="DA1994" s="21"/>
      <c r="DB1994" s="21"/>
      <c r="DC1994" s="21"/>
      <c r="DD1994" s="21"/>
      <c r="DE1994" s="21"/>
      <c r="DF1994" s="21"/>
      <c r="DG1994" s="21"/>
      <c r="DH1994" s="21"/>
      <c r="DI1994" s="21"/>
      <c r="DJ1994" s="21"/>
      <c r="DK1994" s="21"/>
      <c r="DL1994" s="21"/>
      <c r="DM1994" s="21"/>
      <c r="DN1994" s="21"/>
      <c r="DO1994" s="21"/>
      <c r="DP1994" s="21"/>
      <c r="DQ1994" s="21"/>
      <c r="DR1994" s="21"/>
      <c r="DS1994" s="21"/>
      <c r="DT1994" s="21"/>
      <c r="DU1994" s="21"/>
      <c r="DV1994" s="21"/>
      <c r="DW1994" s="21"/>
      <c r="DX1994" s="21"/>
      <c r="DY1994" s="21"/>
      <c r="DZ1994" s="21"/>
      <c r="EA1994" s="21"/>
      <c r="EB1994" s="21"/>
      <c r="EC1994" s="21"/>
      <c r="ED1994" s="21"/>
      <c r="EE1994" s="21"/>
      <c r="EF1994" s="21"/>
      <c r="EG1994" s="21"/>
      <c r="EH1994" s="21"/>
      <c r="EI1994" s="21"/>
      <c r="EJ1994" s="21"/>
      <c r="EK1994" s="21"/>
      <c r="EL1994" s="21"/>
      <c r="EM1994" s="21"/>
      <c r="EN1994" s="21"/>
      <c r="EO1994" s="21"/>
      <c r="EP1994" s="21"/>
      <c r="EQ1994" s="21"/>
      <c r="ER1994" s="21"/>
      <c r="ES1994" s="21"/>
      <c r="ET1994" s="21"/>
      <c r="EU1994" s="21"/>
      <c r="EV1994" s="21"/>
      <c r="EW1994" s="21"/>
      <c r="EX1994" s="21"/>
      <c r="EY1994" s="21"/>
      <c r="EZ1994" s="21"/>
    </row>
    <row r="1995" spans="1:156" x14ac:dyDescent="0.2">
      <c r="A1995" s="92"/>
      <c r="B1995" s="4"/>
      <c r="C1995" s="7"/>
      <c r="D1995" s="6"/>
      <c r="E1995" s="7"/>
      <c r="F1995" s="24"/>
      <c r="G1995" s="9"/>
      <c r="H1995" s="7"/>
      <c r="I1995" s="7"/>
      <c r="J1995" s="7"/>
      <c r="K1995" s="7"/>
      <c r="L1995" s="25"/>
      <c r="M1995" s="11"/>
      <c r="N1995" s="4"/>
      <c r="O1995" s="4"/>
      <c r="P1995" s="26"/>
      <c r="Q1995" s="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  <c r="BL1995" s="21"/>
      <c r="BM1995" s="21"/>
      <c r="BN1995" s="21"/>
      <c r="BO1995" s="21"/>
      <c r="BP1995" s="21"/>
      <c r="BQ1995" s="21"/>
      <c r="BR1995" s="21"/>
      <c r="BS1995" s="21"/>
      <c r="BT1995" s="21"/>
      <c r="BU1995" s="21"/>
      <c r="BV1995" s="21"/>
      <c r="BW1995" s="21"/>
      <c r="BX1995" s="21"/>
      <c r="BY1995" s="21"/>
      <c r="BZ1995" s="21"/>
      <c r="CA1995" s="21"/>
      <c r="CB1995" s="21"/>
      <c r="CC1995" s="21"/>
      <c r="CD1995" s="21"/>
      <c r="CE1995" s="21"/>
      <c r="CF1995" s="21"/>
      <c r="CG1995" s="21"/>
      <c r="CH1995" s="21"/>
      <c r="CI1995" s="21"/>
      <c r="CJ1995" s="21"/>
      <c r="CK1995" s="21"/>
      <c r="CL1995" s="21"/>
      <c r="CM1995" s="21"/>
      <c r="CN1995" s="21"/>
      <c r="CO1995" s="21"/>
      <c r="CP1995" s="21"/>
      <c r="CQ1995" s="21"/>
      <c r="CR1995" s="21"/>
      <c r="CS1995" s="21"/>
      <c r="CT1995" s="21"/>
      <c r="CU1995" s="21"/>
      <c r="CV1995" s="21"/>
      <c r="CW1995" s="21"/>
      <c r="CX1995" s="21"/>
      <c r="CY1995" s="21"/>
      <c r="CZ1995" s="21"/>
      <c r="DA1995" s="21"/>
      <c r="DB1995" s="21"/>
      <c r="DC1995" s="21"/>
      <c r="DD1995" s="21"/>
      <c r="DE1995" s="21"/>
      <c r="DF1995" s="21"/>
      <c r="DG1995" s="21"/>
      <c r="DH1995" s="21"/>
      <c r="DI1995" s="21"/>
      <c r="DJ1995" s="21"/>
      <c r="DK1995" s="21"/>
      <c r="DL1995" s="21"/>
      <c r="DM1995" s="21"/>
      <c r="DN1995" s="21"/>
      <c r="DO1995" s="21"/>
      <c r="DP1995" s="21"/>
      <c r="DQ1995" s="21"/>
      <c r="DR1995" s="21"/>
      <c r="DS1995" s="21"/>
      <c r="DT1995" s="21"/>
      <c r="DU1995" s="21"/>
      <c r="DV1995" s="21"/>
      <c r="DW1995" s="21"/>
      <c r="DX1995" s="21"/>
      <c r="DY1995" s="21"/>
      <c r="DZ1995" s="21"/>
      <c r="EA1995" s="21"/>
      <c r="EB1995" s="21"/>
      <c r="EC1995" s="21"/>
      <c r="ED1995" s="21"/>
      <c r="EE1995" s="21"/>
      <c r="EF1995" s="21"/>
      <c r="EG1995" s="21"/>
      <c r="EH1995" s="21"/>
      <c r="EI1995" s="21"/>
      <c r="EJ1995" s="21"/>
      <c r="EK1995" s="21"/>
      <c r="EL1995" s="21"/>
      <c r="EM1995" s="21"/>
      <c r="EN1995" s="21"/>
      <c r="EO1995" s="21"/>
      <c r="EP1995" s="21"/>
      <c r="EQ1995" s="21"/>
      <c r="ER1995" s="21"/>
      <c r="ES1995" s="21"/>
      <c r="ET1995" s="21"/>
      <c r="EU1995" s="21"/>
      <c r="EV1995" s="21"/>
      <c r="EW1995" s="21"/>
      <c r="EX1995" s="21"/>
      <c r="EY1995" s="21"/>
      <c r="EZ1995" s="21"/>
    </row>
    <row r="1996" spans="1:156" x14ac:dyDescent="0.2">
      <c r="A1996" s="92"/>
      <c r="B1996" s="4"/>
      <c r="C1996" s="7"/>
      <c r="D1996" s="6"/>
      <c r="E1996" s="7"/>
      <c r="F1996" s="24"/>
      <c r="G1996" s="9"/>
      <c r="H1996" s="7"/>
      <c r="I1996" s="7"/>
      <c r="J1996" s="7"/>
      <c r="K1996" s="7"/>
      <c r="L1996" s="25"/>
      <c r="M1996" s="11"/>
      <c r="N1996" s="4"/>
      <c r="O1996" s="4"/>
      <c r="P1996" s="26"/>
      <c r="Q1996" s="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  <c r="BL1996" s="21"/>
      <c r="BM1996" s="21"/>
      <c r="BN1996" s="21"/>
      <c r="BO1996" s="21"/>
      <c r="BP1996" s="21"/>
      <c r="BQ1996" s="21"/>
      <c r="BR1996" s="21"/>
      <c r="BS1996" s="21"/>
      <c r="BT1996" s="21"/>
      <c r="BU1996" s="21"/>
      <c r="BV1996" s="21"/>
      <c r="BW1996" s="21"/>
      <c r="BX1996" s="21"/>
      <c r="BY1996" s="21"/>
      <c r="BZ1996" s="21"/>
      <c r="CA1996" s="21"/>
      <c r="CB1996" s="21"/>
      <c r="CC1996" s="21"/>
      <c r="CD1996" s="21"/>
      <c r="CE1996" s="21"/>
      <c r="CF1996" s="21"/>
      <c r="CG1996" s="21"/>
      <c r="CH1996" s="21"/>
      <c r="CI1996" s="21"/>
      <c r="CJ1996" s="21"/>
      <c r="CK1996" s="21"/>
      <c r="CL1996" s="21"/>
      <c r="CM1996" s="21"/>
      <c r="CN1996" s="21"/>
      <c r="CO1996" s="21"/>
      <c r="CP1996" s="21"/>
      <c r="CQ1996" s="21"/>
      <c r="CR1996" s="21"/>
      <c r="CS1996" s="21"/>
      <c r="CT1996" s="21"/>
      <c r="CU1996" s="21"/>
      <c r="CV1996" s="21"/>
      <c r="CW1996" s="21"/>
      <c r="CX1996" s="21"/>
      <c r="CY1996" s="21"/>
      <c r="CZ1996" s="21"/>
      <c r="DA1996" s="21"/>
      <c r="DB1996" s="21"/>
      <c r="DC1996" s="21"/>
      <c r="DD1996" s="21"/>
      <c r="DE1996" s="21"/>
      <c r="DF1996" s="21"/>
      <c r="DG1996" s="21"/>
      <c r="DH1996" s="21"/>
      <c r="DI1996" s="21"/>
      <c r="DJ1996" s="21"/>
      <c r="DK1996" s="21"/>
      <c r="DL1996" s="21"/>
      <c r="DM1996" s="21"/>
      <c r="DN1996" s="21"/>
      <c r="DO1996" s="21"/>
      <c r="DP1996" s="21"/>
      <c r="DQ1996" s="21"/>
      <c r="DR1996" s="21"/>
      <c r="DS1996" s="21"/>
      <c r="DT1996" s="21"/>
      <c r="DU1996" s="21"/>
      <c r="DV1996" s="21"/>
      <c r="DW1996" s="21"/>
      <c r="DX1996" s="21"/>
      <c r="DY1996" s="21"/>
      <c r="DZ1996" s="21"/>
      <c r="EA1996" s="21"/>
      <c r="EB1996" s="21"/>
      <c r="EC1996" s="21"/>
      <c r="ED1996" s="21"/>
      <c r="EE1996" s="21"/>
      <c r="EF1996" s="21"/>
      <c r="EG1996" s="21"/>
      <c r="EH1996" s="21"/>
      <c r="EI1996" s="21"/>
      <c r="EJ1996" s="21"/>
      <c r="EK1996" s="21"/>
      <c r="EL1996" s="21"/>
      <c r="EM1996" s="21"/>
      <c r="EN1996" s="21"/>
      <c r="EO1996" s="21"/>
      <c r="EP1996" s="21"/>
      <c r="EQ1996" s="21"/>
      <c r="ER1996" s="21"/>
      <c r="ES1996" s="21"/>
      <c r="ET1996" s="21"/>
      <c r="EU1996" s="21"/>
      <c r="EV1996" s="21"/>
      <c r="EW1996" s="21"/>
      <c r="EX1996" s="21"/>
      <c r="EY1996" s="21"/>
      <c r="EZ1996" s="21"/>
    </row>
    <row r="1997" spans="1:156" x14ac:dyDescent="0.2">
      <c r="A1997" s="92"/>
      <c r="B1997" s="4"/>
      <c r="C1997" s="7"/>
      <c r="D1997" s="6"/>
      <c r="E1997" s="7"/>
      <c r="F1997" s="24"/>
      <c r="G1997" s="9"/>
      <c r="H1997" s="7"/>
      <c r="I1997" s="7"/>
      <c r="J1997" s="7"/>
      <c r="K1997" s="7"/>
      <c r="L1997" s="25"/>
      <c r="M1997" s="11"/>
      <c r="N1997" s="4"/>
      <c r="O1997" s="4"/>
      <c r="P1997" s="26"/>
      <c r="Q1997" s="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  <c r="BL1997" s="21"/>
      <c r="BM1997" s="21"/>
      <c r="BN1997" s="21"/>
      <c r="BO1997" s="21"/>
      <c r="BP1997" s="21"/>
      <c r="BQ1997" s="21"/>
      <c r="BR1997" s="21"/>
      <c r="BS1997" s="21"/>
      <c r="BT1997" s="21"/>
      <c r="BU1997" s="21"/>
      <c r="BV1997" s="21"/>
      <c r="BW1997" s="21"/>
      <c r="BX1997" s="21"/>
      <c r="BY1997" s="21"/>
      <c r="BZ1997" s="21"/>
      <c r="CA1997" s="21"/>
      <c r="CB1997" s="21"/>
      <c r="CC1997" s="21"/>
      <c r="CD1997" s="21"/>
      <c r="CE1997" s="21"/>
      <c r="CF1997" s="21"/>
      <c r="CG1997" s="21"/>
      <c r="CH1997" s="21"/>
      <c r="CI1997" s="21"/>
      <c r="CJ1997" s="21"/>
      <c r="CK1997" s="21"/>
      <c r="CL1997" s="21"/>
      <c r="CM1997" s="21"/>
      <c r="CN1997" s="21"/>
      <c r="CO1997" s="21"/>
      <c r="CP1997" s="21"/>
      <c r="CQ1997" s="21"/>
      <c r="CR1997" s="21"/>
      <c r="CS1997" s="21"/>
      <c r="CT1997" s="21"/>
      <c r="CU1997" s="21"/>
      <c r="CV1997" s="21"/>
      <c r="CW1997" s="21"/>
      <c r="CX1997" s="21"/>
      <c r="CY1997" s="21"/>
      <c r="CZ1997" s="21"/>
      <c r="DA1997" s="21"/>
      <c r="DB1997" s="21"/>
      <c r="DC1997" s="21"/>
      <c r="DD1997" s="21"/>
      <c r="DE1997" s="21"/>
      <c r="DF1997" s="21"/>
      <c r="DG1997" s="21"/>
      <c r="DH1997" s="21"/>
      <c r="DI1997" s="21"/>
      <c r="DJ1997" s="21"/>
      <c r="DK1997" s="21"/>
      <c r="DL1997" s="21"/>
      <c r="DM1997" s="21"/>
      <c r="DN1997" s="21"/>
      <c r="DO1997" s="21"/>
      <c r="DP1997" s="21"/>
      <c r="DQ1997" s="21"/>
      <c r="DR1997" s="21"/>
      <c r="DS1997" s="21"/>
      <c r="DT1997" s="21"/>
      <c r="DU1997" s="21"/>
      <c r="DV1997" s="21"/>
      <c r="DW1997" s="21"/>
      <c r="DX1997" s="21"/>
      <c r="DY1997" s="21"/>
      <c r="DZ1997" s="21"/>
      <c r="EA1997" s="21"/>
      <c r="EB1997" s="21"/>
      <c r="EC1997" s="21"/>
      <c r="ED1997" s="21"/>
      <c r="EE1997" s="21"/>
      <c r="EF1997" s="21"/>
      <c r="EG1997" s="21"/>
      <c r="EH1997" s="21"/>
      <c r="EI1997" s="21"/>
      <c r="EJ1997" s="21"/>
      <c r="EK1997" s="21"/>
      <c r="EL1997" s="21"/>
      <c r="EM1997" s="21"/>
      <c r="EN1997" s="21"/>
      <c r="EO1997" s="21"/>
      <c r="EP1997" s="21"/>
      <c r="EQ1997" s="21"/>
      <c r="ER1997" s="21"/>
      <c r="ES1997" s="21"/>
      <c r="ET1997" s="21"/>
      <c r="EU1997" s="21"/>
      <c r="EV1997" s="21"/>
      <c r="EW1997" s="21"/>
      <c r="EX1997" s="21"/>
      <c r="EY1997" s="21"/>
      <c r="EZ1997" s="21"/>
    </row>
    <row r="1998" spans="1:156" x14ac:dyDescent="0.2">
      <c r="A1998" s="92"/>
      <c r="B1998" s="4"/>
      <c r="C1998" s="7"/>
      <c r="D1998" s="6"/>
      <c r="E1998" s="7"/>
      <c r="F1998" s="24"/>
      <c r="G1998" s="9"/>
      <c r="H1998" s="7"/>
      <c r="I1998" s="7"/>
      <c r="J1998" s="7"/>
      <c r="K1998" s="7"/>
      <c r="L1998" s="25"/>
      <c r="M1998" s="11"/>
      <c r="N1998" s="4"/>
      <c r="O1998" s="4"/>
      <c r="P1998" s="26"/>
      <c r="Q1998" s="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  <c r="BL1998" s="21"/>
      <c r="BM1998" s="21"/>
      <c r="BN1998" s="21"/>
      <c r="BO1998" s="21"/>
      <c r="BP1998" s="21"/>
      <c r="BQ1998" s="21"/>
      <c r="BR1998" s="21"/>
      <c r="BS1998" s="21"/>
      <c r="BT1998" s="21"/>
      <c r="BU1998" s="21"/>
      <c r="BV1998" s="21"/>
      <c r="BW1998" s="21"/>
      <c r="BX1998" s="21"/>
      <c r="BY1998" s="21"/>
      <c r="BZ1998" s="21"/>
      <c r="CA1998" s="21"/>
      <c r="CB1998" s="21"/>
      <c r="CC1998" s="21"/>
      <c r="CD1998" s="21"/>
      <c r="CE1998" s="21"/>
      <c r="CF1998" s="21"/>
      <c r="CG1998" s="21"/>
      <c r="CH1998" s="21"/>
      <c r="CI1998" s="21"/>
      <c r="CJ1998" s="21"/>
      <c r="CK1998" s="21"/>
      <c r="CL1998" s="21"/>
      <c r="CM1998" s="21"/>
      <c r="CN1998" s="21"/>
      <c r="CO1998" s="21"/>
      <c r="CP1998" s="21"/>
      <c r="CQ1998" s="21"/>
      <c r="CR1998" s="21"/>
      <c r="CS1998" s="21"/>
      <c r="CT1998" s="21"/>
      <c r="CU1998" s="21"/>
      <c r="CV1998" s="21"/>
      <c r="CW1998" s="21"/>
      <c r="CX1998" s="21"/>
      <c r="CY1998" s="21"/>
      <c r="CZ1998" s="21"/>
      <c r="DA1998" s="21"/>
      <c r="DB1998" s="21"/>
      <c r="DC1998" s="21"/>
      <c r="DD1998" s="21"/>
      <c r="DE1998" s="21"/>
      <c r="DF1998" s="21"/>
      <c r="DG1998" s="21"/>
      <c r="DH1998" s="21"/>
      <c r="DI1998" s="21"/>
      <c r="DJ1998" s="21"/>
      <c r="DK1998" s="21"/>
      <c r="DL1998" s="21"/>
      <c r="DM1998" s="21"/>
      <c r="DN1998" s="21"/>
      <c r="DO1998" s="21"/>
      <c r="DP1998" s="21"/>
      <c r="DQ1998" s="21"/>
      <c r="DR1998" s="21"/>
      <c r="DS1998" s="21"/>
      <c r="DT1998" s="21"/>
      <c r="DU1998" s="21"/>
      <c r="DV1998" s="21"/>
      <c r="DW1998" s="21"/>
      <c r="DX1998" s="21"/>
      <c r="DY1998" s="21"/>
      <c r="DZ1998" s="21"/>
      <c r="EA1998" s="21"/>
      <c r="EB1998" s="21"/>
      <c r="EC1998" s="21"/>
      <c r="ED1998" s="21"/>
      <c r="EE1998" s="21"/>
      <c r="EF1998" s="21"/>
      <c r="EG1998" s="21"/>
      <c r="EH1998" s="21"/>
      <c r="EI1998" s="21"/>
      <c r="EJ1998" s="21"/>
      <c r="EK1998" s="21"/>
      <c r="EL1998" s="21"/>
      <c r="EM1998" s="21"/>
      <c r="EN1998" s="21"/>
      <c r="EO1998" s="21"/>
      <c r="EP1998" s="21"/>
      <c r="EQ1998" s="21"/>
      <c r="ER1998" s="21"/>
      <c r="ES1998" s="21"/>
      <c r="ET1998" s="21"/>
      <c r="EU1998" s="21"/>
      <c r="EV1998" s="21"/>
      <c r="EW1998" s="21"/>
      <c r="EX1998" s="21"/>
      <c r="EY1998" s="21"/>
      <c r="EZ1998" s="21"/>
    </row>
    <row r="1999" spans="1:156" x14ac:dyDescent="0.2">
      <c r="A1999" s="92"/>
      <c r="B1999" s="4"/>
      <c r="C1999" s="7"/>
      <c r="D1999" s="6"/>
      <c r="E1999" s="7"/>
      <c r="F1999" s="24"/>
      <c r="G1999" s="9"/>
      <c r="H1999" s="7"/>
      <c r="I1999" s="7"/>
      <c r="J1999" s="7"/>
      <c r="K1999" s="7"/>
      <c r="L1999" s="25"/>
      <c r="M1999" s="11"/>
      <c r="N1999" s="4"/>
      <c r="O1999" s="4"/>
      <c r="P1999" s="26"/>
      <c r="Q1999" s="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  <c r="BL1999" s="21"/>
      <c r="BM1999" s="21"/>
      <c r="BN1999" s="21"/>
      <c r="BO1999" s="21"/>
      <c r="BP1999" s="21"/>
      <c r="BQ1999" s="21"/>
      <c r="BR1999" s="21"/>
      <c r="BS1999" s="21"/>
      <c r="BT1999" s="21"/>
      <c r="BU1999" s="21"/>
      <c r="BV1999" s="21"/>
      <c r="BW1999" s="21"/>
      <c r="BX1999" s="21"/>
      <c r="BY1999" s="21"/>
      <c r="BZ1999" s="21"/>
      <c r="CA1999" s="21"/>
      <c r="CB1999" s="21"/>
      <c r="CC1999" s="21"/>
      <c r="CD1999" s="21"/>
      <c r="CE1999" s="21"/>
      <c r="CF1999" s="21"/>
      <c r="CG1999" s="21"/>
      <c r="CH1999" s="21"/>
      <c r="CI1999" s="21"/>
      <c r="CJ1999" s="21"/>
      <c r="CK1999" s="21"/>
      <c r="CL1999" s="21"/>
      <c r="CM1999" s="21"/>
      <c r="CN1999" s="21"/>
      <c r="CO1999" s="21"/>
      <c r="CP1999" s="21"/>
      <c r="CQ1999" s="21"/>
      <c r="CR1999" s="21"/>
      <c r="CS1999" s="21"/>
      <c r="CT1999" s="21"/>
      <c r="CU1999" s="21"/>
      <c r="CV1999" s="21"/>
      <c r="CW1999" s="21"/>
      <c r="CX1999" s="21"/>
      <c r="CY1999" s="21"/>
      <c r="CZ1999" s="21"/>
      <c r="DA1999" s="21"/>
      <c r="DB1999" s="21"/>
      <c r="DC1999" s="21"/>
      <c r="DD1999" s="21"/>
      <c r="DE1999" s="21"/>
      <c r="DF1999" s="21"/>
      <c r="DG1999" s="21"/>
      <c r="DH1999" s="21"/>
      <c r="DI1999" s="21"/>
      <c r="DJ1999" s="21"/>
      <c r="DK1999" s="21"/>
      <c r="DL1999" s="21"/>
      <c r="DM1999" s="21"/>
      <c r="DN1999" s="21"/>
      <c r="DO1999" s="21"/>
      <c r="DP1999" s="21"/>
      <c r="DQ1999" s="21"/>
      <c r="DR1999" s="21"/>
      <c r="DS1999" s="21"/>
      <c r="DT1999" s="21"/>
      <c r="DU1999" s="21"/>
      <c r="DV1999" s="21"/>
      <c r="DW1999" s="21"/>
      <c r="DX1999" s="21"/>
      <c r="DY1999" s="21"/>
      <c r="DZ1999" s="21"/>
      <c r="EA1999" s="21"/>
      <c r="EB1999" s="21"/>
      <c r="EC1999" s="21"/>
      <c r="ED1999" s="21"/>
      <c r="EE1999" s="21"/>
      <c r="EF1999" s="21"/>
      <c r="EG1999" s="21"/>
      <c r="EH1999" s="21"/>
      <c r="EI1999" s="21"/>
      <c r="EJ1999" s="21"/>
      <c r="EK1999" s="21"/>
      <c r="EL1999" s="21"/>
      <c r="EM1999" s="21"/>
      <c r="EN1999" s="21"/>
      <c r="EO1999" s="21"/>
      <c r="EP1999" s="21"/>
      <c r="EQ1999" s="21"/>
      <c r="ER1999" s="21"/>
      <c r="ES1999" s="21"/>
      <c r="ET1999" s="21"/>
      <c r="EU1999" s="21"/>
      <c r="EV1999" s="21"/>
      <c r="EW1999" s="21"/>
      <c r="EX1999" s="21"/>
      <c r="EY1999" s="21"/>
      <c r="EZ1999" s="21"/>
    </row>
    <row r="2000" spans="1:156" x14ac:dyDescent="0.2">
      <c r="A2000" s="92"/>
      <c r="B2000" s="4"/>
      <c r="C2000" s="7"/>
      <c r="D2000" s="6"/>
      <c r="E2000" s="7"/>
      <c r="F2000" s="24"/>
      <c r="G2000" s="9"/>
      <c r="H2000" s="7"/>
      <c r="I2000" s="7"/>
      <c r="J2000" s="7"/>
      <c r="K2000" s="7"/>
      <c r="L2000" s="25"/>
      <c r="M2000" s="11"/>
      <c r="N2000" s="4"/>
      <c r="O2000" s="4"/>
      <c r="P2000" s="26"/>
      <c r="Q2000" s="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  <c r="BL2000" s="21"/>
      <c r="BM2000" s="21"/>
      <c r="BN2000" s="21"/>
      <c r="BO2000" s="21"/>
      <c r="BP2000" s="21"/>
      <c r="BQ2000" s="21"/>
      <c r="BR2000" s="21"/>
      <c r="BS2000" s="21"/>
      <c r="BT2000" s="21"/>
      <c r="BU2000" s="21"/>
      <c r="BV2000" s="21"/>
      <c r="BW2000" s="21"/>
      <c r="BX2000" s="21"/>
      <c r="BY2000" s="21"/>
      <c r="BZ2000" s="21"/>
      <c r="CA2000" s="21"/>
      <c r="CB2000" s="21"/>
      <c r="CC2000" s="21"/>
      <c r="CD2000" s="21"/>
      <c r="CE2000" s="21"/>
      <c r="CF2000" s="21"/>
      <c r="CG2000" s="21"/>
      <c r="CH2000" s="21"/>
      <c r="CI2000" s="21"/>
      <c r="CJ2000" s="21"/>
      <c r="CK2000" s="21"/>
      <c r="CL2000" s="21"/>
      <c r="CM2000" s="21"/>
      <c r="CN2000" s="21"/>
      <c r="CO2000" s="21"/>
      <c r="CP2000" s="21"/>
      <c r="CQ2000" s="21"/>
      <c r="CR2000" s="21"/>
      <c r="CS2000" s="21"/>
      <c r="CT2000" s="21"/>
      <c r="CU2000" s="21"/>
      <c r="CV2000" s="21"/>
      <c r="CW2000" s="21"/>
      <c r="CX2000" s="21"/>
      <c r="CY2000" s="21"/>
      <c r="CZ2000" s="21"/>
      <c r="DA2000" s="21"/>
      <c r="DB2000" s="21"/>
      <c r="DC2000" s="21"/>
      <c r="DD2000" s="21"/>
      <c r="DE2000" s="21"/>
      <c r="DF2000" s="21"/>
      <c r="DG2000" s="21"/>
      <c r="DH2000" s="21"/>
      <c r="DI2000" s="21"/>
      <c r="DJ2000" s="21"/>
      <c r="DK2000" s="21"/>
      <c r="DL2000" s="21"/>
      <c r="DM2000" s="21"/>
      <c r="DN2000" s="21"/>
      <c r="DO2000" s="21"/>
      <c r="DP2000" s="21"/>
      <c r="DQ2000" s="21"/>
      <c r="DR2000" s="21"/>
      <c r="DS2000" s="21"/>
      <c r="DT2000" s="21"/>
      <c r="DU2000" s="21"/>
      <c r="DV2000" s="21"/>
      <c r="DW2000" s="21"/>
      <c r="DX2000" s="21"/>
      <c r="DY2000" s="21"/>
      <c r="DZ2000" s="21"/>
      <c r="EA2000" s="21"/>
      <c r="EB2000" s="21"/>
      <c r="EC2000" s="21"/>
      <c r="ED2000" s="21"/>
      <c r="EE2000" s="21"/>
      <c r="EF2000" s="21"/>
      <c r="EG2000" s="21"/>
      <c r="EH2000" s="21"/>
      <c r="EI2000" s="21"/>
      <c r="EJ2000" s="21"/>
      <c r="EK2000" s="21"/>
      <c r="EL2000" s="21"/>
      <c r="EM2000" s="21"/>
      <c r="EN2000" s="21"/>
      <c r="EO2000" s="21"/>
      <c r="EP2000" s="21"/>
      <c r="EQ2000" s="21"/>
      <c r="ER2000" s="21"/>
      <c r="ES2000" s="21"/>
      <c r="ET2000" s="21"/>
      <c r="EU2000" s="21"/>
      <c r="EV2000" s="21"/>
      <c r="EW2000" s="21"/>
      <c r="EX2000" s="21"/>
      <c r="EY2000" s="21"/>
      <c r="EZ2000" s="21"/>
    </row>
    <row r="2001" spans="1:156" x14ac:dyDescent="0.2">
      <c r="A2001" s="92"/>
      <c r="B2001" s="4"/>
      <c r="C2001" s="7"/>
      <c r="D2001" s="6"/>
      <c r="E2001" s="7"/>
      <c r="F2001" s="24"/>
      <c r="G2001" s="9"/>
      <c r="H2001" s="7"/>
      <c r="I2001" s="7"/>
      <c r="J2001" s="7"/>
      <c r="K2001" s="7"/>
      <c r="L2001" s="25"/>
      <c r="M2001" s="11"/>
      <c r="N2001" s="4"/>
      <c r="O2001" s="4"/>
      <c r="P2001" s="26"/>
      <c r="Q2001" s="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  <c r="BL2001" s="21"/>
      <c r="BM2001" s="21"/>
      <c r="BN2001" s="21"/>
      <c r="BO2001" s="21"/>
      <c r="BP2001" s="21"/>
      <c r="BQ2001" s="21"/>
      <c r="BR2001" s="21"/>
      <c r="BS2001" s="21"/>
      <c r="BT2001" s="21"/>
      <c r="BU2001" s="21"/>
      <c r="BV2001" s="21"/>
      <c r="BW2001" s="21"/>
      <c r="BX2001" s="21"/>
      <c r="BY2001" s="21"/>
      <c r="BZ2001" s="21"/>
      <c r="CA2001" s="21"/>
      <c r="CB2001" s="21"/>
      <c r="CC2001" s="21"/>
      <c r="CD2001" s="21"/>
      <c r="CE2001" s="21"/>
      <c r="CF2001" s="21"/>
      <c r="CG2001" s="21"/>
      <c r="CH2001" s="21"/>
      <c r="CI2001" s="21"/>
      <c r="CJ2001" s="21"/>
      <c r="CK2001" s="21"/>
      <c r="CL2001" s="21"/>
      <c r="CM2001" s="21"/>
      <c r="CN2001" s="21"/>
      <c r="CO2001" s="21"/>
      <c r="CP2001" s="21"/>
      <c r="CQ2001" s="21"/>
      <c r="CR2001" s="21"/>
      <c r="CS2001" s="21"/>
      <c r="CT2001" s="21"/>
      <c r="CU2001" s="21"/>
      <c r="CV2001" s="21"/>
      <c r="CW2001" s="21"/>
      <c r="CX2001" s="21"/>
      <c r="CY2001" s="21"/>
      <c r="CZ2001" s="21"/>
      <c r="DA2001" s="21"/>
      <c r="DB2001" s="21"/>
      <c r="DC2001" s="21"/>
      <c r="DD2001" s="21"/>
      <c r="DE2001" s="21"/>
      <c r="DF2001" s="21"/>
      <c r="DG2001" s="21"/>
      <c r="DH2001" s="21"/>
      <c r="DI2001" s="21"/>
      <c r="DJ2001" s="21"/>
      <c r="DK2001" s="21"/>
      <c r="DL2001" s="21"/>
      <c r="DM2001" s="21"/>
      <c r="DN2001" s="21"/>
      <c r="DO2001" s="21"/>
      <c r="DP2001" s="21"/>
      <c r="DQ2001" s="21"/>
      <c r="DR2001" s="21"/>
      <c r="DS2001" s="21"/>
      <c r="DT2001" s="21"/>
      <c r="DU2001" s="21"/>
      <c r="DV2001" s="21"/>
      <c r="DW2001" s="21"/>
      <c r="DX2001" s="21"/>
      <c r="DY2001" s="21"/>
      <c r="DZ2001" s="21"/>
      <c r="EA2001" s="21"/>
      <c r="EB2001" s="21"/>
      <c r="EC2001" s="21"/>
      <c r="ED2001" s="21"/>
      <c r="EE2001" s="21"/>
      <c r="EF2001" s="21"/>
      <c r="EG2001" s="21"/>
      <c r="EH2001" s="21"/>
      <c r="EI2001" s="21"/>
      <c r="EJ2001" s="21"/>
      <c r="EK2001" s="21"/>
      <c r="EL2001" s="21"/>
      <c r="EM2001" s="21"/>
      <c r="EN2001" s="21"/>
      <c r="EO2001" s="21"/>
      <c r="EP2001" s="21"/>
      <c r="EQ2001" s="21"/>
      <c r="ER2001" s="21"/>
      <c r="ES2001" s="21"/>
      <c r="ET2001" s="21"/>
      <c r="EU2001" s="21"/>
      <c r="EV2001" s="21"/>
      <c r="EW2001" s="21"/>
      <c r="EX2001" s="21"/>
      <c r="EY2001" s="21"/>
      <c r="EZ2001" s="21"/>
    </row>
    <row r="2002" spans="1:156" x14ac:dyDescent="0.2">
      <c r="A2002" s="92"/>
      <c r="B2002" s="4"/>
      <c r="C2002" s="7"/>
      <c r="D2002" s="6"/>
      <c r="E2002" s="7"/>
      <c r="F2002" s="24"/>
      <c r="G2002" s="9"/>
      <c r="H2002" s="7"/>
      <c r="I2002" s="7"/>
      <c r="J2002" s="7"/>
      <c r="K2002" s="7"/>
      <c r="L2002" s="25"/>
      <c r="M2002" s="11"/>
      <c r="N2002" s="4"/>
      <c r="O2002" s="4"/>
      <c r="P2002" s="26"/>
      <c r="Q2002" s="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  <c r="BL2002" s="21"/>
      <c r="BM2002" s="21"/>
      <c r="BN2002" s="21"/>
      <c r="BO2002" s="21"/>
      <c r="BP2002" s="21"/>
      <c r="BQ2002" s="21"/>
      <c r="BR2002" s="21"/>
      <c r="BS2002" s="21"/>
      <c r="BT2002" s="21"/>
      <c r="BU2002" s="21"/>
      <c r="BV2002" s="21"/>
      <c r="BW2002" s="21"/>
      <c r="BX2002" s="21"/>
      <c r="BY2002" s="21"/>
      <c r="BZ2002" s="21"/>
      <c r="CA2002" s="21"/>
      <c r="CB2002" s="21"/>
      <c r="CC2002" s="21"/>
      <c r="CD2002" s="21"/>
      <c r="CE2002" s="21"/>
      <c r="CF2002" s="21"/>
      <c r="CG2002" s="21"/>
      <c r="CH2002" s="21"/>
      <c r="CI2002" s="21"/>
      <c r="CJ2002" s="21"/>
      <c r="CK2002" s="21"/>
      <c r="CL2002" s="21"/>
      <c r="CM2002" s="21"/>
      <c r="CN2002" s="21"/>
      <c r="CO2002" s="21"/>
      <c r="CP2002" s="21"/>
      <c r="CQ2002" s="21"/>
      <c r="CR2002" s="21"/>
      <c r="CS2002" s="21"/>
      <c r="CT2002" s="21"/>
      <c r="CU2002" s="21"/>
      <c r="CV2002" s="21"/>
      <c r="CW2002" s="21"/>
      <c r="CX2002" s="21"/>
      <c r="CY2002" s="21"/>
      <c r="CZ2002" s="21"/>
      <c r="DA2002" s="21"/>
      <c r="DB2002" s="21"/>
      <c r="DC2002" s="21"/>
      <c r="DD2002" s="21"/>
      <c r="DE2002" s="21"/>
      <c r="DF2002" s="21"/>
      <c r="DG2002" s="21"/>
      <c r="DH2002" s="21"/>
      <c r="DI2002" s="21"/>
      <c r="DJ2002" s="21"/>
      <c r="DK2002" s="21"/>
      <c r="DL2002" s="21"/>
      <c r="DM2002" s="21"/>
      <c r="DN2002" s="21"/>
      <c r="DO2002" s="21"/>
      <c r="DP2002" s="21"/>
      <c r="DQ2002" s="21"/>
      <c r="DR2002" s="21"/>
      <c r="DS2002" s="21"/>
      <c r="DT2002" s="21"/>
      <c r="DU2002" s="21"/>
      <c r="DV2002" s="21"/>
      <c r="DW2002" s="21"/>
      <c r="DX2002" s="21"/>
      <c r="DY2002" s="21"/>
      <c r="DZ2002" s="21"/>
      <c r="EA2002" s="21"/>
      <c r="EB2002" s="21"/>
      <c r="EC2002" s="21"/>
      <c r="ED2002" s="21"/>
      <c r="EE2002" s="21"/>
      <c r="EF2002" s="21"/>
      <c r="EG2002" s="21"/>
      <c r="EH2002" s="21"/>
      <c r="EI2002" s="21"/>
      <c r="EJ2002" s="21"/>
      <c r="EK2002" s="21"/>
      <c r="EL2002" s="21"/>
      <c r="EM2002" s="21"/>
      <c r="EN2002" s="21"/>
      <c r="EO2002" s="21"/>
      <c r="EP2002" s="21"/>
      <c r="EQ2002" s="21"/>
      <c r="ER2002" s="21"/>
      <c r="ES2002" s="21"/>
      <c r="ET2002" s="21"/>
      <c r="EU2002" s="21"/>
      <c r="EV2002" s="21"/>
      <c r="EW2002" s="21"/>
      <c r="EX2002" s="21"/>
      <c r="EY2002" s="21"/>
      <c r="EZ2002" s="21"/>
    </row>
    <row r="2003" spans="1:156" x14ac:dyDescent="0.2">
      <c r="A2003" s="92"/>
      <c r="B2003" s="4"/>
      <c r="C2003" s="7"/>
      <c r="D2003" s="6"/>
      <c r="E2003" s="7"/>
      <c r="F2003" s="24"/>
      <c r="G2003" s="9"/>
      <c r="H2003" s="7"/>
      <c r="I2003" s="7"/>
      <c r="J2003" s="7"/>
      <c r="K2003" s="7"/>
      <c r="L2003" s="25"/>
      <c r="M2003" s="11"/>
      <c r="N2003" s="4"/>
      <c r="O2003" s="4"/>
      <c r="P2003" s="26"/>
      <c r="Q2003" s="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  <c r="BL2003" s="21"/>
      <c r="BM2003" s="21"/>
      <c r="BN2003" s="21"/>
      <c r="BO2003" s="21"/>
      <c r="BP2003" s="21"/>
      <c r="BQ2003" s="21"/>
      <c r="BR2003" s="21"/>
      <c r="BS2003" s="21"/>
      <c r="BT2003" s="21"/>
      <c r="BU2003" s="21"/>
      <c r="BV2003" s="21"/>
      <c r="BW2003" s="21"/>
      <c r="BX2003" s="21"/>
      <c r="BY2003" s="21"/>
      <c r="BZ2003" s="21"/>
      <c r="CA2003" s="21"/>
      <c r="CB2003" s="21"/>
      <c r="CC2003" s="21"/>
      <c r="CD2003" s="21"/>
      <c r="CE2003" s="21"/>
      <c r="CF2003" s="21"/>
      <c r="CG2003" s="21"/>
      <c r="CH2003" s="21"/>
      <c r="CI2003" s="21"/>
      <c r="CJ2003" s="21"/>
      <c r="CK2003" s="21"/>
      <c r="CL2003" s="21"/>
      <c r="CM2003" s="21"/>
      <c r="CN2003" s="21"/>
      <c r="CO2003" s="21"/>
      <c r="CP2003" s="21"/>
      <c r="CQ2003" s="21"/>
      <c r="CR2003" s="21"/>
      <c r="CS2003" s="21"/>
      <c r="CT2003" s="21"/>
      <c r="CU2003" s="21"/>
      <c r="CV2003" s="21"/>
      <c r="CW2003" s="21"/>
      <c r="CX2003" s="21"/>
      <c r="CY2003" s="21"/>
      <c r="CZ2003" s="21"/>
      <c r="DA2003" s="21"/>
      <c r="DB2003" s="21"/>
      <c r="DC2003" s="21"/>
      <c r="DD2003" s="21"/>
      <c r="DE2003" s="21"/>
      <c r="DF2003" s="21"/>
      <c r="DG2003" s="21"/>
      <c r="DH2003" s="21"/>
      <c r="DI2003" s="21"/>
      <c r="DJ2003" s="21"/>
      <c r="DK2003" s="21"/>
      <c r="DL2003" s="21"/>
      <c r="DM2003" s="21"/>
      <c r="DN2003" s="21"/>
      <c r="DO2003" s="21"/>
      <c r="DP2003" s="21"/>
      <c r="DQ2003" s="21"/>
      <c r="DR2003" s="21"/>
      <c r="DS2003" s="21"/>
      <c r="DT2003" s="21"/>
      <c r="DU2003" s="21"/>
      <c r="DV2003" s="21"/>
      <c r="DW2003" s="21"/>
      <c r="DX2003" s="21"/>
      <c r="DY2003" s="21"/>
      <c r="DZ2003" s="21"/>
      <c r="EA2003" s="21"/>
      <c r="EB2003" s="21"/>
      <c r="EC2003" s="21"/>
      <c r="ED2003" s="21"/>
      <c r="EE2003" s="21"/>
      <c r="EF2003" s="21"/>
      <c r="EG2003" s="21"/>
      <c r="EH2003" s="21"/>
      <c r="EI2003" s="21"/>
      <c r="EJ2003" s="21"/>
      <c r="EK2003" s="21"/>
      <c r="EL2003" s="21"/>
      <c r="EM2003" s="21"/>
      <c r="EN2003" s="21"/>
      <c r="EO2003" s="21"/>
      <c r="EP2003" s="21"/>
      <c r="EQ2003" s="21"/>
      <c r="ER2003" s="21"/>
      <c r="ES2003" s="21"/>
      <c r="ET2003" s="21"/>
      <c r="EU2003" s="21"/>
      <c r="EV2003" s="21"/>
      <c r="EW2003" s="21"/>
      <c r="EX2003" s="21"/>
      <c r="EY2003" s="21"/>
      <c r="EZ2003" s="21"/>
    </row>
    <row r="2004" spans="1:156" x14ac:dyDescent="0.2">
      <c r="A2004" s="92"/>
      <c r="B2004" s="4"/>
      <c r="C2004" s="7"/>
      <c r="D2004" s="6"/>
      <c r="E2004" s="7"/>
      <c r="F2004" s="24"/>
      <c r="G2004" s="9"/>
      <c r="H2004" s="7"/>
      <c r="I2004" s="7"/>
      <c r="J2004" s="7"/>
      <c r="K2004" s="7"/>
      <c r="L2004" s="25"/>
      <c r="M2004" s="11"/>
      <c r="N2004" s="4"/>
      <c r="O2004" s="4"/>
      <c r="P2004" s="26"/>
      <c r="Q2004" s="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/>
      <c r="BU2004" s="21"/>
      <c r="BV2004" s="21"/>
      <c r="BW2004" s="21"/>
      <c r="BX2004" s="21"/>
      <c r="BY2004" s="21"/>
      <c r="BZ2004" s="21"/>
      <c r="CA2004" s="21"/>
      <c r="CB2004" s="21"/>
      <c r="CC2004" s="21"/>
      <c r="CD2004" s="21"/>
      <c r="CE2004" s="21"/>
      <c r="CF2004" s="21"/>
      <c r="CG2004" s="21"/>
      <c r="CH2004" s="21"/>
      <c r="CI2004" s="21"/>
      <c r="CJ2004" s="21"/>
      <c r="CK2004" s="21"/>
      <c r="CL2004" s="21"/>
      <c r="CM2004" s="21"/>
      <c r="CN2004" s="21"/>
      <c r="CO2004" s="21"/>
      <c r="CP2004" s="21"/>
      <c r="CQ2004" s="21"/>
      <c r="CR2004" s="21"/>
      <c r="CS2004" s="21"/>
      <c r="CT2004" s="21"/>
      <c r="CU2004" s="21"/>
      <c r="CV2004" s="21"/>
      <c r="CW2004" s="21"/>
      <c r="CX2004" s="21"/>
      <c r="CY2004" s="21"/>
      <c r="CZ2004" s="21"/>
      <c r="DA2004" s="21"/>
      <c r="DB2004" s="21"/>
      <c r="DC2004" s="21"/>
      <c r="DD2004" s="21"/>
      <c r="DE2004" s="21"/>
      <c r="DF2004" s="21"/>
      <c r="DG2004" s="21"/>
      <c r="DH2004" s="21"/>
      <c r="DI2004" s="21"/>
      <c r="DJ2004" s="21"/>
      <c r="DK2004" s="21"/>
      <c r="DL2004" s="21"/>
      <c r="DM2004" s="21"/>
      <c r="DN2004" s="21"/>
      <c r="DO2004" s="21"/>
      <c r="DP2004" s="21"/>
      <c r="DQ2004" s="21"/>
      <c r="DR2004" s="21"/>
      <c r="DS2004" s="21"/>
      <c r="DT2004" s="21"/>
      <c r="DU2004" s="21"/>
      <c r="DV2004" s="21"/>
      <c r="DW2004" s="21"/>
      <c r="DX2004" s="21"/>
      <c r="DY2004" s="21"/>
      <c r="DZ2004" s="21"/>
      <c r="EA2004" s="21"/>
      <c r="EB2004" s="21"/>
      <c r="EC2004" s="21"/>
      <c r="ED2004" s="21"/>
      <c r="EE2004" s="21"/>
      <c r="EF2004" s="21"/>
      <c r="EG2004" s="21"/>
      <c r="EH2004" s="21"/>
      <c r="EI2004" s="21"/>
      <c r="EJ2004" s="21"/>
      <c r="EK2004" s="21"/>
      <c r="EL2004" s="21"/>
      <c r="EM2004" s="21"/>
      <c r="EN2004" s="21"/>
      <c r="EO2004" s="21"/>
      <c r="EP2004" s="21"/>
      <c r="EQ2004" s="21"/>
      <c r="ER2004" s="21"/>
      <c r="ES2004" s="21"/>
      <c r="ET2004" s="21"/>
      <c r="EU2004" s="21"/>
      <c r="EV2004" s="21"/>
      <c r="EW2004" s="21"/>
      <c r="EX2004" s="21"/>
      <c r="EY2004" s="21"/>
      <c r="EZ2004" s="21"/>
    </row>
    <row r="2005" spans="1:156" x14ac:dyDescent="0.2">
      <c r="A2005" s="92"/>
      <c r="B2005" s="4"/>
      <c r="C2005" s="7"/>
      <c r="D2005" s="6"/>
      <c r="E2005" s="7"/>
      <c r="F2005" s="24"/>
      <c r="G2005" s="9"/>
      <c r="H2005" s="7"/>
      <c r="I2005" s="7"/>
      <c r="J2005" s="7"/>
      <c r="K2005" s="7"/>
      <c r="L2005" s="25"/>
      <c r="M2005" s="11"/>
      <c r="N2005" s="4"/>
      <c r="O2005" s="4"/>
      <c r="P2005" s="26"/>
      <c r="Q2005" s="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/>
      <c r="BL2005" s="21"/>
      <c r="BM2005" s="21"/>
      <c r="BN2005" s="21"/>
      <c r="BO2005" s="21"/>
      <c r="BP2005" s="21"/>
      <c r="BQ2005" s="21"/>
      <c r="BR2005" s="21"/>
      <c r="BS2005" s="21"/>
      <c r="BT2005" s="21"/>
      <c r="BU2005" s="21"/>
      <c r="BV2005" s="21"/>
      <c r="BW2005" s="21"/>
      <c r="BX2005" s="21"/>
      <c r="BY2005" s="21"/>
      <c r="BZ2005" s="21"/>
      <c r="CA2005" s="21"/>
      <c r="CB2005" s="21"/>
      <c r="CC2005" s="21"/>
      <c r="CD2005" s="21"/>
      <c r="CE2005" s="21"/>
      <c r="CF2005" s="21"/>
      <c r="CG2005" s="21"/>
      <c r="CH2005" s="21"/>
      <c r="CI2005" s="21"/>
      <c r="CJ2005" s="21"/>
      <c r="CK2005" s="21"/>
      <c r="CL2005" s="21"/>
      <c r="CM2005" s="21"/>
      <c r="CN2005" s="21"/>
      <c r="CO2005" s="21"/>
      <c r="CP2005" s="21"/>
      <c r="CQ2005" s="21"/>
      <c r="CR2005" s="21"/>
      <c r="CS2005" s="21"/>
      <c r="CT2005" s="21"/>
      <c r="CU2005" s="21"/>
      <c r="CV2005" s="21"/>
      <c r="CW2005" s="21"/>
      <c r="CX2005" s="21"/>
      <c r="CY2005" s="21"/>
      <c r="CZ2005" s="21"/>
      <c r="DA2005" s="21"/>
      <c r="DB2005" s="21"/>
      <c r="DC2005" s="21"/>
      <c r="DD2005" s="21"/>
      <c r="DE2005" s="21"/>
      <c r="DF2005" s="21"/>
      <c r="DG2005" s="21"/>
      <c r="DH2005" s="21"/>
      <c r="DI2005" s="21"/>
      <c r="DJ2005" s="21"/>
      <c r="DK2005" s="21"/>
      <c r="DL2005" s="21"/>
      <c r="DM2005" s="21"/>
      <c r="DN2005" s="21"/>
      <c r="DO2005" s="21"/>
      <c r="DP2005" s="21"/>
      <c r="DQ2005" s="21"/>
      <c r="DR2005" s="21"/>
      <c r="DS2005" s="21"/>
      <c r="DT2005" s="21"/>
      <c r="DU2005" s="21"/>
      <c r="DV2005" s="21"/>
      <c r="DW2005" s="21"/>
      <c r="DX2005" s="21"/>
      <c r="DY2005" s="21"/>
      <c r="DZ2005" s="21"/>
      <c r="EA2005" s="21"/>
      <c r="EB2005" s="21"/>
      <c r="EC2005" s="21"/>
      <c r="ED2005" s="21"/>
      <c r="EE2005" s="21"/>
      <c r="EF2005" s="21"/>
      <c r="EG2005" s="21"/>
      <c r="EH2005" s="21"/>
      <c r="EI2005" s="21"/>
      <c r="EJ2005" s="21"/>
      <c r="EK2005" s="21"/>
      <c r="EL2005" s="21"/>
      <c r="EM2005" s="21"/>
      <c r="EN2005" s="21"/>
      <c r="EO2005" s="21"/>
      <c r="EP2005" s="21"/>
      <c r="EQ2005" s="21"/>
      <c r="ER2005" s="21"/>
      <c r="ES2005" s="21"/>
      <c r="ET2005" s="21"/>
      <c r="EU2005" s="21"/>
      <c r="EV2005" s="21"/>
      <c r="EW2005" s="21"/>
      <c r="EX2005" s="21"/>
      <c r="EY2005" s="21"/>
      <c r="EZ2005" s="21"/>
    </row>
    <row r="2006" spans="1:156" x14ac:dyDescent="0.2">
      <c r="A2006" s="92"/>
      <c r="B2006" s="4"/>
      <c r="C2006" s="7"/>
      <c r="D2006" s="6"/>
      <c r="E2006" s="7"/>
      <c r="F2006" s="24"/>
      <c r="G2006" s="9"/>
      <c r="H2006" s="7"/>
      <c r="I2006" s="7"/>
      <c r="J2006" s="7"/>
      <c r="K2006" s="7"/>
      <c r="L2006" s="25"/>
      <c r="M2006" s="11"/>
      <c r="N2006" s="4"/>
      <c r="O2006" s="4"/>
      <c r="P2006" s="26"/>
      <c r="Q2006" s="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/>
      <c r="BL2006" s="21"/>
      <c r="BM2006" s="21"/>
      <c r="BN2006" s="21"/>
      <c r="BO2006" s="21"/>
      <c r="BP2006" s="21"/>
      <c r="BQ2006" s="21"/>
      <c r="BR2006" s="21"/>
      <c r="BS2006" s="21"/>
      <c r="BT2006" s="21"/>
      <c r="BU2006" s="21"/>
      <c r="BV2006" s="21"/>
      <c r="BW2006" s="21"/>
      <c r="BX2006" s="21"/>
      <c r="BY2006" s="21"/>
      <c r="BZ2006" s="21"/>
      <c r="CA2006" s="21"/>
      <c r="CB2006" s="21"/>
      <c r="CC2006" s="21"/>
      <c r="CD2006" s="21"/>
      <c r="CE2006" s="21"/>
      <c r="CF2006" s="21"/>
      <c r="CG2006" s="21"/>
      <c r="CH2006" s="21"/>
      <c r="CI2006" s="21"/>
      <c r="CJ2006" s="21"/>
      <c r="CK2006" s="21"/>
      <c r="CL2006" s="21"/>
      <c r="CM2006" s="21"/>
      <c r="CN2006" s="21"/>
      <c r="CO2006" s="21"/>
      <c r="CP2006" s="21"/>
      <c r="CQ2006" s="21"/>
      <c r="CR2006" s="21"/>
      <c r="CS2006" s="21"/>
      <c r="CT2006" s="21"/>
      <c r="CU2006" s="21"/>
      <c r="CV2006" s="21"/>
      <c r="CW2006" s="21"/>
      <c r="CX2006" s="21"/>
      <c r="CY2006" s="21"/>
      <c r="CZ2006" s="21"/>
      <c r="DA2006" s="21"/>
      <c r="DB2006" s="21"/>
      <c r="DC2006" s="21"/>
      <c r="DD2006" s="21"/>
      <c r="DE2006" s="21"/>
      <c r="DF2006" s="21"/>
      <c r="DG2006" s="21"/>
      <c r="DH2006" s="21"/>
      <c r="DI2006" s="21"/>
      <c r="DJ2006" s="21"/>
      <c r="DK2006" s="21"/>
      <c r="DL2006" s="21"/>
      <c r="DM2006" s="21"/>
      <c r="DN2006" s="21"/>
      <c r="DO2006" s="21"/>
      <c r="DP2006" s="21"/>
      <c r="DQ2006" s="21"/>
      <c r="DR2006" s="21"/>
      <c r="DS2006" s="21"/>
      <c r="DT2006" s="21"/>
      <c r="DU2006" s="21"/>
      <c r="DV2006" s="21"/>
      <c r="DW2006" s="21"/>
      <c r="DX2006" s="21"/>
      <c r="DY2006" s="21"/>
      <c r="DZ2006" s="21"/>
      <c r="EA2006" s="21"/>
      <c r="EB2006" s="21"/>
      <c r="EC2006" s="21"/>
      <c r="ED2006" s="21"/>
      <c r="EE2006" s="21"/>
      <c r="EF2006" s="21"/>
      <c r="EG2006" s="21"/>
      <c r="EH2006" s="21"/>
      <c r="EI2006" s="21"/>
      <c r="EJ2006" s="21"/>
      <c r="EK2006" s="21"/>
      <c r="EL2006" s="21"/>
      <c r="EM2006" s="21"/>
      <c r="EN2006" s="21"/>
      <c r="EO2006" s="21"/>
      <c r="EP2006" s="21"/>
      <c r="EQ2006" s="21"/>
      <c r="ER2006" s="21"/>
      <c r="ES2006" s="21"/>
      <c r="ET2006" s="21"/>
      <c r="EU2006" s="21"/>
      <c r="EV2006" s="21"/>
      <c r="EW2006" s="21"/>
      <c r="EX2006" s="21"/>
      <c r="EY2006" s="21"/>
      <c r="EZ2006" s="21"/>
    </row>
    <row r="2007" spans="1:156" x14ac:dyDescent="0.2">
      <c r="A2007" s="92"/>
      <c r="B2007" s="4"/>
      <c r="C2007" s="7"/>
      <c r="D2007" s="6"/>
      <c r="E2007" s="7"/>
      <c r="F2007" s="24"/>
      <c r="G2007" s="9"/>
      <c r="H2007" s="7"/>
      <c r="I2007" s="7"/>
      <c r="J2007" s="7"/>
      <c r="K2007" s="7"/>
      <c r="L2007" s="25"/>
      <c r="M2007" s="11"/>
      <c r="N2007" s="4"/>
      <c r="O2007" s="4"/>
      <c r="P2007" s="26"/>
      <c r="Q2007" s="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/>
      <c r="BL2007" s="21"/>
      <c r="BM2007" s="21"/>
      <c r="BN2007" s="21"/>
      <c r="BO2007" s="21"/>
      <c r="BP2007" s="21"/>
      <c r="BQ2007" s="21"/>
      <c r="BR2007" s="21"/>
      <c r="BS2007" s="21"/>
      <c r="BT2007" s="21"/>
      <c r="BU2007" s="21"/>
      <c r="BV2007" s="21"/>
      <c r="BW2007" s="21"/>
      <c r="BX2007" s="21"/>
      <c r="BY2007" s="21"/>
      <c r="BZ2007" s="21"/>
      <c r="CA2007" s="21"/>
      <c r="CB2007" s="21"/>
      <c r="CC2007" s="21"/>
      <c r="CD2007" s="21"/>
      <c r="CE2007" s="21"/>
      <c r="CF2007" s="21"/>
      <c r="CG2007" s="21"/>
      <c r="CH2007" s="21"/>
      <c r="CI2007" s="21"/>
      <c r="CJ2007" s="21"/>
      <c r="CK2007" s="21"/>
      <c r="CL2007" s="21"/>
      <c r="CM2007" s="21"/>
      <c r="CN2007" s="21"/>
      <c r="CO2007" s="21"/>
      <c r="CP2007" s="21"/>
      <c r="CQ2007" s="21"/>
      <c r="CR2007" s="21"/>
      <c r="CS2007" s="21"/>
      <c r="CT2007" s="21"/>
      <c r="CU2007" s="21"/>
      <c r="CV2007" s="21"/>
      <c r="CW2007" s="21"/>
      <c r="CX2007" s="21"/>
      <c r="CY2007" s="21"/>
      <c r="CZ2007" s="21"/>
      <c r="DA2007" s="21"/>
      <c r="DB2007" s="21"/>
      <c r="DC2007" s="21"/>
      <c r="DD2007" s="21"/>
      <c r="DE2007" s="21"/>
      <c r="DF2007" s="21"/>
      <c r="DG2007" s="21"/>
      <c r="DH2007" s="21"/>
      <c r="DI2007" s="21"/>
      <c r="DJ2007" s="21"/>
      <c r="DK2007" s="21"/>
      <c r="DL2007" s="21"/>
      <c r="DM2007" s="21"/>
      <c r="DN2007" s="21"/>
      <c r="DO2007" s="21"/>
      <c r="DP2007" s="21"/>
      <c r="DQ2007" s="21"/>
      <c r="DR2007" s="21"/>
      <c r="DS2007" s="21"/>
      <c r="DT2007" s="21"/>
      <c r="DU2007" s="21"/>
      <c r="DV2007" s="21"/>
      <c r="DW2007" s="21"/>
      <c r="DX2007" s="21"/>
      <c r="DY2007" s="21"/>
      <c r="DZ2007" s="21"/>
      <c r="EA2007" s="21"/>
      <c r="EB2007" s="21"/>
      <c r="EC2007" s="21"/>
      <c r="ED2007" s="21"/>
      <c r="EE2007" s="21"/>
      <c r="EF2007" s="21"/>
      <c r="EG2007" s="21"/>
      <c r="EH2007" s="21"/>
      <c r="EI2007" s="21"/>
      <c r="EJ2007" s="21"/>
      <c r="EK2007" s="21"/>
      <c r="EL2007" s="21"/>
      <c r="EM2007" s="21"/>
      <c r="EN2007" s="21"/>
      <c r="EO2007" s="21"/>
      <c r="EP2007" s="21"/>
      <c r="EQ2007" s="21"/>
      <c r="ER2007" s="21"/>
      <c r="ES2007" s="21"/>
      <c r="ET2007" s="21"/>
      <c r="EU2007" s="21"/>
      <c r="EV2007" s="21"/>
      <c r="EW2007" s="21"/>
      <c r="EX2007" s="21"/>
      <c r="EY2007" s="21"/>
      <c r="EZ2007" s="21"/>
    </row>
    <row r="2008" spans="1:156" x14ac:dyDescent="0.2">
      <c r="A2008" s="92"/>
      <c r="B2008" s="4"/>
      <c r="C2008" s="7"/>
      <c r="D2008" s="6"/>
      <c r="E2008" s="7"/>
      <c r="F2008" s="24"/>
      <c r="G2008" s="9"/>
      <c r="H2008" s="7"/>
      <c r="I2008" s="7"/>
      <c r="J2008" s="7"/>
      <c r="K2008" s="7"/>
      <c r="L2008" s="25"/>
      <c r="M2008" s="11"/>
      <c r="N2008" s="4"/>
      <c r="O2008" s="4"/>
      <c r="P2008" s="26"/>
      <c r="Q2008" s="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/>
      <c r="BL2008" s="21"/>
      <c r="BM2008" s="21"/>
      <c r="BN2008" s="21"/>
      <c r="BO2008" s="21"/>
      <c r="BP2008" s="21"/>
      <c r="BQ2008" s="21"/>
      <c r="BR2008" s="21"/>
      <c r="BS2008" s="21"/>
      <c r="BT2008" s="21"/>
      <c r="BU2008" s="21"/>
      <c r="BV2008" s="21"/>
      <c r="BW2008" s="21"/>
      <c r="BX2008" s="21"/>
      <c r="BY2008" s="21"/>
      <c r="BZ2008" s="21"/>
      <c r="CA2008" s="21"/>
      <c r="CB2008" s="21"/>
      <c r="CC2008" s="21"/>
      <c r="CD2008" s="21"/>
      <c r="CE2008" s="21"/>
      <c r="CF2008" s="21"/>
      <c r="CG2008" s="21"/>
      <c r="CH2008" s="21"/>
      <c r="CI2008" s="21"/>
      <c r="CJ2008" s="21"/>
      <c r="CK2008" s="21"/>
      <c r="CL2008" s="21"/>
      <c r="CM2008" s="21"/>
      <c r="CN2008" s="21"/>
      <c r="CO2008" s="21"/>
      <c r="CP2008" s="21"/>
      <c r="CQ2008" s="21"/>
      <c r="CR2008" s="21"/>
      <c r="CS2008" s="21"/>
      <c r="CT2008" s="21"/>
      <c r="CU2008" s="21"/>
      <c r="CV2008" s="21"/>
      <c r="CW2008" s="21"/>
      <c r="CX2008" s="21"/>
      <c r="CY2008" s="21"/>
      <c r="CZ2008" s="21"/>
      <c r="DA2008" s="21"/>
      <c r="DB2008" s="21"/>
      <c r="DC2008" s="21"/>
      <c r="DD2008" s="21"/>
      <c r="DE2008" s="21"/>
      <c r="DF2008" s="21"/>
      <c r="DG2008" s="21"/>
      <c r="DH2008" s="21"/>
      <c r="DI2008" s="21"/>
      <c r="DJ2008" s="21"/>
      <c r="DK2008" s="21"/>
      <c r="DL2008" s="21"/>
      <c r="DM2008" s="21"/>
      <c r="DN2008" s="21"/>
      <c r="DO2008" s="21"/>
      <c r="DP2008" s="21"/>
      <c r="DQ2008" s="21"/>
      <c r="DR2008" s="21"/>
      <c r="DS2008" s="21"/>
      <c r="DT2008" s="21"/>
      <c r="DU2008" s="21"/>
      <c r="DV2008" s="21"/>
      <c r="DW2008" s="21"/>
      <c r="DX2008" s="21"/>
      <c r="DY2008" s="21"/>
      <c r="DZ2008" s="21"/>
      <c r="EA2008" s="21"/>
      <c r="EB2008" s="21"/>
      <c r="EC2008" s="21"/>
      <c r="ED2008" s="21"/>
      <c r="EE2008" s="21"/>
      <c r="EF2008" s="21"/>
      <c r="EG2008" s="21"/>
      <c r="EH2008" s="21"/>
      <c r="EI2008" s="21"/>
      <c r="EJ2008" s="21"/>
      <c r="EK2008" s="21"/>
      <c r="EL2008" s="21"/>
      <c r="EM2008" s="21"/>
      <c r="EN2008" s="21"/>
      <c r="EO2008" s="21"/>
      <c r="EP2008" s="21"/>
      <c r="EQ2008" s="21"/>
      <c r="ER2008" s="21"/>
      <c r="ES2008" s="21"/>
      <c r="ET2008" s="21"/>
      <c r="EU2008" s="21"/>
      <c r="EV2008" s="21"/>
      <c r="EW2008" s="21"/>
      <c r="EX2008" s="21"/>
      <c r="EY2008" s="21"/>
      <c r="EZ2008" s="21"/>
    </row>
    <row r="2009" spans="1:156" x14ac:dyDescent="0.2">
      <c r="A2009" s="92"/>
      <c r="B2009" s="4"/>
      <c r="C2009" s="7"/>
      <c r="D2009" s="6"/>
      <c r="E2009" s="7"/>
      <c r="F2009" s="24"/>
      <c r="G2009" s="9"/>
      <c r="H2009" s="7"/>
      <c r="I2009" s="7"/>
      <c r="J2009" s="7"/>
      <c r="K2009" s="7"/>
      <c r="L2009" s="25"/>
      <c r="M2009" s="11"/>
      <c r="N2009" s="4"/>
      <c r="O2009" s="4"/>
      <c r="P2009" s="26"/>
      <c r="Q2009" s="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/>
      <c r="BL2009" s="21"/>
      <c r="BM2009" s="21"/>
      <c r="BN2009" s="21"/>
      <c r="BO2009" s="21"/>
      <c r="BP2009" s="21"/>
      <c r="BQ2009" s="21"/>
      <c r="BR2009" s="21"/>
      <c r="BS2009" s="21"/>
      <c r="BT2009" s="21"/>
      <c r="BU2009" s="21"/>
      <c r="BV2009" s="21"/>
      <c r="BW2009" s="21"/>
      <c r="BX2009" s="21"/>
      <c r="BY2009" s="21"/>
      <c r="BZ2009" s="21"/>
      <c r="CA2009" s="21"/>
      <c r="CB2009" s="21"/>
      <c r="CC2009" s="21"/>
      <c r="CD2009" s="21"/>
      <c r="CE2009" s="21"/>
      <c r="CF2009" s="21"/>
      <c r="CG2009" s="21"/>
      <c r="CH2009" s="21"/>
      <c r="CI2009" s="21"/>
      <c r="CJ2009" s="21"/>
      <c r="CK2009" s="21"/>
      <c r="CL2009" s="21"/>
      <c r="CM2009" s="21"/>
      <c r="CN2009" s="21"/>
      <c r="CO2009" s="21"/>
      <c r="CP2009" s="21"/>
      <c r="CQ2009" s="21"/>
      <c r="CR2009" s="21"/>
      <c r="CS2009" s="21"/>
      <c r="CT2009" s="21"/>
      <c r="CU2009" s="21"/>
      <c r="CV2009" s="21"/>
      <c r="CW2009" s="21"/>
      <c r="CX2009" s="21"/>
      <c r="CY2009" s="21"/>
      <c r="CZ2009" s="21"/>
      <c r="DA2009" s="21"/>
      <c r="DB2009" s="21"/>
      <c r="DC2009" s="21"/>
      <c r="DD2009" s="21"/>
      <c r="DE2009" s="21"/>
      <c r="DF2009" s="21"/>
      <c r="DG2009" s="21"/>
      <c r="DH2009" s="21"/>
      <c r="DI2009" s="21"/>
      <c r="DJ2009" s="21"/>
      <c r="DK2009" s="21"/>
      <c r="DL2009" s="21"/>
      <c r="DM2009" s="21"/>
      <c r="DN2009" s="21"/>
      <c r="DO2009" s="21"/>
      <c r="DP2009" s="21"/>
      <c r="DQ2009" s="21"/>
      <c r="DR2009" s="21"/>
      <c r="DS2009" s="21"/>
      <c r="DT2009" s="21"/>
      <c r="DU2009" s="21"/>
      <c r="DV2009" s="21"/>
      <c r="DW2009" s="21"/>
      <c r="DX2009" s="21"/>
      <c r="DY2009" s="21"/>
      <c r="DZ2009" s="21"/>
      <c r="EA2009" s="21"/>
      <c r="EB2009" s="21"/>
      <c r="EC2009" s="21"/>
      <c r="ED2009" s="21"/>
      <c r="EE2009" s="21"/>
      <c r="EF2009" s="21"/>
      <c r="EG2009" s="21"/>
      <c r="EH2009" s="21"/>
      <c r="EI2009" s="21"/>
      <c r="EJ2009" s="21"/>
      <c r="EK2009" s="21"/>
      <c r="EL2009" s="21"/>
      <c r="EM2009" s="21"/>
      <c r="EN2009" s="21"/>
      <c r="EO2009" s="21"/>
      <c r="EP2009" s="21"/>
      <c r="EQ2009" s="21"/>
      <c r="ER2009" s="21"/>
      <c r="ES2009" s="21"/>
      <c r="ET2009" s="21"/>
      <c r="EU2009" s="21"/>
      <c r="EV2009" s="21"/>
      <c r="EW2009" s="21"/>
      <c r="EX2009" s="21"/>
      <c r="EY2009" s="21"/>
      <c r="EZ2009" s="21"/>
    </row>
    <row r="2010" spans="1:156" x14ac:dyDescent="0.2">
      <c r="A2010" s="92"/>
      <c r="B2010" s="4"/>
      <c r="C2010" s="7"/>
      <c r="D2010" s="6"/>
      <c r="E2010" s="7"/>
      <c r="F2010" s="24"/>
      <c r="G2010" s="9"/>
      <c r="H2010" s="7"/>
      <c r="I2010" s="7"/>
      <c r="J2010" s="7"/>
      <c r="K2010" s="7"/>
      <c r="L2010" s="25"/>
      <c r="M2010" s="11"/>
      <c r="N2010" s="4"/>
      <c r="O2010" s="4"/>
      <c r="P2010" s="26"/>
      <c r="Q2010" s="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/>
      <c r="BL2010" s="21"/>
      <c r="BM2010" s="21"/>
      <c r="BN2010" s="21"/>
      <c r="BO2010" s="21"/>
      <c r="BP2010" s="21"/>
      <c r="BQ2010" s="21"/>
      <c r="BR2010" s="21"/>
      <c r="BS2010" s="21"/>
      <c r="BT2010" s="21"/>
      <c r="BU2010" s="21"/>
      <c r="BV2010" s="21"/>
      <c r="BW2010" s="21"/>
      <c r="BX2010" s="21"/>
      <c r="BY2010" s="21"/>
      <c r="BZ2010" s="21"/>
      <c r="CA2010" s="21"/>
      <c r="CB2010" s="21"/>
      <c r="CC2010" s="21"/>
      <c r="CD2010" s="21"/>
      <c r="CE2010" s="21"/>
      <c r="CF2010" s="21"/>
      <c r="CG2010" s="21"/>
      <c r="CH2010" s="21"/>
      <c r="CI2010" s="21"/>
      <c r="CJ2010" s="21"/>
      <c r="CK2010" s="21"/>
      <c r="CL2010" s="21"/>
      <c r="CM2010" s="21"/>
      <c r="CN2010" s="21"/>
      <c r="CO2010" s="21"/>
      <c r="CP2010" s="21"/>
      <c r="CQ2010" s="21"/>
      <c r="CR2010" s="21"/>
      <c r="CS2010" s="21"/>
      <c r="CT2010" s="21"/>
      <c r="CU2010" s="21"/>
      <c r="CV2010" s="21"/>
      <c r="CW2010" s="21"/>
      <c r="CX2010" s="21"/>
      <c r="CY2010" s="21"/>
      <c r="CZ2010" s="21"/>
      <c r="DA2010" s="21"/>
      <c r="DB2010" s="21"/>
      <c r="DC2010" s="21"/>
      <c r="DD2010" s="21"/>
      <c r="DE2010" s="21"/>
      <c r="DF2010" s="21"/>
      <c r="DG2010" s="21"/>
      <c r="DH2010" s="21"/>
      <c r="DI2010" s="21"/>
      <c r="DJ2010" s="21"/>
      <c r="DK2010" s="21"/>
      <c r="DL2010" s="21"/>
      <c r="DM2010" s="21"/>
      <c r="DN2010" s="21"/>
      <c r="DO2010" s="21"/>
      <c r="DP2010" s="21"/>
      <c r="DQ2010" s="21"/>
      <c r="DR2010" s="21"/>
      <c r="DS2010" s="21"/>
      <c r="DT2010" s="21"/>
      <c r="DU2010" s="21"/>
      <c r="DV2010" s="21"/>
      <c r="DW2010" s="21"/>
      <c r="DX2010" s="21"/>
      <c r="DY2010" s="21"/>
      <c r="DZ2010" s="21"/>
      <c r="EA2010" s="21"/>
      <c r="EB2010" s="21"/>
      <c r="EC2010" s="21"/>
      <c r="ED2010" s="21"/>
      <c r="EE2010" s="21"/>
      <c r="EF2010" s="21"/>
      <c r="EG2010" s="21"/>
      <c r="EH2010" s="21"/>
      <c r="EI2010" s="21"/>
      <c r="EJ2010" s="21"/>
      <c r="EK2010" s="21"/>
      <c r="EL2010" s="21"/>
      <c r="EM2010" s="21"/>
      <c r="EN2010" s="21"/>
      <c r="EO2010" s="21"/>
      <c r="EP2010" s="21"/>
      <c r="EQ2010" s="21"/>
      <c r="ER2010" s="21"/>
      <c r="ES2010" s="21"/>
      <c r="ET2010" s="21"/>
      <c r="EU2010" s="21"/>
      <c r="EV2010" s="21"/>
      <c r="EW2010" s="21"/>
      <c r="EX2010" s="21"/>
      <c r="EY2010" s="21"/>
      <c r="EZ2010" s="21"/>
    </row>
    <row r="2011" spans="1:156" x14ac:dyDescent="0.2">
      <c r="A2011" s="92"/>
      <c r="B2011" s="4"/>
      <c r="C2011" s="7"/>
      <c r="D2011" s="6"/>
      <c r="E2011" s="7"/>
      <c r="F2011" s="24"/>
      <c r="G2011" s="9"/>
      <c r="H2011" s="7"/>
      <c r="I2011" s="7"/>
      <c r="J2011" s="7"/>
      <c r="K2011" s="7"/>
      <c r="L2011" s="25"/>
      <c r="M2011" s="11"/>
      <c r="N2011" s="4"/>
      <c r="O2011" s="4"/>
      <c r="P2011" s="26"/>
      <c r="Q2011" s="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/>
      <c r="BL2011" s="21"/>
      <c r="BM2011" s="21"/>
      <c r="BN2011" s="21"/>
      <c r="BO2011" s="21"/>
      <c r="BP2011" s="21"/>
      <c r="BQ2011" s="21"/>
      <c r="BR2011" s="21"/>
      <c r="BS2011" s="21"/>
      <c r="BT2011" s="21"/>
      <c r="BU2011" s="21"/>
      <c r="BV2011" s="21"/>
      <c r="BW2011" s="21"/>
      <c r="BX2011" s="21"/>
      <c r="BY2011" s="21"/>
      <c r="BZ2011" s="21"/>
      <c r="CA2011" s="21"/>
      <c r="CB2011" s="21"/>
      <c r="CC2011" s="21"/>
      <c r="CD2011" s="21"/>
      <c r="CE2011" s="21"/>
      <c r="CF2011" s="21"/>
      <c r="CG2011" s="21"/>
      <c r="CH2011" s="21"/>
      <c r="CI2011" s="21"/>
      <c r="CJ2011" s="21"/>
      <c r="CK2011" s="21"/>
      <c r="CL2011" s="21"/>
      <c r="CM2011" s="21"/>
      <c r="CN2011" s="21"/>
      <c r="CO2011" s="21"/>
      <c r="CP2011" s="21"/>
      <c r="CQ2011" s="21"/>
      <c r="CR2011" s="21"/>
      <c r="CS2011" s="21"/>
      <c r="CT2011" s="21"/>
      <c r="CU2011" s="21"/>
      <c r="CV2011" s="21"/>
      <c r="CW2011" s="21"/>
      <c r="CX2011" s="21"/>
      <c r="CY2011" s="21"/>
      <c r="CZ2011" s="21"/>
      <c r="DA2011" s="21"/>
      <c r="DB2011" s="21"/>
      <c r="DC2011" s="21"/>
      <c r="DD2011" s="21"/>
      <c r="DE2011" s="21"/>
      <c r="DF2011" s="21"/>
      <c r="DG2011" s="21"/>
      <c r="DH2011" s="21"/>
      <c r="DI2011" s="21"/>
      <c r="DJ2011" s="21"/>
      <c r="DK2011" s="21"/>
      <c r="DL2011" s="21"/>
      <c r="DM2011" s="21"/>
      <c r="DN2011" s="21"/>
      <c r="DO2011" s="21"/>
      <c r="DP2011" s="21"/>
      <c r="DQ2011" s="21"/>
      <c r="DR2011" s="21"/>
      <c r="DS2011" s="21"/>
      <c r="DT2011" s="21"/>
      <c r="DU2011" s="21"/>
      <c r="DV2011" s="21"/>
      <c r="DW2011" s="21"/>
      <c r="DX2011" s="21"/>
      <c r="DY2011" s="21"/>
      <c r="DZ2011" s="21"/>
      <c r="EA2011" s="21"/>
      <c r="EB2011" s="21"/>
      <c r="EC2011" s="21"/>
      <c r="ED2011" s="21"/>
      <c r="EE2011" s="21"/>
      <c r="EF2011" s="21"/>
      <c r="EG2011" s="21"/>
      <c r="EH2011" s="21"/>
      <c r="EI2011" s="21"/>
      <c r="EJ2011" s="21"/>
      <c r="EK2011" s="21"/>
      <c r="EL2011" s="21"/>
      <c r="EM2011" s="21"/>
      <c r="EN2011" s="21"/>
      <c r="EO2011" s="21"/>
      <c r="EP2011" s="21"/>
      <c r="EQ2011" s="21"/>
      <c r="ER2011" s="21"/>
      <c r="ES2011" s="21"/>
      <c r="ET2011" s="21"/>
      <c r="EU2011" s="21"/>
      <c r="EV2011" s="21"/>
      <c r="EW2011" s="21"/>
      <c r="EX2011" s="21"/>
      <c r="EY2011" s="21"/>
      <c r="EZ2011" s="21"/>
    </row>
    <row r="2012" spans="1:156" x14ac:dyDescent="0.2">
      <c r="A2012" s="92"/>
      <c r="B2012" s="4"/>
      <c r="C2012" s="7"/>
      <c r="D2012" s="6"/>
      <c r="E2012" s="7"/>
      <c r="F2012" s="24"/>
      <c r="G2012" s="9"/>
      <c r="H2012" s="7"/>
      <c r="I2012" s="7"/>
      <c r="J2012" s="7"/>
      <c r="K2012" s="7"/>
      <c r="L2012" s="25"/>
      <c r="M2012" s="11"/>
      <c r="N2012" s="4"/>
      <c r="O2012" s="4"/>
      <c r="P2012" s="26"/>
      <c r="Q2012" s="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  <c r="BL2012" s="21"/>
      <c r="BM2012" s="21"/>
      <c r="BN2012" s="21"/>
      <c r="BO2012" s="21"/>
      <c r="BP2012" s="21"/>
      <c r="BQ2012" s="21"/>
      <c r="BR2012" s="21"/>
      <c r="BS2012" s="21"/>
      <c r="BT2012" s="21"/>
      <c r="BU2012" s="21"/>
      <c r="BV2012" s="21"/>
      <c r="BW2012" s="21"/>
      <c r="BX2012" s="21"/>
      <c r="BY2012" s="21"/>
      <c r="BZ2012" s="21"/>
      <c r="CA2012" s="21"/>
      <c r="CB2012" s="21"/>
      <c r="CC2012" s="21"/>
      <c r="CD2012" s="21"/>
      <c r="CE2012" s="21"/>
      <c r="CF2012" s="21"/>
      <c r="CG2012" s="21"/>
      <c r="CH2012" s="21"/>
      <c r="CI2012" s="21"/>
      <c r="CJ2012" s="21"/>
      <c r="CK2012" s="21"/>
      <c r="CL2012" s="21"/>
      <c r="CM2012" s="21"/>
      <c r="CN2012" s="21"/>
      <c r="CO2012" s="21"/>
      <c r="CP2012" s="21"/>
      <c r="CQ2012" s="21"/>
      <c r="CR2012" s="21"/>
      <c r="CS2012" s="21"/>
      <c r="CT2012" s="21"/>
      <c r="CU2012" s="21"/>
      <c r="CV2012" s="21"/>
      <c r="CW2012" s="21"/>
      <c r="CX2012" s="21"/>
      <c r="CY2012" s="21"/>
      <c r="CZ2012" s="21"/>
      <c r="DA2012" s="21"/>
      <c r="DB2012" s="21"/>
      <c r="DC2012" s="21"/>
      <c r="DD2012" s="21"/>
      <c r="DE2012" s="21"/>
      <c r="DF2012" s="21"/>
      <c r="DG2012" s="21"/>
      <c r="DH2012" s="21"/>
      <c r="DI2012" s="21"/>
      <c r="DJ2012" s="21"/>
      <c r="DK2012" s="21"/>
      <c r="DL2012" s="21"/>
      <c r="DM2012" s="21"/>
      <c r="DN2012" s="21"/>
      <c r="DO2012" s="21"/>
      <c r="DP2012" s="21"/>
      <c r="DQ2012" s="21"/>
      <c r="DR2012" s="21"/>
      <c r="DS2012" s="21"/>
      <c r="DT2012" s="21"/>
      <c r="DU2012" s="21"/>
      <c r="DV2012" s="21"/>
      <c r="DW2012" s="21"/>
      <c r="DX2012" s="21"/>
      <c r="DY2012" s="21"/>
      <c r="DZ2012" s="21"/>
      <c r="EA2012" s="21"/>
      <c r="EB2012" s="21"/>
      <c r="EC2012" s="21"/>
      <c r="ED2012" s="21"/>
      <c r="EE2012" s="21"/>
      <c r="EF2012" s="21"/>
      <c r="EG2012" s="21"/>
      <c r="EH2012" s="21"/>
      <c r="EI2012" s="21"/>
      <c r="EJ2012" s="21"/>
      <c r="EK2012" s="21"/>
      <c r="EL2012" s="21"/>
      <c r="EM2012" s="21"/>
      <c r="EN2012" s="21"/>
      <c r="EO2012" s="21"/>
      <c r="EP2012" s="21"/>
      <c r="EQ2012" s="21"/>
      <c r="ER2012" s="21"/>
      <c r="ES2012" s="21"/>
      <c r="ET2012" s="21"/>
      <c r="EU2012" s="21"/>
      <c r="EV2012" s="21"/>
      <c r="EW2012" s="21"/>
      <c r="EX2012" s="21"/>
      <c r="EY2012" s="21"/>
      <c r="EZ2012" s="21"/>
    </row>
    <row r="2013" spans="1:156" x14ac:dyDescent="0.2">
      <c r="A2013" s="92"/>
      <c r="B2013" s="4"/>
      <c r="C2013" s="7"/>
      <c r="D2013" s="6"/>
      <c r="E2013" s="7"/>
      <c r="F2013" s="24"/>
      <c r="G2013" s="9"/>
      <c r="H2013" s="7"/>
      <c r="I2013" s="7"/>
      <c r="J2013" s="7"/>
      <c r="K2013" s="7"/>
      <c r="L2013" s="25"/>
      <c r="M2013" s="11"/>
      <c r="N2013" s="4"/>
      <c r="O2013" s="4"/>
      <c r="P2013" s="26"/>
      <c r="Q2013" s="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  <c r="BL2013" s="21"/>
      <c r="BM2013" s="21"/>
      <c r="BN2013" s="21"/>
      <c r="BO2013" s="21"/>
      <c r="BP2013" s="21"/>
      <c r="BQ2013" s="21"/>
      <c r="BR2013" s="21"/>
      <c r="BS2013" s="21"/>
      <c r="BT2013" s="21"/>
      <c r="BU2013" s="21"/>
      <c r="BV2013" s="21"/>
      <c r="BW2013" s="21"/>
      <c r="BX2013" s="21"/>
      <c r="BY2013" s="21"/>
      <c r="BZ2013" s="21"/>
      <c r="CA2013" s="21"/>
      <c r="CB2013" s="21"/>
      <c r="CC2013" s="21"/>
      <c r="CD2013" s="21"/>
      <c r="CE2013" s="21"/>
      <c r="CF2013" s="21"/>
      <c r="CG2013" s="21"/>
      <c r="CH2013" s="21"/>
      <c r="CI2013" s="21"/>
      <c r="CJ2013" s="21"/>
      <c r="CK2013" s="21"/>
      <c r="CL2013" s="21"/>
      <c r="CM2013" s="21"/>
      <c r="CN2013" s="21"/>
      <c r="CO2013" s="21"/>
      <c r="CP2013" s="21"/>
      <c r="CQ2013" s="21"/>
      <c r="CR2013" s="21"/>
      <c r="CS2013" s="21"/>
      <c r="CT2013" s="21"/>
      <c r="CU2013" s="21"/>
      <c r="CV2013" s="21"/>
      <c r="CW2013" s="21"/>
      <c r="CX2013" s="21"/>
      <c r="CY2013" s="21"/>
      <c r="CZ2013" s="21"/>
      <c r="DA2013" s="21"/>
      <c r="DB2013" s="21"/>
      <c r="DC2013" s="21"/>
      <c r="DD2013" s="21"/>
      <c r="DE2013" s="21"/>
      <c r="DF2013" s="21"/>
      <c r="DG2013" s="21"/>
      <c r="DH2013" s="21"/>
      <c r="DI2013" s="21"/>
      <c r="DJ2013" s="21"/>
      <c r="DK2013" s="21"/>
      <c r="DL2013" s="21"/>
      <c r="DM2013" s="21"/>
      <c r="DN2013" s="21"/>
      <c r="DO2013" s="21"/>
      <c r="DP2013" s="21"/>
      <c r="DQ2013" s="21"/>
      <c r="DR2013" s="21"/>
      <c r="DS2013" s="21"/>
      <c r="DT2013" s="21"/>
      <c r="DU2013" s="21"/>
      <c r="DV2013" s="21"/>
      <c r="DW2013" s="21"/>
      <c r="DX2013" s="21"/>
      <c r="DY2013" s="21"/>
      <c r="DZ2013" s="21"/>
      <c r="EA2013" s="21"/>
      <c r="EB2013" s="21"/>
      <c r="EC2013" s="21"/>
      <c r="ED2013" s="21"/>
      <c r="EE2013" s="21"/>
      <c r="EF2013" s="21"/>
      <c r="EG2013" s="21"/>
      <c r="EH2013" s="21"/>
      <c r="EI2013" s="21"/>
      <c r="EJ2013" s="21"/>
      <c r="EK2013" s="21"/>
      <c r="EL2013" s="21"/>
      <c r="EM2013" s="21"/>
      <c r="EN2013" s="21"/>
      <c r="EO2013" s="21"/>
      <c r="EP2013" s="21"/>
      <c r="EQ2013" s="21"/>
      <c r="ER2013" s="21"/>
      <c r="ES2013" s="21"/>
      <c r="ET2013" s="21"/>
      <c r="EU2013" s="21"/>
      <c r="EV2013" s="21"/>
      <c r="EW2013" s="21"/>
      <c r="EX2013" s="21"/>
      <c r="EY2013" s="21"/>
      <c r="EZ2013" s="21"/>
    </row>
    <row r="2014" spans="1:156" x14ac:dyDescent="0.2">
      <c r="A2014" s="92"/>
      <c r="B2014" s="4"/>
      <c r="C2014" s="7"/>
      <c r="D2014" s="6"/>
      <c r="E2014" s="7"/>
      <c r="F2014" s="24"/>
      <c r="G2014" s="9"/>
      <c r="H2014" s="7"/>
      <c r="I2014" s="7"/>
      <c r="J2014" s="7"/>
      <c r="K2014" s="7"/>
      <c r="L2014" s="25"/>
      <c r="M2014" s="11"/>
      <c r="N2014" s="4"/>
      <c r="O2014" s="4"/>
      <c r="P2014" s="26"/>
      <c r="Q2014" s="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  <c r="BL2014" s="21"/>
      <c r="BM2014" s="21"/>
      <c r="BN2014" s="21"/>
      <c r="BO2014" s="21"/>
      <c r="BP2014" s="21"/>
      <c r="BQ2014" s="21"/>
      <c r="BR2014" s="21"/>
      <c r="BS2014" s="21"/>
      <c r="BT2014" s="21"/>
      <c r="BU2014" s="21"/>
      <c r="BV2014" s="21"/>
      <c r="BW2014" s="21"/>
      <c r="BX2014" s="21"/>
      <c r="BY2014" s="21"/>
      <c r="BZ2014" s="21"/>
      <c r="CA2014" s="21"/>
      <c r="CB2014" s="21"/>
      <c r="CC2014" s="21"/>
      <c r="CD2014" s="21"/>
      <c r="CE2014" s="21"/>
      <c r="CF2014" s="21"/>
      <c r="CG2014" s="21"/>
      <c r="CH2014" s="21"/>
      <c r="CI2014" s="21"/>
      <c r="CJ2014" s="21"/>
      <c r="CK2014" s="21"/>
      <c r="CL2014" s="21"/>
      <c r="CM2014" s="21"/>
      <c r="CN2014" s="21"/>
      <c r="CO2014" s="21"/>
      <c r="CP2014" s="21"/>
      <c r="CQ2014" s="21"/>
      <c r="CR2014" s="21"/>
      <c r="CS2014" s="21"/>
      <c r="CT2014" s="21"/>
      <c r="CU2014" s="21"/>
      <c r="CV2014" s="21"/>
      <c r="CW2014" s="21"/>
      <c r="CX2014" s="21"/>
      <c r="CY2014" s="21"/>
      <c r="CZ2014" s="21"/>
      <c r="DA2014" s="21"/>
      <c r="DB2014" s="21"/>
      <c r="DC2014" s="21"/>
      <c r="DD2014" s="21"/>
      <c r="DE2014" s="21"/>
      <c r="DF2014" s="21"/>
      <c r="DG2014" s="21"/>
      <c r="DH2014" s="21"/>
      <c r="DI2014" s="21"/>
      <c r="DJ2014" s="21"/>
      <c r="DK2014" s="21"/>
      <c r="DL2014" s="21"/>
      <c r="DM2014" s="21"/>
      <c r="DN2014" s="21"/>
      <c r="DO2014" s="21"/>
      <c r="DP2014" s="21"/>
      <c r="DQ2014" s="21"/>
      <c r="DR2014" s="21"/>
      <c r="DS2014" s="21"/>
      <c r="DT2014" s="21"/>
      <c r="DU2014" s="21"/>
      <c r="DV2014" s="21"/>
      <c r="DW2014" s="21"/>
      <c r="DX2014" s="21"/>
      <c r="DY2014" s="21"/>
      <c r="DZ2014" s="21"/>
      <c r="EA2014" s="21"/>
      <c r="EB2014" s="21"/>
      <c r="EC2014" s="21"/>
      <c r="ED2014" s="21"/>
      <c r="EE2014" s="21"/>
      <c r="EF2014" s="21"/>
      <c r="EG2014" s="21"/>
      <c r="EH2014" s="21"/>
      <c r="EI2014" s="21"/>
      <c r="EJ2014" s="21"/>
      <c r="EK2014" s="21"/>
      <c r="EL2014" s="21"/>
      <c r="EM2014" s="21"/>
      <c r="EN2014" s="21"/>
      <c r="EO2014" s="21"/>
      <c r="EP2014" s="21"/>
      <c r="EQ2014" s="21"/>
      <c r="ER2014" s="21"/>
      <c r="ES2014" s="21"/>
      <c r="ET2014" s="21"/>
      <c r="EU2014" s="21"/>
      <c r="EV2014" s="21"/>
      <c r="EW2014" s="21"/>
      <c r="EX2014" s="21"/>
      <c r="EY2014" s="21"/>
      <c r="EZ2014" s="21"/>
    </row>
    <row r="2015" spans="1:156" x14ac:dyDescent="0.2">
      <c r="A2015" s="92"/>
      <c r="B2015" s="4"/>
      <c r="C2015" s="7"/>
      <c r="D2015" s="6"/>
      <c r="E2015" s="7"/>
      <c r="F2015" s="24"/>
      <c r="G2015" s="9"/>
      <c r="H2015" s="7"/>
      <c r="I2015" s="7"/>
      <c r="J2015" s="7"/>
      <c r="K2015" s="7"/>
      <c r="L2015" s="25"/>
      <c r="M2015" s="11"/>
      <c r="N2015" s="4"/>
      <c r="O2015" s="4"/>
      <c r="P2015" s="26"/>
      <c r="Q2015" s="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  <c r="BL2015" s="21"/>
      <c r="BM2015" s="21"/>
      <c r="BN2015" s="21"/>
      <c r="BO2015" s="21"/>
      <c r="BP2015" s="21"/>
      <c r="BQ2015" s="21"/>
      <c r="BR2015" s="21"/>
      <c r="BS2015" s="21"/>
      <c r="BT2015" s="21"/>
      <c r="BU2015" s="21"/>
      <c r="BV2015" s="21"/>
      <c r="BW2015" s="21"/>
      <c r="BX2015" s="21"/>
      <c r="BY2015" s="21"/>
      <c r="BZ2015" s="21"/>
      <c r="CA2015" s="21"/>
      <c r="CB2015" s="21"/>
      <c r="CC2015" s="21"/>
      <c r="CD2015" s="21"/>
      <c r="CE2015" s="21"/>
      <c r="CF2015" s="21"/>
      <c r="CG2015" s="21"/>
      <c r="CH2015" s="21"/>
      <c r="CI2015" s="21"/>
      <c r="CJ2015" s="21"/>
      <c r="CK2015" s="21"/>
      <c r="CL2015" s="21"/>
      <c r="CM2015" s="21"/>
      <c r="CN2015" s="21"/>
      <c r="CO2015" s="21"/>
      <c r="CP2015" s="21"/>
      <c r="CQ2015" s="21"/>
      <c r="CR2015" s="21"/>
      <c r="CS2015" s="21"/>
      <c r="CT2015" s="21"/>
      <c r="CU2015" s="21"/>
      <c r="CV2015" s="21"/>
      <c r="CW2015" s="21"/>
      <c r="CX2015" s="21"/>
      <c r="CY2015" s="21"/>
      <c r="CZ2015" s="21"/>
      <c r="DA2015" s="21"/>
      <c r="DB2015" s="21"/>
      <c r="DC2015" s="21"/>
      <c r="DD2015" s="21"/>
      <c r="DE2015" s="21"/>
      <c r="DF2015" s="21"/>
      <c r="DG2015" s="21"/>
      <c r="DH2015" s="21"/>
      <c r="DI2015" s="21"/>
      <c r="DJ2015" s="21"/>
      <c r="DK2015" s="21"/>
      <c r="DL2015" s="21"/>
      <c r="DM2015" s="21"/>
      <c r="DN2015" s="21"/>
      <c r="DO2015" s="21"/>
      <c r="DP2015" s="21"/>
      <c r="DQ2015" s="21"/>
      <c r="DR2015" s="21"/>
      <c r="DS2015" s="21"/>
      <c r="DT2015" s="21"/>
      <c r="DU2015" s="21"/>
      <c r="DV2015" s="21"/>
      <c r="DW2015" s="21"/>
      <c r="DX2015" s="21"/>
      <c r="DY2015" s="21"/>
      <c r="DZ2015" s="21"/>
      <c r="EA2015" s="21"/>
      <c r="EB2015" s="21"/>
      <c r="EC2015" s="21"/>
      <c r="ED2015" s="21"/>
      <c r="EE2015" s="21"/>
      <c r="EF2015" s="21"/>
      <c r="EG2015" s="21"/>
      <c r="EH2015" s="21"/>
      <c r="EI2015" s="21"/>
      <c r="EJ2015" s="21"/>
      <c r="EK2015" s="21"/>
      <c r="EL2015" s="21"/>
      <c r="EM2015" s="21"/>
      <c r="EN2015" s="21"/>
      <c r="EO2015" s="21"/>
      <c r="EP2015" s="21"/>
      <c r="EQ2015" s="21"/>
      <c r="ER2015" s="21"/>
      <c r="ES2015" s="21"/>
      <c r="ET2015" s="21"/>
      <c r="EU2015" s="21"/>
      <c r="EV2015" s="21"/>
      <c r="EW2015" s="21"/>
      <c r="EX2015" s="21"/>
      <c r="EY2015" s="21"/>
      <c r="EZ2015" s="21"/>
    </row>
    <row r="2016" spans="1:156" x14ac:dyDescent="0.2">
      <c r="A2016" s="92"/>
      <c r="B2016" s="4"/>
      <c r="C2016" s="7"/>
      <c r="D2016" s="6"/>
      <c r="E2016" s="7"/>
      <c r="F2016" s="24"/>
      <c r="G2016" s="9"/>
      <c r="H2016" s="7"/>
      <c r="I2016" s="7"/>
      <c r="J2016" s="7"/>
      <c r="K2016" s="7"/>
      <c r="L2016" s="25"/>
      <c r="M2016" s="11"/>
      <c r="N2016" s="4"/>
      <c r="O2016" s="4"/>
      <c r="P2016" s="26"/>
      <c r="Q2016" s="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/>
      <c r="BL2016" s="21"/>
      <c r="BM2016" s="21"/>
      <c r="BN2016" s="21"/>
      <c r="BO2016" s="21"/>
      <c r="BP2016" s="21"/>
      <c r="BQ2016" s="21"/>
      <c r="BR2016" s="21"/>
      <c r="BS2016" s="21"/>
      <c r="BT2016" s="21"/>
      <c r="BU2016" s="21"/>
      <c r="BV2016" s="21"/>
      <c r="BW2016" s="21"/>
      <c r="BX2016" s="21"/>
      <c r="BY2016" s="21"/>
      <c r="BZ2016" s="21"/>
      <c r="CA2016" s="21"/>
      <c r="CB2016" s="21"/>
      <c r="CC2016" s="21"/>
      <c r="CD2016" s="21"/>
      <c r="CE2016" s="21"/>
      <c r="CF2016" s="21"/>
      <c r="CG2016" s="21"/>
      <c r="CH2016" s="21"/>
      <c r="CI2016" s="21"/>
      <c r="CJ2016" s="21"/>
      <c r="CK2016" s="21"/>
      <c r="CL2016" s="21"/>
      <c r="CM2016" s="21"/>
      <c r="CN2016" s="21"/>
      <c r="CO2016" s="21"/>
      <c r="CP2016" s="21"/>
      <c r="CQ2016" s="21"/>
      <c r="CR2016" s="21"/>
      <c r="CS2016" s="21"/>
      <c r="CT2016" s="21"/>
      <c r="CU2016" s="21"/>
      <c r="CV2016" s="21"/>
      <c r="CW2016" s="21"/>
      <c r="CX2016" s="21"/>
      <c r="CY2016" s="21"/>
      <c r="CZ2016" s="21"/>
      <c r="DA2016" s="21"/>
      <c r="DB2016" s="21"/>
      <c r="DC2016" s="21"/>
      <c r="DD2016" s="21"/>
      <c r="DE2016" s="21"/>
      <c r="DF2016" s="21"/>
      <c r="DG2016" s="21"/>
      <c r="DH2016" s="21"/>
      <c r="DI2016" s="21"/>
      <c r="DJ2016" s="21"/>
      <c r="DK2016" s="21"/>
      <c r="DL2016" s="21"/>
      <c r="DM2016" s="21"/>
      <c r="DN2016" s="21"/>
      <c r="DO2016" s="21"/>
      <c r="DP2016" s="21"/>
      <c r="DQ2016" s="21"/>
      <c r="DR2016" s="21"/>
      <c r="DS2016" s="21"/>
      <c r="DT2016" s="21"/>
      <c r="DU2016" s="21"/>
      <c r="DV2016" s="21"/>
      <c r="DW2016" s="21"/>
      <c r="DX2016" s="21"/>
      <c r="DY2016" s="21"/>
      <c r="DZ2016" s="21"/>
      <c r="EA2016" s="21"/>
      <c r="EB2016" s="21"/>
      <c r="EC2016" s="21"/>
      <c r="ED2016" s="21"/>
      <c r="EE2016" s="21"/>
      <c r="EF2016" s="21"/>
      <c r="EG2016" s="21"/>
      <c r="EH2016" s="21"/>
      <c r="EI2016" s="21"/>
      <c r="EJ2016" s="21"/>
      <c r="EK2016" s="21"/>
      <c r="EL2016" s="21"/>
      <c r="EM2016" s="21"/>
      <c r="EN2016" s="21"/>
      <c r="EO2016" s="21"/>
      <c r="EP2016" s="21"/>
      <c r="EQ2016" s="21"/>
      <c r="ER2016" s="21"/>
      <c r="ES2016" s="21"/>
      <c r="ET2016" s="21"/>
      <c r="EU2016" s="21"/>
      <c r="EV2016" s="21"/>
      <c r="EW2016" s="21"/>
      <c r="EX2016" s="21"/>
      <c r="EY2016" s="21"/>
      <c r="EZ2016" s="21"/>
    </row>
    <row r="2017" spans="1:156" x14ac:dyDescent="0.2">
      <c r="A2017" s="92"/>
      <c r="B2017" s="4"/>
      <c r="C2017" s="7"/>
      <c r="D2017" s="6"/>
      <c r="E2017" s="7"/>
      <c r="F2017" s="24"/>
      <c r="G2017" s="9"/>
      <c r="H2017" s="7"/>
      <c r="I2017" s="7"/>
      <c r="J2017" s="7"/>
      <c r="K2017" s="7"/>
      <c r="L2017" s="25"/>
      <c r="M2017" s="11"/>
      <c r="N2017" s="4"/>
      <c r="O2017" s="4"/>
      <c r="P2017" s="26"/>
      <c r="Q2017" s="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/>
      <c r="BL2017" s="21"/>
      <c r="BM2017" s="21"/>
      <c r="BN2017" s="21"/>
      <c r="BO2017" s="21"/>
      <c r="BP2017" s="21"/>
      <c r="BQ2017" s="21"/>
      <c r="BR2017" s="21"/>
      <c r="BS2017" s="21"/>
      <c r="BT2017" s="21"/>
      <c r="BU2017" s="21"/>
      <c r="BV2017" s="21"/>
      <c r="BW2017" s="21"/>
      <c r="BX2017" s="21"/>
      <c r="BY2017" s="21"/>
      <c r="BZ2017" s="21"/>
      <c r="CA2017" s="21"/>
      <c r="CB2017" s="21"/>
      <c r="CC2017" s="21"/>
      <c r="CD2017" s="21"/>
      <c r="CE2017" s="21"/>
      <c r="CF2017" s="21"/>
      <c r="CG2017" s="21"/>
      <c r="CH2017" s="21"/>
      <c r="CI2017" s="21"/>
      <c r="CJ2017" s="21"/>
      <c r="CK2017" s="21"/>
      <c r="CL2017" s="21"/>
      <c r="CM2017" s="21"/>
      <c r="CN2017" s="21"/>
      <c r="CO2017" s="21"/>
      <c r="CP2017" s="21"/>
      <c r="CQ2017" s="21"/>
      <c r="CR2017" s="21"/>
      <c r="CS2017" s="21"/>
      <c r="CT2017" s="21"/>
      <c r="CU2017" s="21"/>
      <c r="CV2017" s="21"/>
      <c r="CW2017" s="21"/>
      <c r="CX2017" s="21"/>
      <c r="CY2017" s="21"/>
      <c r="CZ2017" s="21"/>
      <c r="DA2017" s="21"/>
      <c r="DB2017" s="21"/>
      <c r="DC2017" s="21"/>
      <c r="DD2017" s="21"/>
      <c r="DE2017" s="21"/>
      <c r="DF2017" s="21"/>
      <c r="DG2017" s="21"/>
      <c r="DH2017" s="21"/>
      <c r="DI2017" s="21"/>
      <c r="DJ2017" s="21"/>
      <c r="DK2017" s="21"/>
      <c r="DL2017" s="21"/>
      <c r="DM2017" s="21"/>
      <c r="DN2017" s="21"/>
      <c r="DO2017" s="21"/>
      <c r="DP2017" s="21"/>
      <c r="DQ2017" s="21"/>
      <c r="DR2017" s="21"/>
      <c r="DS2017" s="21"/>
      <c r="DT2017" s="21"/>
      <c r="DU2017" s="21"/>
      <c r="DV2017" s="21"/>
      <c r="DW2017" s="21"/>
      <c r="DX2017" s="21"/>
      <c r="DY2017" s="21"/>
      <c r="DZ2017" s="21"/>
      <c r="EA2017" s="21"/>
      <c r="EB2017" s="21"/>
      <c r="EC2017" s="21"/>
      <c r="ED2017" s="21"/>
      <c r="EE2017" s="21"/>
      <c r="EF2017" s="21"/>
      <c r="EG2017" s="21"/>
      <c r="EH2017" s="21"/>
      <c r="EI2017" s="21"/>
      <c r="EJ2017" s="21"/>
      <c r="EK2017" s="21"/>
      <c r="EL2017" s="21"/>
      <c r="EM2017" s="21"/>
      <c r="EN2017" s="21"/>
      <c r="EO2017" s="21"/>
      <c r="EP2017" s="21"/>
      <c r="EQ2017" s="21"/>
      <c r="ER2017" s="21"/>
      <c r="ES2017" s="21"/>
      <c r="ET2017" s="21"/>
      <c r="EU2017" s="21"/>
      <c r="EV2017" s="21"/>
      <c r="EW2017" s="21"/>
      <c r="EX2017" s="21"/>
      <c r="EY2017" s="21"/>
      <c r="EZ2017" s="21"/>
    </row>
    <row r="2018" spans="1:156" x14ac:dyDescent="0.2">
      <c r="A2018" s="92"/>
      <c r="B2018" s="4"/>
      <c r="C2018" s="7"/>
      <c r="D2018" s="6"/>
      <c r="E2018" s="7"/>
      <c r="F2018" s="24"/>
      <c r="G2018" s="9"/>
      <c r="H2018" s="7"/>
      <c r="I2018" s="7"/>
      <c r="J2018" s="7"/>
      <c r="K2018" s="7"/>
      <c r="L2018" s="25"/>
      <c r="M2018" s="11"/>
      <c r="N2018" s="4"/>
      <c r="O2018" s="4"/>
      <c r="P2018" s="26"/>
      <c r="Q2018" s="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/>
      <c r="BL2018" s="21"/>
      <c r="BM2018" s="21"/>
      <c r="BN2018" s="21"/>
      <c r="BO2018" s="21"/>
      <c r="BP2018" s="21"/>
      <c r="BQ2018" s="21"/>
      <c r="BR2018" s="21"/>
      <c r="BS2018" s="21"/>
      <c r="BT2018" s="21"/>
      <c r="BU2018" s="21"/>
      <c r="BV2018" s="21"/>
      <c r="BW2018" s="21"/>
      <c r="BX2018" s="21"/>
      <c r="BY2018" s="21"/>
      <c r="BZ2018" s="21"/>
      <c r="CA2018" s="21"/>
      <c r="CB2018" s="21"/>
      <c r="CC2018" s="21"/>
      <c r="CD2018" s="21"/>
      <c r="CE2018" s="21"/>
      <c r="CF2018" s="21"/>
      <c r="CG2018" s="21"/>
      <c r="CH2018" s="21"/>
      <c r="CI2018" s="21"/>
      <c r="CJ2018" s="21"/>
      <c r="CK2018" s="21"/>
      <c r="CL2018" s="21"/>
      <c r="CM2018" s="21"/>
      <c r="CN2018" s="21"/>
      <c r="CO2018" s="21"/>
      <c r="CP2018" s="21"/>
      <c r="CQ2018" s="21"/>
      <c r="CR2018" s="21"/>
      <c r="CS2018" s="21"/>
      <c r="CT2018" s="21"/>
      <c r="CU2018" s="21"/>
      <c r="CV2018" s="21"/>
      <c r="CW2018" s="21"/>
      <c r="CX2018" s="21"/>
      <c r="CY2018" s="21"/>
      <c r="CZ2018" s="21"/>
      <c r="DA2018" s="21"/>
      <c r="DB2018" s="21"/>
      <c r="DC2018" s="21"/>
      <c r="DD2018" s="21"/>
      <c r="DE2018" s="21"/>
      <c r="DF2018" s="21"/>
      <c r="DG2018" s="21"/>
      <c r="DH2018" s="21"/>
      <c r="DI2018" s="21"/>
      <c r="DJ2018" s="21"/>
      <c r="DK2018" s="21"/>
      <c r="DL2018" s="21"/>
      <c r="DM2018" s="21"/>
      <c r="DN2018" s="21"/>
      <c r="DO2018" s="21"/>
      <c r="DP2018" s="21"/>
      <c r="DQ2018" s="21"/>
      <c r="DR2018" s="21"/>
      <c r="DS2018" s="21"/>
      <c r="DT2018" s="21"/>
      <c r="DU2018" s="21"/>
      <c r="DV2018" s="21"/>
      <c r="DW2018" s="21"/>
      <c r="DX2018" s="21"/>
      <c r="DY2018" s="21"/>
      <c r="DZ2018" s="21"/>
      <c r="EA2018" s="21"/>
      <c r="EB2018" s="21"/>
      <c r="EC2018" s="21"/>
      <c r="ED2018" s="21"/>
      <c r="EE2018" s="21"/>
      <c r="EF2018" s="21"/>
      <c r="EG2018" s="21"/>
      <c r="EH2018" s="21"/>
      <c r="EI2018" s="21"/>
      <c r="EJ2018" s="21"/>
      <c r="EK2018" s="21"/>
      <c r="EL2018" s="21"/>
      <c r="EM2018" s="21"/>
      <c r="EN2018" s="21"/>
      <c r="EO2018" s="21"/>
      <c r="EP2018" s="21"/>
      <c r="EQ2018" s="21"/>
      <c r="ER2018" s="21"/>
      <c r="ES2018" s="21"/>
      <c r="ET2018" s="21"/>
      <c r="EU2018" s="21"/>
      <c r="EV2018" s="21"/>
      <c r="EW2018" s="21"/>
      <c r="EX2018" s="21"/>
      <c r="EY2018" s="21"/>
      <c r="EZ2018" s="21"/>
    </row>
    <row r="2019" spans="1:156" x14ac:dyDescent="0.2">
      <c r="A2019" s="92"/>
      <c r="B2019" s="4"/>
      <c r="C2019" s="7"/>
      <c r="D2019" s="6"/>
      <c r="E2019" s="7"/>
      <c r="F2019" s="24"/>
      <c r="G2019" s="9"/>
      <c r="H2019" s="7"/>
      <c r="I2019" s="7"/>
      <c r="J2019" s="7"/>
      <c r="K2019" s="7"/>
      <c r="L2019" s="25"/>
      <c r="M2019" s="11"/>
      <c r="N2019" s="4"/>
      <c r="O2019" s="4"/>
      <c r="P2019" s="26"/>
      <c r="Q2019" s="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/>
      <c r="BL2019" s="21"/>
      <c r="BM2019" s="21"/>
      <c r="BN2019" s="21"/>
      <c r="BO2019" s="21"/>
      <c r="BP2019" s="21"/>
      <c r="BQ2019" s="21"/>
      <c r="BR2019" s="21"/>
      <c r="BS2019" s="21"/>
      <c r="BT2019" s="21"/>
      <c r="BU2019" s="21"/>
      <c r="BV2019" s="21"/>
      <c r="BW2019" s="21"/>
      <c r="BX2019" s="21"/>
      <c r="BY2019" s="21"/>
      <c r="BZ2019" s="21"/>
      <c r="CA2019" s="21"/>
      <c r="CB2019" s="21"/>
      <c r="CC2019" s="21"/>
      <c r="CD2019" s="21"/>
      <c r="CE2019" s="21"/>
      <c r="CF2019" s="21"/>
      <c r="CG2019" s="21"/>
      <c r="CH2019" s="21"/>
      <c r="CI2019" s="21"/>
      <c r="CJ2019" s="21"/>
      <c r="CK2019" s="21"/>
      <c r="CL2019" s="21"/>
      <c r="CM2019" s="21"/>
      <c r="CN2019" s="21"/>
      <c r="CO2019" s="21"/>
      <c r="CP2019" s="21"/>
      <c r="CQ2019" s="21"/>
      <c r="CR2019" s="21"/>
      <c r="CS2019" s="21"/>
      <c r="CT2019" s="21"/>
      <c r="CU2019" s="21"/>
      <c r="CV2019" s="21"/>
      <c r="CW2019" s="21"/>
      <c r="CX2019" s="21"/>
      <c r="CY2019" s="21"/>
      <c r="CZ2019" s="21"/>
      <c r="DA2019" s="21"/>
      <c r="DB2019" s="21"/>
      <c r="DC2019" s="21"/>
      <c r="DD2019" s="21"/>
      <c r="DE2019" s="21"/>
      <c r="DF2019" s="21"/>
      <c r="DG2019" s="21"/>
      <c r="DH2019" s="21"/>
      <c r="DI2019" s="21"/>
      <c r="DJ2019" s="21"/>
      <c r="DK2019" s="21"/>
      <c r="DL2019" s="21"/>
      <c r="DM2019" s="21"/>
      <c r="DN2019" s="21"/>
      <c r="DO2019" s="21"/>
      <c r="DP2019" s="21"/>
      <c r="DQ2019" s="21"/>
      <c r="DR2019" s="21"/>
      <c r="DS2019" s="21"/>
      <c r="DT2019" s="21"/>
      <c r="DU2019" s="21"/>
      <c r="DV2019" s="21"/>
      <c r="DW2019" s="21"/>
      <c r="DX2019" s="21"/>
      <c r="DY2019" s="21"/>
      <c r="DZ2019" s="21"/>
      <c r="EA2019" s="21"/>
      <c r="EB2019" s="21"/>
      <c r="EC2019" s="21"/>
      <c r="ED2019" s="21"/>
      <c r="EE2019" s="21"/>
      <c r="EF2019" s="21"/>
      <c r="EG2019" s="21"/>
      <c r="EH2019" s="21"/>
      <c r="EI2019" s="21"/>
      <c r="EJ2019" s="21"/>
      <c r="EK2019" s="21"/>
      <c r="EL2019" s="21"/>
      <c r="EM2019" s="21"/>
      <c r="EN2019" s="21"/>
      <c r="EO2019" s="21"/>
      <c r="EP2019" s="21"/>
      <c r="EQ2019" s="21"/>
      <c r="ER2019" s="21"/>
      <c r="ES2019" s="21"/>
      <c r="ET2019" s="21"/>
      <c r="EU2019" s="21"/>
      <c r="EV2019" s="21"/>
      <c r="EW2019" s="21"/>
      <c r="EX2019" s="21"/>
      <c r="EY2019" s="21"/>
      <c r="EZ2019" s="21"/>
    </row>
    <row r="2020" spans="1:156" x14ac:dyDescent="0.2">
      <c r="A2020" s="92"/>
      <c r="B2020" s="4"/>
      <c r="C2020" s="7"/>
      <c r="D2020" s="6"/>
      <c r="E2020" s="7"/>
      <c r="F2020" s="24"/>
      <c r="G2020" s="9"/>
      <c r="H2020" s="7"/>
      <c r="I2020" s="7"/>
      <c r="J2020" s="7"/>
      <c r="K2020" s="7"/>
      <c r="L2020" s="25"/>
      <c r="M2020" s="11"/>
      <c r="N2020" s="4"/>
      <c r="O2020" s="4"/>
      <c r="P2020" s="26"/>
      <c r="Q2020" s="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/>
      <c r="BL2020" s="21"/>
      <c r="BM2020" s="21"/>
      <c r="BN2020" s="21"/>
      <c r="BO2020" s="21"/>
      <c r="BP2020" s="21"/>
      <c r="BQ2020" s="21"/>
      <c r="BR2020" s="21"/>
      <c r="BS2020" s="21"/>
      <c r="BT2020" s="21"/>
      <c r="BU2020" s="21"/>
      <c r="BV2020" s="21"/>
      <c r="BW2020" s="21"/>
      <c r="BX2020" s="21"/>
      <c r="BY2020" s="21"/>
      <c r="BZ2020" s="21"/>
      <c r="CA2020" s="21"/>
      <c r="CB2020" s="21"/>
      <c r="CC2020" s="21"/>
      <c r="CD2020" s="21"/>
      <c r="CE2020" s="21"/>
      <c r="CF2020" s="21"/>
      <c r="CG2020" s="21"/>
      <c r="CH2020" s="21"/>
      <c r="CI2020" s="21"/>
      <c r="CJ2020" s="21"/>
      <c r="CK2020" s="21"/>
      <c r="CL2020" s="21"/>
      <c r="CM2020" s="21"/>
      <c r="CN2020" s="21"/>
      <c r="CO2020" s="21"/>
      <c r="CP2020" s="21"/>
      <c r="CQ2020" s="21"/>
      <c r="CR2020" s="21"/>
      <c r="CS2020" s="21"/>
      <c r="CT2020" s="21"/>
      <c r="CU2020" s="21"/>
      <c r="CV2020" s="21"/>
      <c r="CW2020" s="21"/>
      <c r="CX2020" s="21"/>
      <c r="CY2020" s="21"/>
      <c r="CZ2020" s="21"/>
      <c r="DA2020" s="21"/>
      <c r="DB2020" s="21"/>
      <c r="DC2020" s="21"/>
      <c r="DD2020" s="21"/>
      <c r="DE2020" s="21"/>
      <c r="DF2020" s="21"/>
      <c r="DG2020" s="21"/>
      <c r="DH2020" s="21"/>
      <c r="DI2020" s="21"/>
      <c r="DJ2020" s="21"/>
      <c r="DK2020" s="21"/>
      <c r="DL2020" s="21"/>
      <c r="DM2020" s="21"/>
      <c r="DN2020" s="21"/>
      <c r="DO2020" s="21"/>
      <c r="DP2020" s="21"/>
      <c r="DQ2020" s="21"/>
      <c r="DR2020" s="21"/>
      <c r="DS2020" s="21"/>
      <c r="DT2020" s="21"/>
      <c r="DU2020" s="21"/>
      <c r="DV2020" s="21"/>
      <c r="DW2020" s="21"/>
      <c r="DX2020" s="21"/>
      <c r="DY2020" s="21"/>
      <c r="DZ2020" s="21"/>
      <c r="EA2020" s="21"/>
      <c r="EB2020" s="21"/>
      <c r="EC2020" s="21"/>
      <c r="ED2020" s="21"/>
      <c r="EE2020" s="21"/>
      <c r="EF2020" s="21"/>
      <c r="EG2020" s="21"/>
      <c r="EH2020" s="21"/>
      <c r="EI2020" s="21"/>
      <c r="EJ2020" s="21"/>
      <c r="EK2020" s="21"/>
      <c r="EL2020" s="21"/>
      <c r="EM2020" s="21"/>
      <c r="EN2020" s="21"/>
      <c r="EO2020" s="21"/>
      <c r="EP2020" s="21"/>
      <c r="EQ2020" s="21"/>
      <c r="ER2020" s="21"/>
      <c r="ES2020" s="21"/>
      <c r="ET2020" s="21"/>
      <c r="EU2020" s="21"/>
      <c r="EV2020" s="21"/>
      <c r="EW2020" s="21"/>
      <c r="EX2020" s="21"/>
      <c r="EY2020" s="21"/>
      <c r="EZ2020" s="21"/>
    </row>
    <row r="2021" spans="1:156" x14ac:dyDescent="0.2">
      <c r="A2021" s="92"/>
      <c r="B2021" s="4"/>
      <c r="C2021" s="7"/>
      <c r="D2021" s="6"/>
      <c r="E2021" s="7"/>
      <c r="F2021" s="24"/>
      <c r="G2021" s="9"/>
      <c r="H2021" s="7"/>
      <c r="I2021" s="7"/>
      <c r="J2021" s="7"/>
      <c r="K2021" s="7"/>
      <c r="L2021" s="25"/>
      <c r="M2021" s="11"/>
      <c r="N2021" s="4"/>
      <c r="O2021" s="4"/>
      <c r="P2021" s="26"/>
      <c r="Q2021" s="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/>
      <c r="BL2021" s="21"/>
      <c r="BM2021" s="21"/>
      <c r="BN2021" s="21"/>
      <c r="BO2021" s="21"/>
      <c r="BP2021" s="21"/>
      <c r="BQ2021" s="21"/>
      <c r="BR2021" s="21"/>
      <c r="BS2021" s="21"/>
      <c r="BT2021" s="21"/>
      <c r="BU2021" s="21"/>
      <c r="BV2021" s="21"/>
      <c r="BW2021" s="21"/>
      <c r="BX2021" s="21"/>
      <c r="BY2021" s="21"/>
      <c r="BZ2021" s="21"/>
      <c r="CA2021" s="21"/>
      <c r="CB2021" s="21"/>
      <c r="CC2021" s="21"/>
      <c r="CD2021" s="21"/>
      <c r="CE2021" s="21"/>
      <c r="CF2021" s="21"/>
      <c r="CG2021" s="21"/>
      <c r="CH2021" s="21"/>
      <c r="CI2021" s="21"/>
      <c r="CJ2021" s="21"/>
      <c r="CK2021" s="21"/>
      <c r="CL2021" s="21"/>
      <c r="CM2021" s="21"/>
      <c r="CN2021" s="21"/>
      <c r="CO2021" s="21"/>
      <c r="CP2021" s="21"/>
      <c r="CQ2021" s="21"/>
      <c r="CR2021" s="21"/>
      <c r="CS2021" s="21"/>
      <c r="CT2021" s="21"/>
      <c r="CU2021" s="21"/>
      <c r="CV2021" s="21"/>
      <c r="CW2021" s="21"/>
      <c r="CX2021" s="21"/>
      <c r="CY2021" s="21"/>
      <c r="CZ2021" s="21"/>
      <c r="DA2021" s="21"/>
      <c r="DB2021" s="21"/>
      <c r="DC2021" s="21"/>
      <c r="DD2021" s="21"/>
      <c r="DE2021" s="21"/>
      <c r="DF2021" s="21"/>
      <c r="DG2021" s="21"/>
      <c r="DH2021" s="21"/>
      <c r="DI2021" s="21"/>
      <c r="DJ2021" s="21"/>
      <c r="DK2021" s="21"/>
      <c r="DL2021" s="21"/>
      <c r="DM2021" s="21"/>
      <c r="DN2021" s="21"/>
      <c r="DO2021" s="21"/>
      <c r="DP2021" s="21"/>
      <c r="DQ2021" s="21"/>
      <c r="DR2021" s="21"/>
      <c r="DS2021" s="21"/>
      <c r="DT2021" s="21"/>
      <c r="DU2021" s="21"/>
      <c r="DV2021" s="21"/>
      <c r="DW2021" s="21"/>
      <c r="DX2021" s="21"/>
      <c r="DY2021" s="21"/>
      <c r="DZ2021" s="21"/>
      <c r="EA2021" s="21"/>
      <c r="EB2021" s="21"/>
      <c r="EC2021" s="21"/>
      <c r="ED2021" s="21"/>
      <c r="EE2021" s="21"/>
      <c r="EF2021" s="21"/>
      <c r="EG2021" s="21"/>
      <c r="EH2021" s="21"/>
      <c r="EI2021" s="21"/>
      <c r="EJ2021" s="21"/>
      <c r="EK2021" s="21"/>
      <c r="EL2021" s="21"/>
      <c r="EM2021" s="21"/>
      <c r="EN2021" s="21"/>
      <c r="EO2021" s="21"/>
      <c r="EP2021" s="21"/>
      <c r="EQ2021" s="21"/>
      <c r="ER2021" s="21"/>
      <c r="ES2021" s="21"/>
      <c r="ET2021" s="21"/>
      <c r="EU2021" s="21"/>
      <c r="EV2021" s="21"/>
      <c r="EW2021" s="21"/>
      <c r="EX2021" s="21"/>
      <c r="EY2021" s="21"/>
      <c r="EZ2021" s="21"/>
    </row>
    <row r="2022" spans="1:156" x14ac:dyDescent="0.2">
      <c r="A2022" s="92"/>
      <c r="B2022" s="4"/>
      <c r="C2022" s="7"/>
      <c r="D2022" s="6"/>
      <c r="E2022" s="7"/>
      <c r="F2022" s="24"/>
      <c r="G2022" s="9"/>
      <c r="H2022" s="7"/>
      <c r="I2022" s="7"/>
      <c r="J2022" s="7"/>
      <c r="K2022" s="7"/>
      <c r="L2022" s="25"/>
      <c r="M2022" s="11"/>
      <c r="N2022" s="4"/>
      <c r="O2022" s="4"/>
      <c r="P2022" s="26"/>
      <c r="Q2022" s="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/>
      <c r="BL2022" s="21"/>
      <c r="BM2022" s="21"/>
      <c r="BN2022" s="21"/>
      <c r="BO2022" s="21"/>
      <c r="BP2022" s="21"/>
      <c r="BQ2022" s="21"/>
      <c r="BR2022" s="21"/>
      <c r="BS2022" s="21"/>
      <c r="BT2022" s="21"/>
      <c r="BU2022" s="21"/>
      <c r="BV2022" s="21"/>
      <c r="BW2022" s="21"/>
      <c r="BX2022" s="21"/>
      <c r="BY2022" s="21"/>
      <c r="BZ2022" s="21"/>
      <c r="CA2022" s="21"/>
      <c r="CB2022" s="21"/>
      <c r="CC2022" s="21"/>
      <c r="CD2022" s="21"/>
      <c r="CE2022" s="21"/>
      <c r="CF2022" s="21"/>
      <c r="CG2022" s="21"/>
      <c r="CH2022" s="21"/>
      <c r="CI2022" s="21"/>
      <c r="CJ2022" s="21"/>
      <c r="CK2022" s="21"/>
      <c r="CL2022" s="21"/>
      <c r="CM2022" s="21"/>
      <c r="CN2022" s="21"/>
      <c r="CO2022" s="21"/>
      <c r="CP2022" s="21"/>
      <c r="CQ2022" s="21"/>
      <c r="CR2022" s="21"/>
      <c r="CS2022" s="21"/>
      <c r="CT2022" s="21"/>
      <c r="CU2022" s="21"/>
      <c r="CV2022" s="21"/>
      <c r="CW2022" s="21"/>
      <c r="CX2022" s="21"/>
      <c r="CY2022" s="21"/>
      <c r="CZ2022" s="21"/>
      <c r="DA2022" s="21"/>
      <c r="DB2022" s="21"/>
      <c r="DC2022" s="21"/>
      <c r="DD2022" s="21"/>
      <c r="DE2022" s="21"/>
      <c r="DF2022" s="21"/>
      <c r="DG2022" s="21"/>
      <c r="DH2022" s="21"/>
      <c r="DI2022" s="21"/>
      <c r="DJ2022" s="21"/>
      <c r="DK2022" s="21"/>
      <c r="DL2022" s="21"/>
      <c r="DM2022" s="21"/>
      <c r="DN2022" s="21"/>
      <c r="DO2022" s="21"/>
      <c r="DP2022" s="21"/>
      <c r="DQ2022" s="21"/>
      <c r="DR2022" s="21"/>
      <c r="DS2022" s="21"/>
      <c r="DT2022" s="21"/>
      <c r="DU2022" s="21"/>
      <c r="DV2022" s="21"/>
      <c r="DW2022" s="21"/>
      <c r="DX2022" s="21"/>
      <c r="DY2022" s="21"/>
      <c r="DZ2022" s="21"/>
      <c r="EA2022" s="21"/>
      <c r="EB2022" s="21"/>
      <c r="EC2022" s="21"/>
      <c r="ED2022" s="21"/>
      <c r="EE2022" s="21"/>
      <c r="EF2022" s="21"/>
      <c r="EG2022" s="21"/>
      <c r="EH2022" s="21"/>
      <c r="EI2022" s="21"/>
      <c r="EJ2022" s="21"/>
      <c r="EK2022" s="21"/>
      <c r="EL2022" s="21"/>
      <c r="EM2022" s="21"/>
      <c r="EN2022" s="21"/>
      <c r="EO2022" s="21"/>
      <c r="EP2022" s="21"/>
      <c r="EQ2022" s="21"/>
      <c r="ER2022" s="21"/>
      <c r="ES2022" s="21"/>
      <c r="ET2022" s="21"/>
      <c r="EU2022" s="21"/>
      <c r="EV2022" s="21"/>
      <c r="EW2022" s="21"/>
      <c r="EX2022" s="21"/>
      <c r="EY2022" s="21"/>
      <c r="EZ2022" s="21"/>
    </row>
    <row r="2023" spans="1:156" x14ac:dyDescent="0.2">
      <c r="A2023" s="92"/>
      <c r="B2023" s="4"/>
      <c r="C2023" s="7"/>
      <c r="D2023" s="6"/>
      <c r="E2023" s="7"/>
      <c r="F2023" s="24"/>
      <c r="G2023" s="9"/>
      <c r="H2023" s="7"/>
      <c r="I2023" s="7"/>
      <c r="J2023" s="7"/>
      <c r="K2023" s="7"/>
      <c r="L2023" s="25"/>
      <c r="M2023" s="11"/>
      <c r="N2023" s="4"/>
      <c r="O2023" s="4"/>
      <c r="P2023" s="26"/>
      <c r="Q2023" s="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  <c r="BL2023" s="21"/>
      <c r="BM2023" s="21"/>
      <c r="BN2023" s="21"/>
      <c r="BO2023" s="21"/>
      <c r="BP2023" s="21"/>
      <c r="BQ2023" s="21"/>
      <c r="BR2023" s="21"/>
      <c r="BS2023" s="21"/>
      <c r="BT2023" s="21"/>
      <c r="BU2023" s="21"/>
      <c r="BV2023" s="21"/>
      <c r="BW2023" s="21"/>
      <c r="BX2023" s="21"/>
      <c r="BY2023" s="21"/>
      <c r="BZ2023" s="21"/>
      <c r="CA2023" s="21"/>
      <c r="CB2023" s="21"/>
      <c r="CC2023" s="21"/>
      <c r="CD2023" s="21"/>
      <c r="CE2023" s="21"/>
      <c r="CF2023" s="21"/>
      <c r="CG2023" s="21"/>
      <c r="CH2023" s="21"/>
      <c r="CI2023" s="21"/>
      <c r="CJ2023" s="21"/>
      <c r="CK2023" s="21"/>
      <c r="CL2023" s="21"/>
      <c r="CM2023" s="21"/>
      <c r="CN2023" s="21"/>
      <c r="CO2023" s="21"/>
      <c r="CP2023" s="21"/>
      <c r="CQ2023" s="21"/>
      <c r="CR2023" s="21"/>
      <c r="CS2023" s="21"/>
      <c r="CT2023" s="21"/>
      <c r="CU2023" s="21"/>
      <c r="CV2023" s="21"/>
      <c r="CW2023" s="21"/>
      <c r="CX2023" s="21"/>
      <c r="CY2023" s="21"/>
      <c r="CZ2023" s="21"/>
      <c r="DA2023" s="21"/>
      <c r="DB2023" s="21"/>
      <c r="DC2023" s="21"/>
      <c r="DD2023" s="21"/>
      <c r="DE2023" s="21"/>
      <c r="DF2023" s="21"/>
      <c r="DG2023" s="21"/>
      <c r="DH2023" s="21"/>
      <c r="DI2023" s="21"/>
      <c r="DJ2023" s="21"/>
      <c r="DK2023" s="21"/>
      <c r="DL2023" s="21"/>
      <c r="DM2023" s="21"/>
      <c r="DN2023" s="21"/>
      <c r="DO2023" s="21"/>
      <c r="DP2023" s="21"/>
      <c r="DQ2023" s="21"/>
      <c r="DR2023" s="21"/>
      <c r="DS2023" s="21"/>
      <c r="DT2023" s="21"/>
      <c r="DU2023" s="21"/>
      <c r="DV2023" s="21"/>
      <c r="DW2023" s="21"/>
      <c r="DX2023" s="21"/>
      <c r="DY2023" s="21"/>
      <c r="DZ2023" s="21"/>
      <c r="EA2023" s="21"/>
      <c r="EB2023" s="21"/>
      <c r="EC2023" s="21"/>
      <c r="ED2023" s="21"/>
      <c r="EE2023" s="21"/>
      <c r="EF2023" s="21"/>
      <c r="EG2023" s="21"/>
      <c r="EH2023" s="21"/>
      <c r="EI2023" s="21"/>
      <c r="EJ2023" s="21"/>
      <c r="EK2023" s="21"/>
      <c r="EL2023" s="21"/>
      <c r="EM2023" s="21"/>
      <c r="EN2023" s="21"/>
      <c r="EO2023" s="21"/>
      <c r="EP2023" s="21"/>
      <c r="EQ2023" s="21"/>
      <c r="ER2023" s="21"/>
      <c r="ES2023" s="21"/>
      <c r="ET2023" s="21"/>
      <c r="EU2023" s="21"/>
      <c r="EV2023" s="21"/>
      <c r="EW2023" s="21"/>
      <c r="EX2023" s="21"/>
      <c r="EY2023" s="21"/>
      <c r="EZ2023" s="21"/>
    </row>
    <row r="2024" spans="1:156" x14ac:dyDescent="0.2">
      <c r="A2024" s="92"/>
      <c r="B2024" s="4"/>
      <c r="C2024" s="7"/>
      <c r="D2024" s="6"/>
      <c r="E2024" s="7"/>
      <c r="F2024" s="24"/>
      <c r="G2024" s="9"/>
      <c r="H2024" s="7"/>
      <c r="I2024" s="7"/>
      <c r="J2024" s="7"/>
      <c r="K2024" s="7"/>
      <c r="L2024" s="25"/>
      <c r="M2024" s="11"/>
      <c r="N2024" s="4"/>
      <c r="O2024" s="4"/>
      <c r="P2024" s="26"/>
      <c r="Q2024" s="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  <c r="BL2024" s="21"/>
      <c r="BM2024" s="21"/>
      <c r="BN2024" s="21"/>
      <c r="BO2024" s="21"/>
      <c r="BP2024" s="21"/>
      <c r="BQ2024" s="21"/>
      <c r="BR2024" s="21"/>
      <c r="BS2024" s="21"/>
      <c r="BT2024" s="21"/>
      <c r="BU2024" s="21"/>
      <c r="BV2024" s="21"/>
      <c r="BW2024" s="21"/>
      <c r="BX2024" s="21"/>
      <c r="BY2024" s="21"/>
      <c r="BZ2024" s="21"/>
      <c r="CA2024" s="21"/>
      <c r="CB2024" s="21"/>
      <c r="CC2024" s="21"/>
      <c r="CD2024" s="21"/>
      <c r="CE2024" s="21"/>
      <c r="CF2024" s="21"/>
      <c r="CG2024" s="21"/>
      <c r="CH2024" s="21"/>
      <c r="CI2024" s="21"/>
      <c r="CJ2024" s="21"/>
      <c r="CK2024" s="21"/>
      <c r="CL2024" s="21"/>
      <c r="CM2024" s="21"/>
      <c r="CN2024" s="21"/>
      <c r="CO2024" s="21"/>
      <c r="CP2024" s="21"/>
      <c r="CQ2024" s="21"/>
      <c r="CR2024" s="21"/>
      <c r="CS2024" s="21"/>
      <c r="CT2024" s="21"/>
      <c r="CU2024" s="21"/>
      <c r="CV2024" s="21"/>
      <c r="CW2024" s="21"/>
      <c r="CX2024" s="21"/>
      <c r="CY2024" s="21"/>
      <c r="CZ2024" s="21"/>
      <c r="DA2024" s="21"/>
      <c r="DB2024" s="21"/>
      <c r="DC2024" s="21"/>
      <c r="DD2024" s="21"/>
      <c r="DE2024" s="21"/>
      <c r="DF2024" s="21"/>
      <c r="DG2024" s="21"/>
      <c r="DH2024" s="21"/>
      <c r="DI2024" s="21"/>
      <c r="DJ2024" s="21"/>
      <c r="DK2024" s="21"/>
      <c r="DL2024" s="21"/>
      <c r="DM2024" s="21"/>
      <c r="DN2024" s="21"/>
      <c r="DO2024" s="21"/>
      <c r="DP2024" s="21"/>
      <c r="DQ2024" s="21"/>
      <c r="DR2024" s="21"/>
      <c r="DS2024" s="21"/>
      <c r="DT2024" s="21"/>
      <c r="DU2024" s="21"/>
      <c r="DV2024" s="21"/>
      <c r="DW2024" s="21"/>
      <c r="DX2024" s="21"/>
      <c r="DY2024" s="21"/>
      <c r="DZ2024" s="21"/>
      <c r="EA2024" s="21"/>
      <c r="EB2024" s="21"/>
      <c r="EC2024" s="21"/>
      <c r="ED2024" s="21"/>
      <c r="EE2024" s="21"/>
      <c r="EF2024" s="21"/>
      <c r="EG2024" s="21"/>
      <c r="EH2024" s="21"/>
      <c r="EI2024" s="21"/>
      <c r="EJ2024" s="21"/>
      <c r="EK2024" s="21"/>
      <c r="EL2024" s="21"/>
      <c r="EM2024" s="21"/>
      <c r="EN2024" s="21"/>
      <c r="EO2024" s="21"/>
      <c r="EP2024" s="21"/>
      <c r="EQ2024" s="21"/>
      <c r="ER2024" s="21"/>
      <c r="ES2024" s="21"/>
      <c r="ET2024" s="21"/>
      <c r="EU2024" s="21"/>
      <c r="EV2024" s="21"/>
      <c r="EW2024" s="21"/>
      <c r="EX2024" s="21"/>
      <c r="EY2024" s="21"/>
      <c r="EZ2024" s="21"/>
    </row>
    <row r="2025" spans="1:156" x14ac:dyDescent="0.2">
      <c r="A2025" s="92"/>
      <c r="B2025" s="4"/>
      <c r="C2025" s="7"/>
      <c r="D2025" s="6"/>
      <c r="E2025" s="7"/>
      <c r="F2025" s="24"/>
      <c r="G2025" s="9"/>
      <c r="H2025" s="7"/>
      <c r="I2025" s="7"/>
      <c r="J2025" s="7"/>
      <c r="K2025" s="7"/>
      <c r="L2025" s="25"/>
      <c r="M2025" s="11"/>
      <c r="N2025" s="4"/>
      <c r="O2025" s="4"/>
      <c r="P2025" s="26"/>
      <c r="Q2025" s="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  <c r="BL2025" s="21"/>
      <c r="BM2025" s="21"/>
      <c r="BN2025" s="21"/>
      <c r="BO2025" s="21"/>
      <c r="BP2025" s="21"/>
      <c r="BQ2025" s="21"/>
      <c r="BR2025" s="21"/>
      <c r="BS2025" s="21"/>
      <c r="BT2025" s="21"/>
      <c r="BU2025" s="21"/>
      <c r="BV2025" s="21"/>
      <c r="BW2025" s="21"/>
      <c r="BX2025" s="21"/>
      <c r="BY2025" s="21"/>
      <c r="BZ2025" s="21"/>
      <c r="CA2025" s="21"/>
      <c r="CB2025" s="21"/>
      <c r="CC2025" s="21"/>
      <c r="CD2025" s="21"/>
      <c r="CE2025" s="21"/>
      <c r="CF2025" s="21"/>
      <c r="CG2025" s="21"/>
      <c r="CH2025" s="21"/>
      <c r="CI2025" s="21"/>
      <c r="CJ2025" s="21"/>
      <c r="CK2025" s="21"/>
      <c r="CL2025" s="21"/>
      <c r="CM2025" s="21"/>
      <c r="CN2025" s="21"/>
      <c r="CO2025" s="21"/>
      <c r="CP2025" s="21"/>
      <c r="CQ2025" s="21"/>
      <c r="CR2025" s="21"/>
      <c r="CS2025" s="21"/>
      <c r="CT2025" s="21"/>
      <c r="CU2025" s="21"/>
      <c r="CV2025" s="21"/>
      <c r="CW2025" s="21"/>
      <c r="CX2025" s="21"/>
      <c r="CY2025" s="21"/>
      <c r="CZ2025" s="21"/>
      <c r="DA2025" s="21"/>
      <c r="DB2025" s="21"/>
      <c r="DC2025" s="21"/>
      <c r="DD2025" s="21"/>
      <c r="DE2025" s="21"/>
      <c r="DF2025" s="21"/>
      <c r="DG2025" s="21"/>
      <c r="DH2025" s="21"/>
      <c r="DI2025" s="21"/>
      <c r="DJ2025" s="21"/>
      <c r="DK2025" s="21"/>
      <c r="DL2025" s="21"/>
      <c r="DM2025" s="21"/>
      <c r="DN2025" s="21"/>
      <c r="DO2025" s="21"/>
      <c r="DP2025" s="21"/>
      <c r="DQ2025" s="21"/>
      <c r="DR2025" s="21"/>
      <c r="DS2025" s="21"/>
      <c r="DT2025" s="21"/>
      <c r="DU2025" s="21"/>
      <c r="DV2025" s="21"/>
      <c r="DW2025" s="21"/>
      <c r="DX2025" s="21"/>
      <c r="DY2025" s="21"/>
      <c r="DZ2025" s="21"/>
      <c r="EA2025" s="21"/>
      <c r="EB2025" s="21"/>
      <c r="EC2025" s="21"/>
      <c r="ED2025" s="21"/>
      <c r="EE2025" s="21"/>
      <c r="EF2025" s="21"/>
      <c r="EG2025" s="21"/>
      <c r="EH2025" s="21"/>
      <c r="EI2025" s="21"/>
      <c r="EJ2025" s="21"/>
      <c r="EK2025" s="21"/>
      <c r="EL2025" s="21"/>
      <c r="EM2025" s="21"/>
      <c r="EN2025" s="21"/>
      <c r="EO2025" s="21"/>
      <c r="EP2025" s="21"/>
      <c r="EQ2025" s="21"/>
      <c r="ER2025" s="21"/>
      <c r="ES2025" s="21"/>
      <c r="ET2025" s="21"/>
      <c r="EU2025" s="21"/>
      <c r="EV2025" s="21"/>
      <c r="EW2025" s="21"/>
      <c r="EX2025" s="21"/>
      <c r="EY2025" s="21"/>
      <c r="EZ2025" s="21"/>
    </row>
    <row r="2026" spans="1:156" x14ac:dyDescent="0.2">
      <c r="A2026" s="92"/>
      <c r="B2026" s="4"/>
      <c r="C2026" s="7"/>
      <c r="D2026" s="6"/>
      <c r="E2026" s="7"/>
      <c r="F2026" s="24"/>
      <c r="G2026" s="9"/>
      <c r="H2026" s="7"/>
      <c r="I2026" s="7"/>
      <c r="J2026" s="7"/>
      <c r="K2026" s="7"/>
      <c r="L2026" s="25"/>
      <c r="M2026" s="11"/>
      <c r="N2026" s="4"/>
      <c r="O2026" s="4"/>
      <c r="P2026" s="26"/>
      <c r="Q2026" s="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  <c r="BL2026" s="21"/>
      <c r="BM2026" s="21"/>
      <c r="BN2026" s="21"/>
      <c r="BO2026" s="21"/>
      <c r="BP2026" s="21"/>
      <c r="BQ2026" s="21"/>
      <c r="BR2026" s="21"/>
      <c r="BS2026" s="21"/>
      <c r="BT2026" s="21"/>
      <c r="BU2026" s="21"/>
      <c r="BV2026" s="21"/>
      <c r="BW2026" s="21"/>
      <c r="BX2026" s="21"/>
      <c r="BY2026" s="21"/>
      <c r="BZ2026" s="21"/>
      <c r="CA2026" s="21"/>
      <c r="CB2026" s="21"/>
      <c r="CC2026" s="21"/>
      <c r="CD2026" s="21"/>
      <c r="CE2026" s="21"/>
      <c r="CF2026" s="21"/>
      <c r="CG2026" s="21"/>
      <c r="CH2026" s="21"/>
      <c r="CI2026" s="21"/>
      <c r="CJ2026" s="21"/>
      <c r="CK2026" s="21"/>
      <c r="CL2026" s="21"/>
      <c r="CM2026" s="21"/>
      <c r="CN2026" s="21"/>
      <c r="CO2026" s="21"/>
      <c r="CP2026" s="21"/>
      <c r="CQ2026" s="21"/>
      <c r="CR2026" s="21"/>
      <c r="CS2026" s="21"/>
      <c r="CT2026" s="21"/>
      <c r="CU2026" s="21"/>
      <c r="CV2026" s="21"/>
      <c r="CW2026" s="21"/>
      <c r="CX2026" s="21"/>
      <c r="CY2026" s="21"/>
      <c r="CZ2026" s="21"/>
      <c r="DA2026" s="21"/>
      <c r="DB2026" s="21"/>
      <c r="DC2026" s="21"/>
      <c r="DD2026" s="21"/>
      <c r="DE2026" s="21"/>
      <c r="DF2026" s="21"/>
      <c r="DG2026" s="21"/>
      <c r="DH2026" s="21"/>
      <c r="DI2026" s="21"/>
      <c r="DJ2026" s="21"/>
      <c r="DK2026" s="21"/>
      <c r="DL2026" s="21"/>
      <c r="DM2026" s="21"/>
      <c r="DN2026" s="21"/>
      <c r="DO2026" s="21"/>
      <c r="DP2026" s="21"/>
      <c r="DQ2026" s="21"/>
      <c r="DR2026" s="21"/>
      <c r="DS2026" s="21"/>
      <c r="DT2026" s="21"/>
      <c r="DU2026" s="21"/>
      <c r="DV2026" s="21"/>
      <c r="DW2026" s="21"/>
      <c r="DX2026" s="21"/>
      <c r="DY2026" s="21"/>
      <c r="DZ2026" s="21"/>
      <c r="EA2026" s="21"/>
      <c r="EB2026" s="21"/>
      <c r="EC2026" s="21"/>
      <c r="ED2026" s="21"/>
      <c r="EE2026" s="21"/>
      <c r="EF2026" s="21"/>
      <c r="EG2026" s="21"/>
      <c r="EH2026" s="21"/>
      <c r="EI2026" s="21"/>
      <c r="EJ2026" s="21"/>
      <c r="EK2026" s="21"/>
      <c r="EL2026" s="21"/>
      <c r="EM2026" s="21"/>
      <c r="EN2026" s="21"/>
      <c r="EO2026" s="21"/>
      <c r="EP2026" s="21"/>
      <c r="EQ2026" s="21"/>
      <c r="ER2026" s="21"/>
      <c r="ES2026" s="21"/>
      <c r="ET2026" s="21"/>
      <c r="EU2026" s="21"/>
      <c r="EV2026" s="21"/>
      <c r="EW2026" s="21"/>
      <c r="EX2026" s="21"/>
      <c r="EY2026" s="21"/>
      <c r="EZ2026" s="21"/>
    </row>
    <row r="2027" spans="1:156" x14ac:dyDescent="0.2">
      <c r="A2027" s="92"/>
      <c r="B2027" s="4"/>
      <c r="C2027" s="7"/>
      <c r="D2027" s="6"/>
      <c r="E2027" s="7"/>
      <c r="F2027" s="24"/>
      <c r="G2027" s="9"/>
      <c r="H2027" s="7"/>
      <c r="I2027" s="7"/>
      <c r="J2027" s="7"/>
      <c r="K2027" s="7"/>
      <c r="L2027" s="25"/>
      <c r="M2027" s="11"/>
      <c r="N2027" s="4"/>
      <c r="O2027" s="4"/>
      <c r="P2027" s="26"/>
      <c r="Q2027" s="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/>
      <c r="BL2027" s="21"/>
      <c r="BM2027" s="21"/>
      <c r="BN2027" s="21"/>
      <c r="BO2027" s="21"/>
      <c r="BP2027" s="21"/>
      <c r="BQ2027" s="21"/>
      <c r="BR2027" s="21"/>
      <c r="BS2027" s="21"/>
      <c r="BT2027" s="21"/>
      <c r="BU2027" s="21"/>
      <c r="BV2027" s="21"/>
      <c r="BW2027" s="21"/>
      <c r="BX2027" s="21"/>
      <c r="BY2027" s="21"/>
      <c r="BZ2027" s="21"/>
      <c r="CA2027" s="21"/>
      <c r="CB2027" s="21"/>
      <c r="CC2027" s="21"/>
      <c r="CD2027" s="21"/>
      <c r="CE2027" s="21"/>
      <c r="CF2027" s="21"/>
      <c r="CG2027" s="21"/>
      <c r="CH2027" s="21"/>
      <c r="CI2027" s="21"/>
      <c r="CJ2027" s="21"/>
      <c r="CK2027" s="21"/>
      <c r="CL2027" s="21"/>
      <c r="CM2027" s="21"/>
      <c r="CN2027" s="21"/>
      <c r="CO2027" s="21"/>
      <c r="CP2027" s="21"/>
      <c r="CQ2027" s="21"/>
      <c r="CR2027" s="21"/>
      <c r="CS2027" s="21"/>
      <c r="CT2027" s="21"/>
      <c r="CU2027" s="21"/>
      <c r="CV2027" s="21"/>
      <c r="CW2027" s="21"/>
      <c r="CX2027" s="21"/>
      <c r="CY2027" s="21"/>
      <c r="CZ2027" s="21"/>
      <c r="DA2027" s="21"/>
      <c r="DB2027" s="21"/>
      <c r="DC2027" s="21"/>
      <c r="DD2027" s="21"/>
      <c r="DE2027" s="21"/>
      <c r="DF2027" s="21"/>
      <c r="DG2027" s="21"/>
      <c r="DH2027" s="21"/>
      <c r="DI2027" s="21"/>
      <c r="DJ2027" s="21"/>
      <c r="DK2027" s="21"/>
      <c r="DL2027" s="21"/>
      <c r="DM2027" s="21"/>
      <c r="DN2027" s="21"/>
      <c r="DO2027" s="21"/>
      <c r="DP2027" s="21"/>
      <c r="DQ2027" s="21"/>
      <c r="DR2027" s="21"/>
      <c r="DS2027" s="21"/>
      <c r="DT2027" s="21"/>
      <c r="DU2027" s="21"/>
      <c r="DV2027" s="21"/>
      <c r="DW2027" s="21"/>
      <c r="DX2027" s="21"/>
      <c r="DY2027" s="21"/>
      <c r="DZ2027" s="21"/>
      <c r="EA2027" s="21"/>
      <c r="EB2027" s="21"/>
      <c r="EC2027" s="21"/>
      <c r="ED2027" s="21"/>
      <c r="EE2027" s="21"/>
      <c r="EF2027" s="21"/>
      <c r="EG2027" s="21"/>
      <c r="EH2027" s="21"/>
      <c r="EI2027" s="21"/>
      <c r="EJ2027" s="21"/>
      <c r="EK2027" s="21"/>
      <c r="EL2027" s="21"/>
      <c r="EM2027" s="21"/>
      <c r="EN2027" s="21"/>
      <c r="EO2027" s="21"/>
      <c r="EP2027" s="21"/>
      <c r="EQ2027" s="21"/>
      <c r="ER2027" s="21"/>
      <c r="ES2027" s="21"/>
      <c r="ET2027" s="21"/>
      <c r="EU2027" s="21"/>
      <c r="EV2027" s="21"/>
      <c r="EW2027" s="21"/>
      <c r="EX2027" s="21"/>
      <c r="EY2027" s="21"/>
      <c r="EZ2027" s="21"/>
    </row>
    <row r="2028" spans="1:156" x14ac:dyDescent="0.2">
      <c r="A2028" s="92"/>
      <c r="B2028" s="4"/>
      <c r="C2028" s="7"/>
      <c r="D2028" s="6"/>
      <c r="E2028" s="7"/>
      <c r="F2028" s="24"/>
      <c r="G2028" s="9"/>
      <c r="H2028" s="7"/>
      <c r="I2028" s="7"/>
      <c r="J2028" s="7"/>
      <c r="K2028" s="7"/>
      <c r="L2028" s="25"/>
      <c r="M2028" s="11"/>
      <c r="N2028" s="4"/>
      <c r="O2028" s="4"/>
      <c r="P2028" s="26"/>
      <c r="Q2028" s="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/>
      <c r="BL2028" s="21"/>
      <c r="BM2028" s="21"/>
      <c r="BN2028" s="21"/>
      <c r="BO2028" s="21"/>
      <c r="BP2028" s="21"/>
      <c r="BQ2028" s="21"/>
      <c r="BR2028" s="21"/>
      <c r="BS2028" s="21"/>
      <c r="BT2028" s="21"/>
      <c r="BU2028" s="21"/>
      <c r="BV2028" s="21"/>
      <c r="BW2028" s="21"/>
      <c r="BX2028" s="21"/>
      <c r="BY2028" s="21"/>
      <c r="BZ2028" s="21"/>
      <c r="CA2028" s="21"/>
      <c r="CB2028" s="21"/>
      <c r="CC2028" s="21"/>
      <c r="CD2028" s="21"/>
      <c r="CE2028" s="21"/>
      <c r="CF2028" s="21"/>
      <c r="CG2028" s="21"/>
      <c r="CH2028" s="21"/>
      <c r="CI2028" s="21"/>
      <c r="CJ2028" s="21"/>
      <c r="CK2028" s="21"/>
      <c r="CL2028" s="21"/>
      <c r="CM2028" s="21"/>
      <c r="CN2028" s="21"/>
      <c r="CO2028" s="21"/>
      <c r="CP2028" s="21"/>
      <c r="CQ2028" s="21"/>
      <c r="CR2028" s="21"/>
      <c r="CS2028" s="21"/>
      <c r="CT2028" s="21"/>
      <c r="CU2028" s="21"/>
      <c r="CV2028" s="21"/>
      <c r="CW2028" s="21"/>
      <c r="CX2028" s="21"/>
      <c r="CY2028" s="21"/>
      <c r="CZ2028" s="21"/>
      <c r="DA2028" s="21"/>
      <c r="DB2028" s="21"/>
      <c r="DC2028" s="21"/>
      <c r="DD2028" s="21"/>
      <c r="DE2028" s="21"/>
      <c r="DF2028" s="21"/>
      <c r="DG2028" s="21"/>
      <c r="DH2028" s="21"/>
      <c r="DI2028" s="21"/>
      <c r="DJ2028" s="21"/>
      <c r="DK2028" s="21"/>
      <c r="DL2028" s="21"/>
      <c r="DM2028" s="21"/>
      <c r="DN2028" s="21"/>
      <c r="DO2028" s="21"/>
      <c r="DP2028" s="21"/>
      <c r="DQ2028" s="21"/>
      <c r="DR2028" s="21"/>
      <c r="DS2028" s="21"/>
      <c r="DT2028" s="21"/>
      <c r="DU2028" s="21"/>
      <c r="DV2028" s="21"/>
      <c r="DW2028" s="21"/>
      <c r="DX2028" s="21"/>
      <c r="DY2028" s="21"/>
      <c r="DZ2028" s="21"/>
      <c r="EA2028" s="21"/>
      <c r="EB2028" s="21"/>
      <c r="EC2028" s="21"/>
      <c r="ED2028" s="21"/>
      <c r="EE2028" s="21"/>
      <c r="EF2028" s="21"/>
      <c r="EG2028" s="21"/>
      <c r="EH2028" s="21"/>
      <c r="EI2028" s="21"/>
      <c r="EJ2028" s="21"/>
      <c r="EK2028" s="21"/>
      <c r="EL2028" s="21"/>
      <c r="EM2028" s="21"/>
      <c r="EN2028" s="21"/>
      <c r="EO2028" s="21"/>
      <c r="EP2028" s="21"/>
      <c r="EQ2028" s="21"/>
      <c r="ER2028" s="21"/>
      <c r="ES2028" s="21"/>
      <c r="ET2028" s="21"/>
      <c r="EU2028" s="21"/>
      <c r="EV2028" s="21"/>
      <c r="EW2028" s="21"/>
      <c r="EX2028" s="21"/>
      <c r="EY2028" s="21"/>
      <c r="EZ2028" s="21"/>
    </row>
    <row r="2029" spans="1:156" x14ac:dyDescent="0.2">
      <c r="A2029" s="92"/>
      <c r="B2029" s="4"/>
      <c r="C2029" s="7"/>
      <c r="D2029" s="6"/>
      <c r="E2029" s="7"/>
      <c r="F2029" s="24"/>
      <c r="G2029" s="9"/>
      <c r="H2029" s="7"/>
      <c r="I2029" s="7"/>
      <c r="J2029" s="7"/>
      <c r="K2029" s="7"/>
      <c r="L2029" s="25"/>
      <c r="M2029" s="11"/>
      <c r="N2029" s="4"/>
      <c r="O2029" s="4"/>
      <c r="P2029" s="26"/>
      <c r="Q2029" s="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/>
      <c r="BL2029" s="21"/>
      <c r="BM2029" s="21"/>
      <c r="BN2029" s="21"/>
      <c r="BO2029" s="21"/>
      <c r="BP2029" s="21"/>
      <c r="BQ2029" s="21"/>
      <c r="BR2029" s="21"/>
      <c r="BS2029" s="21"/>
      <c r="BT2029" s="21"/>
      <c r="BU2029" s="21"/>
      <c r="BV2029" s="21"/>
      <c r="BW2029" s="21"/>
      <c r="BX2029" s="21"/>
      <c r="BY2029" s="21"/>
      <c r="BZ2029" s="21"/>
      <c r="CA2029" s="21"/>
      <c r="CB2029" s="21"/>
      <c r="CC2029" s="21"/>
      <c r="CD2029" s="21"/>
      <c r="CE2029" s="21"/>
      <c r="CF2029" s="21"/>
      <c r="CG2029" s="21"/>
      <c r="CH2029" s="21"/>
      <c r="CI2029" s="21"/>
      <c r="CJ2029" s="21"/>
      <c r="CK2029" s="21"/>
      <c r="CL2029" s="21"/>
      <c r="CM2029" s="21"/>
      <c r="CN2029" s="21"/>
      <c r="CO2029" s="21"/>
      <c r="CP2029" s="21"/>
      <c r="CQ2029" s="21"/>
      <c r="CR2029" s="21"/>
      <c r="CS2029" s="21"/>
      <c r="CT2029" s="21"/>
      <c r="CU2029" s="21"/>
      <c r="CV2029" s="21"/>
      <c r="CW2029" s="21"/>
      <c r="CX2029" s="21"/>
      <c r="CY2029" s="21"/>
      <c r="CZ2029" s="21"/>
      <c r="DA2029" s="21"/>
      <c r="DB2029" s="21"/>
      <c r="DC2029" s="21"/>
      <c r="DD2029" s="21"/>
      <c r="DE2029" s="21"/>
      <c r="DF2029" s="21"/>
      <c r="DG2029" s="21"/>
      <c r="DH2029" s="21"/>
      <c r="DI2029" s="21"/>
      <c r="DJ2029" s="21"/>
      <c r="DK2029" s="21"/>
      <c r="DL2029" s="21"/>
      <c r="DM2029" s="21"/>
      <c r="DN2029" s="21"/>
      <c r="DO2029" s="21"/>
      <c r="DP2029" s="21"/>
      <c r="DQ2029" s="21"/>
      <c r="DR2029" s="21"/>
      <c r="DS2029" s="21"/>
      <c r="DT2029" s="21"/>
      <c r="DU2029" s="21"/>
      <c r="DV2029" s="21"/>
      <c r="DW2029" s="21"/>
      <c r="DX2029" s="21"/>
      <c r="DY2029" s="21"/>
      <c r="DZ2029" s="21"/>
      <c r="EA2029" s="21"/>
      <c r="EB2029" s="21"/>
      <c r="EC2029" s="21"/>
      <c r="ED2029" s="21"/>
      <c r="EE2029" s="21"/>
      <c r="EF2029" s="21"/>
      <c r="EG2029" s="21"/>
      <c r="EH2029" s="21"/>
      <c r="EI2029" s="21"/>
      <c r="EJ2029" s="21"/>
      <c r="EK2029" s="21"/>
      <c r="EL2029" s="21"/>
      <c r="EM2029" s="21"/>
      <c r="EN2029" s="21"/>
      <c r="EO2029" s="21"/>
      <c r="EP2029" s="21"/>
      <c r="EQ2029" s="21"/>
      <c r="ER2029" s="21"/>
      <c r="ES2029" s="21"/>
      <c r="ET2029" s="21"/>
      <c r="EU2029" s="21"/>
      <c r="EV2029" s="21"/>
      <c r="EW2029" s="21"/>
      <c r="EX2029" s="21"/>
      <c r="EY2029" s="21"/>
      <c r="EZ2029" s="21"/>
    </row>
    <row r="2030" spans="1:156" x14ac:dyDescent="0.2">
      <c r="A2030" s="92"/>
      <c r="B2030" s="4"/>
      <c r="C2030" s="7"/>
      <c r="D2030" s="6"/>
      <c r="E2030" s="7"/>
      <c r="F2030" s="24"/>
      <c r="G2030" s="9"/>
      <c r="H2030" s="7"/>
      <c r="I2030" s="7"/>
      <c r="J2030" s="7"/>
      <c r="K2030" s="7"/>
      <c r="L2030" s="25"/>
      <c r="M2030" s="11"/>
      <c r="N2030" s="4"/>
      <c r="O2030" s="4"/>
      <c r="P2030" s="26"/>
      <c r="Q2030" s="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1"/>
      <c r="BK2030" s="21"/>
      <c r="BL2030" s="21"/>
      <c r="BM2030" s="21"/>
      <c r="BN2030" s="21"/>
      <c r="BO2030" s="21"/>
      <c r="BP2030" s="21"/>
      <c r="BQ2030" s="21"/>
      <c r="BR2030" s="21"/>
      <c r="BS2030" s="21"/>
      <c r="BT2030" s="21"/>
      <c r="BU2030" s="21"/>
      <c r="BV2030" s="21"/>
      <c r="BW2030" s="21"/>
      <c r="BX2030" s="21"/>
      <c r="BY2030" s="21"/>
      <c r="BZ2030" s="21"/>
      <c r="CA2030" s="21"/>
      <c r="CB2030" s="21"/>
      <c r="CC2030" s="21"/>
      <c r="CD2030" s="21"/>
      <c r="CE2030" s="21"/>
      <c r="CF2030" s="21"/>
      <c r="CG2030" s="21"/>
      <c r="CH2030" s="21"/>
      <c r="CI2030" s="21"/>
      <c r="CJ2030" s="21"/>
      <c r="CK2030" s="21"/>
      <c r="CL2030" s="21"/>
      <c r="CM2030" s="21"/>
      <c r="CN2030" s="21"/>
      <c r="CO2030" s="21"/>
      <c r="CP2030" s="21"/>
      <c r="CQ2030" s="21"/>
      <c r="CR2030" s="21"/>
      <c r="CS2030" s="21"/>
      <c r="CT2030" s="21"/>
      <c r="CU2030" s="21"/>
      <c r="CV2030" s="21"/>
      <c r="CW2030" s="21"/>
      <c r="CX2030" s="21"/>
      <c r="CY2030" s="21"/>
      <c r="CZ2030" s="21"/>
      <c r="DA2030" s="21"/>
      <c r="DB2030" s="21"/>
      <c r="DC2030" s="21"/>
      <c r="DD2030" s="21"/>
      <c r="DE2030" s="21"/>
      <c r="DF2030" s="21"/>
      <c r="DG2030" s="21"/>
      <c r="DH2030" s="21"/>
      <c r="DI2030" s="21"/>
      <c r="DJ2030" s="21"/>
      <c r="DK2030" s="21"/>
      <c r="DL2030" s="21"/>
      <c r="DM2030" s="21"/>
      <c r="DN2030" s="21"/>
      <c r="DO2030" s="21"/>
      <c r="DP2030" s="21"/>
      <c r="DQ2030" s="21"/>
      <c r="DR2030" s="21"/>
      <c r="DS2030" s="21"/>
      <c r="DT2030" s="21"/>
      <c r="DU2030" s="21"/>
      <c r="DV2030" s="21"/>
      <c r="DW2030" s="21"/>
      <c r="DX2030" s="21"/>
      <c r="DY2030" s="21"/>
      <c r="DZ2030" s="21"/>
      <c r="EA2030" s="21"/>
      <c r="EB2030" s="21"/>
      <c r="EC2030" s="21"/>
      <c r="ED2030" s="21"/>
      <c r="EE2030" s="21"/>
      <c r="EF2030" s="21"/>
      <c r="EG2030" s="21"/>
      <c r="EH2030" s="21"/>
      <c r="EI2030" s="21"/>
      <c r="EJ2030" s="21"/>
      <c r="EK2030" s="21"/>
      <c r="EL2030" s="21"/>
      <c r="EM2030" s="21"/>
      <c r="EN2030" s="21"/>
      <c r="EO2030" s="21"/>
      <c r="EP2030" s="21"/>
      <c r="EQ2030" s="21"/>
      <c r="ER2030" s="21"/>
      <c r="ES2030" s="21"/>
      <c r="ET2030" s="21"/>
      <c r="EU2030" s="21"/>
      <c r="EV2030" s="21"/>
      <c r="EW2030" s="21"/>
      <c r="EX2030" s="21"/>
      <c r="EY2030" s="21"/>
      <c r="EZ2030" s="21"/>
    </row>
    <row r="2031" spans="1:156" x14ac:dyDescent="0.2">
      <c r="A2031" s="92"/>
      <c r="B2031" s="4"/>
      <c r="C2031" s="7"/>
      <c r="D2031" s="6"/>
      <c r="E2031" s="7"/>
      <c r="F2031" s="24"/>
      <c r="G2031" s="9"/>
      <c r="H2031" s="7"/>
      <c r="I2031" s="7"/>
      <c r="J2031" s="7"/>
      <c r="K2031" s="7"/>
      <c r="L2031" s="25"/>
      <c r="M2031" s="11"/>
      <c r="N2031" s="4"/>
      <c r="O2031" s="4"/>
      <c r="P2031" s="26"/>
      <c r="Q2031" s="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1"/>
      <c r="BK2031" s="21"/>
      <c r="BL2031" s="21"/>
      <c r="BM2031" s="21"/>
      <c r="BN2031" s="21"/>
      <c r="BO2031" s="21"/>
      <c r="BP2031" s="21"/>
      <c r="BQ2031" s="21"/>
      <c r="BR2031" s="21"/>
      <c r="BS2031" s="21"/>
      <c r="BT2031" s="21"/>
      <c r="BU2031" s="21"/>
      <c r="BV2031" s="21"/>
      <c r="BW2031" s="21"/>
      <c r="BX2031" s="21"/>
      <c r="BY2031" s="21"/>
      <c r="BZ2031" s="21"/>
      <c r="CA2031" s="21"/>
      <c r="CB2031" s="21"/>
      <c r="CC2031" s="21"/>
      <c r="CD2031" s="21"/>
      <c r="CE2031" s="21"/>
      <c r="CF2031" s="21"/>
      <c r="CG2031" s="21"/>
      <c r="CH2031" s="21"/>
      <c r="CI2031" s="21"/>
      <c r="CJ2031" s="21"/>
      <c r="CK2031" s="21"/>
      <c r="CL2031" s="21"/>
      <c r="CM2031" s="21"/>
      <c r="CN2031" s="21"/>
      <c r="CO2031" s="21"/>
      <c r="CP2031" s="21"/>
      <c r="CQ2031" s="21"/>
      <c r="CR2031" s="21"/>
      <c r="CS2031" s="21"/>
      <c r="CT2031" s="21"/>
      <c r="CU2031" s="21"/>
      <c r="CV2031" s="21"/>
      <c r="CW2031" s="21"/>
      <c r="CX2031" s="21"/>
      <c r="CY2031" s="21"/>
      <c r="CZ2031" s="21"/>
      <c r="DA2031" s="21"/>
      <c r="DB2031" s="21"/>
      <c r="DC2031" s="21"/>
      <c r="DD2031" s="21"/>
      <c r="DE2031" s="21"/>
      <c r="DF2031" s="21"/>
      <c r="DG2031" s="21"/>
      <c r="DH2031" s="21"/>
      <c r="DI2031" s="21"/>
      <c r="DJ2031" s="21"/>
      <c r="DK2031" s="21"/>
      <c r="DL2031" s="21"/>
      <c r="DM2031" s="21"/>
      <c r="DN2031" s="21"/>
      <c r="DO2031" s="21"/>
      <c r="DP2031" s="21"/>
      <c r="DQ2031" s="21"/>
      <c r="DR2031" s="21"/>
      <c r="DS2031" s="21"/>
      <c r="DT2031" s="21"/>
      <c r="DU2031" s="21"/>
      <c r="DV2031" s="21"/>
      <c r="DW2031" s="21"/>
      <c r="DX2031" s="21"/>
      <c r="DY2031" s="21"/>
      <c r="DZ2031" s="21"/>
      <c r="EA2031" s="21"/>
      <c r="EB2031" s="21"/>
      <c r="EC2031" s="21"/>
      <c r="ED2031" s="21"/>
      <c r="EE2031" s="21"/>
      <c r="EF2031" s="21"/>
      <c r="EG2031" s="21"/>
      <c r="EH2031" s="21"/>
      <c r="EI2031" s="21"/>
      <c r="EJ2031" s="21"/>
      <c r="EK2031" s="21"/>
      <c r="EL2031" s="21"/>
      <c r="EM2031" s="21"/>
      <c r="EN2031" s="21"/>
      <c r="EO2031" s="21"/>
      <c r="EP2031" s="21"/>
      <c r="EQ2031" s="21"/>
      <c r="ER2031" s="21"/>
      <c r="ES2031" s="21"/>
      <c r="ET2031" s="21"/>
      <c r="EU2031" s="21"/>
      <c r="EV2031" s="21"/>
      <c r="EW2031" s="21"/>
      <c r="EX2031" s="21"/>
      <c r="EY2031" s="21"/>
      <c r="EZ2031" s="21"/>
    </row>
    <row r="2032" spans="1:156" x14ac:dyDescent="0.2">
      <c r="A2032" s="92"/>
      <c r="B2032" s="4"/>
      <c r="C2032" s="7"/>
      <c r="D2032" s="6"/>
      <c r="E2032" s="7"/>
      <c r="F2032" s="24"/>
      <c r="G2032" s="9"/>
      <c r="H2032" s="7"/>
      <c r="I2032" s="7"/>
      <c r="J2032" s="7"/>
      <c r="K2032" s="7"/>
      <c r="L2032" s="25"/>
      <c r="M2032" s="11"/>
      <c r="N2032" s="4"/>
      <c r="O2032" s="4"/>
      <c r="P2032" s="26"/>
      <c r="Q2032" s="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  <c r="BL2032" s="21"/>
      <c r="BM2032" s="21"/>
      <c r="BN2032" s="21"/>
      <c r="BO2032" s="21"/>
      <c r="BP2032" s="21"/>
      <c r="BQ2032" s="21"/>
      <c r="BR2032" s="21"/>
      <c r="BS2032" s="21"/>
      <c r="BT2032" s="21"/>
      <c r="BU2032" s="21"/>
      <c r="BV2032" s="21"/>
      <c r="BW2032" s="21"/>
      <c r="BX2032" s="21"/>
      <c r="BY2032" s="21"/>
      <c r="BZ2032" s="21"/>
      <c r="CA2032" s="21"/>
      <c r="CB2032" s="21"/>
      <c r="CC2032" s="21"/>
      <c r="CD2032" s="21"/>
      <c r="CE2032" s="21"/>
      <c r="CF2032" s="21"/>
      <c r="CG2032" s="21"/>
      <c r="CH2032" s="21"/>
      <c r="CI2032" s="21"/>
      <c r="CJ2032" s="21"/>
      <c r="CK2032" s="21"/>
      <c r="CL2032" s="21"/>
      <c r="CM2032" s="21"/>
      <c r="CN2032" s="21"/>
      <c r="CO2032" s="21"/>
      <c r="CP2032" s="21"/>
      <c r="CQ2032" s="21"/>
      <c r="CR2032" s="21"/>
      <c r="CS2032" s="21"/>
      <c r="CT2032" s="21"/>
      <c r="CU2032" s="21"/>
      <c r="CV2032" s="21"/>
      <c r="CW2032" s="21"/>
      <c r="CX2032" s="21"/>
      <c r="CY2032" s="21"/>
      <c r="CZ2032" s="21"/>
      <c r="DA2032" s="21"/>
      <c r="DB2032" s="21"/>
      <c r="DC2032" s="21"/>
      <c r="DD2032" s="21"/>
      <c r="DE2032" s="21"/>
      <c r="DF2032" s="21"/>
      <c r="DG2032" s="21"/>
      <c r="DH2032" s="21"/>
      <c r="DI2032" s="21"/>
      <c r="DJ2032" s="21"/>
      <c r="DK2032" s="21"/>
      <c r="DL2032" s="21"/>
      <c r="DM2032" s="21"/>
      <c r="DN2032" s="21"/>
      <c r="DO2032" s="21"/>
      <c r="DP2032" s="21"/>
      <c r="DQ2032" s="21"/>
      <c r="DR2032" s="21"/>
      <c r="DS2032" s="21"/>
      <c r="DT2032" s="21"/>
      <c r="DU2032" s="21"/>
      <c r="DV2032" s="21"/>
      <c r="DW2032" s="21"/>
      <c r="DX2032" s="21"/>
      <c r="DY2032" s="21"/>
      <c r="DZ2032" s="21"/>
      <c r="EA2032" s="21"/>
      <c r="EB2032" s="21"/>
      <c r="EC2032" s="21"/>
      <c r="ED2032" s="21"/>
      <c r="EE2032" s="21"/>
      <c r="EF2032" s="21"/>
      <c r="EG2032" s="21"/>
      <c r="EH2032" s="21"/>
      <c r="EI2032" s="21"/>
      <c r="EJ2032" s="21"/>
      <c r="EK2032" s="21"/>
      <c r="EL2032" s="21"/>
      <c r="EM2032" s="21"/>
      <c r="EN2032" s="21"/>
      <c r="EO2032" s="21"/>
      <c r="EP2032" s="21"/>
      <c r="EQ2032" s="21"/>
      <c r="ER2032" s="21"/>
      <c r="ES2032" s="21"/>
      <c r="ET2032" s="21"/>
      <c r="EU2032" s="21"/>
      <c r="EV2032" s="21"/>
      <c r="EW2032" s="21"/>
      <c r="EX2032" s="21"/>
      <c r="EY2032" s="21"/>
      <c r="EZ2032" s="21"/>
    </row>
    <row r="2033" spans="1:156" x14ac:dyDescent="0.2">
      <c r="A2033" s="92"/>
      <c r="B2033" s="4"/>
      <c r="C2033" s="7"/>
      <c r="D2033" s="6"/>
      <c r="E2033" s="7"/>
      <c r="F2033" s="24"/>
      <c r="G2033" s="9"/>
      <c r="H2033" s="7"/>
      <c r="I2033" s="7"/>
      <c r="J2033" s="7"/>
      <c r="K2033" s="7"/>
      <c r="L2033" s="25"/>
      <c r="M2033" s="11"/>
      <c r="N2033" s="4"/>
      <c r="O2033" s="4"/>
      <c r="P2033" s="26"/>
      <c r="Q2033" s="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1"/>
      <c r="BK2033" s="21"/>
      <c r="BL2033" s="21"/>
      <c r="BM2033" s="21"/>
      <c r="BN2033" s="21"/>
      <c r="BO2033" s="21"/>
      <c r="BP2033" s="21"/>
      <c r="BQ2033" s="21"/>
      <c r="BR2033" s="21"/>
      <c r="BS2033" s="21"/>
      <c r="BT2033" s="21"/>
      <c r="BU2033" s="21"/>
      <c r="BV2033" s="21"/>
      <c r="BW2033" s="21"/>
      <c r="BX2033" s="21"/>
      <c r="BY2033" s="21"/>
      <c r="BZ2033" s="21"/>
      <c r="CA2033" s="21"/>
      <c r="CB2033" s="21"/>
      <c r="CC2033" s="21"/>
      <c r="CD2033" s="21"/>
      <c r="CE2033" s="21"/>
      <c r="CF2033" s="21"/>
      <c r="CG2033" s="21"/>
      <c r="CH2033" s="21"/>
      <c r="CI2033" s="21"/>
      <c r="CJ2033" s="21"/>
      <c r="CK2033" s="21"/>
      <c r="CL2033" s="21"/>
      <c r="CM2033" s="21"/>
      <c r="CN2033" s="21"/>
      <c r="CO2033" s="21"/>
      <c r="CP2033" s="21"/>
      <c r="CQ2033" s="21"/>
      <c r="CR2033" s="21"/>
      <c r="CS2033" s="21"/>
      <c r="CT2033" s="21"/>
      <c r="CU2033" s="21"/>
      <c r="CV2033" s="21"/>
      <c r="CW2033" s="21"/>
      <c r="CX2033" s="21"/>
      <c r="CY2033" s="21"/>
      <c r="CZ2033" s="21"/>
      <c r="DA2033" s="21"/>
      <c r="DB2033" s="21"/>
      <c r="DC2033" s="21"/>
      <c r="DD2033" s="21"/>
      <c r="DE2033" s="21"/>
      <c r="DF2033" s="21"/>
      <c r="DG2033" s="21"/>
      <c r="DH2033" s="21"/>
      <c r="DI2033" s="21"/>
      <c r="DJ2033" s="21"/>
      <c r="DK2033" s="21"/>
      <c r="DL2033" s="21"/>
      <c r="DM2033" s="21"/>
      <c r="DN2033" s="21"/>
      <c r="DO2033" s="21"/>
      <c r="DP2033" s="21"/>
      <c r="DQ2033" s="21"/>
      <c r="DR2033" s="21"/>
      <c r="DS2033" s="21"/>
      <c r="DT2033" s="21"/>
      <c r="DU2033" s="21"/>
      <c r="DV2033" s="21"/>
      <c r="DW2033" s="21"/>
      <c r="DX2033" s="21"/>
      <c r="DY2033" s="21"/>
      <c r="DZ2033" s="21"/>
      <c r="EA2033" s="21"/>
      <c r="EB2033" s="21"/>
      <c r="EC2033" s="21"/>
      <c r="ED2033" s="21"/>
      <c r="EE2033" s="21"/>
      <c r="EF2033" s="21"/>
      <c r="EG2033" s="21"/>
      <c r="EH2033" s="21"/>
      <c r="EI2033" s="21"/>
      <c r="EJ2033" s="21"/>
      <c r="EK2033" s="21"/>
      <c r="EL2033" s="21"/>
      <c r="EM2033" s="21"/>
      <c r="EN2033" s="21"/>
      <c r="EO2033" s="21"/>
      <c r="EP2033" s="21"/>
      <c r="EQ2033" s="21"/>
      <c r="ER2033" s="21"/>
      <c r="ES2033" s="21"/>
      <c r="ET2033" s="21"/>
      <c r="EU2033" s="21"/>
      <c r="EV2033" s="21"/>
      <c r="EW2033" s="21"/>
      <c r="EX2033" s="21"/>
      <c r="EY2033" s="21"/>
      <c r="EZ2033" s="21"/>
    </row>
    <row r="2034" spans="1:156" x14ac:dyDescent="0.2">
      <c r="A2034" s="92"/>
      <c r="B2034" s="4"/>
      <c r="C2034" s="7"/>
      <c r="D2034" s="6"/>
      <c r="E2034" s="7"/>
      <c r="F2034" s="24"/>
      <c r="G2034" s="9"/>
      <c r="H2034" s="7"/>
      <c r="I2034" s="7"/>
      <c r="J2034" s="7"/>
      <c r="K2034" s="7"/>
      <c r="L2034" s="25"/>
      <c r="M2034" s="11"/>
      <c r="N2034" s="4"/>
      <c r="O2034" s="4"/>
      <c r="P2034" s="26"/>
      <c r="Q2034" s="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  <c r="BL2034" s="21"/>
      <c r="BM2034" s="21"/>
      <c r="BN2034" s="21"/>
      <c r="BO2034" s="21"/>
      <c r="BP2034" s="21"/>
      <c r="BQ2034" s="21"/>
      <c r="BR2034" s="21"/>
      <c r="BS2034" s="21"/>
      <c r="BT2034" s="21"/>
      <c r="BU2034" s="21"/>
      <c r="BV2034" s="21"/>
      <c r="BW2034" s="21"/>
      <c r="BX2034" s="21"/>
      <c r="BY2034" s="21"/>
      <c r="BZ2034" s="21"/>
      <c r="CA2034" s="21"/>
      <c r="CB2034" s="21"/>
      <c r="CC2034" s="21"/>
      <c r="CD2034" s="21"/>
      <c r="CE2034" s="21"/>
      <c r="CF2034" s="21"/>
      <c r="CG2034" s="21"/>
      <c r="CH2034" s="21"/>
      <c r="CI2034" s="21"/>
      <c r="CJ2034" s="21"/>
      <c r="CK2034" s="21"/>
      <c r="CL2034" s="21"/>
      <c r="CM2034" s="21"/>
      <c r="CN2034" s="21"/>
      <c r="CO2034" s="21"/>
      <c r="CP2034" s="21"/>
      <c r="CQ2034" s="21"/>
      <c r="CR2034" s="21"/>
      <c r="CS2034" s="21"/>
      <c r="CT2034" s="21"/>
      <c r="CU2034" s="21"/>
      <c r="CV2034" s="21"/>
      <c r="CW2034" s="21"/>
      <c r="CX2034" s="21"/>
      <c r="CY2034" s="21"/>
      <c r="CZ2034" s="21"/>
      <c r="DA2034" s="21"/>
      <c r="DB2034" s="21"/>
      <c r="DC2034" s="21"/>
      <c r="DD2034" s="21"/>
      <c r="DE2034" s="21"/>
      <c r="DF2034" s="21"/>
      <c r="DG2034" s="21"/>
      <c r="DH2034" s="21"/>
      <c r="DI2034" s="21"/>
      <c r="DJ2034" s="21"/>
      <c r="DK2034" s="21"/>
      <c r="DL2034" s="21"/>
      <c r="DM2034" s="21"/>
      <c r="DN2034" s="21"/>
      <c r="DO2034" s="21"/>
      <c r="DP2034" s="21"/>
      <c r="DQ2034" s="21"/>
      <c r="DR2034" s="21"/>
      <c r="DS2034" s="21"/>
      <c r="DT2034" s="21"/>
      <c r="DU2034" s="21"/>
      <c r="DV2034" s="21"/>
      <c r="DW2034" s="21"/>
      <c r="DX2034" s="21"/>
      <c r="DY2034" s="21"/>
      <c r="DZ2034" s="21"/>
      <c r="EA2034" s="21"/>
      <c r="EB2034" s="21"/>
      <c r="EC2034" s="21"/>
      <c r="ED2034" s="21"/>
      <c r="EE2034" s="21"/>
      <c r="EF2034" s="21"/>
      <c r="EG2034" s="21"/>
      <c r="EH2034" s="21"/>
      <c r="EI2034" s="21"/>
      <c r="EJ2034" s="21"/>
      <c r="EK2034" s="21"/>
      <c r="EL2034" s="21"/>
      <c r="EM2034" s="21"/>
      <c r="EN2034" s="21"/>
      <c r="EO2034" s="21"/>
      <c r="EP2034" s="21"/>
      <c r="EQ2034" s="21"/>
      <c r="ER2034" s="21"/>
      <c r="ES2034" s="21"/>
      <c r="ET2034" s="21"/>
      <c r="EU2034" s="21"/>
      <c r="EV2034" s="21"/>
      <c r="EW2034" s="21"/>
      <c r="EX2034" s="21"/>
      <c r="EY2034" s="21"/>
      <c r="EZ2034" s="21"/>
    </row>
    <row r="2035" spans="1:156" x14ac:dyDescent="0.2">
      <c r="A2035" s="92"/>
      <c r="B2035" s="4"/>
      <c r="C2035" s="7"/>
      <c r="D2035" s="6"/>
      <c r="E2035" s="7"/>
      <c r="F2035" s="24"/>
      <c r="G2035" s="9"/>
      <c r="H2035" s="7"/>
      <c r="I2035" s="7"/>
      <c r="J2035" s="7"/>
      <c r="K2035" s="7"/>
      <c r="L2035" s="25"/>
      <c r="M2035" s="11"/>
      <c r="N2035" s="4"/>
      <c r="O2035" s="4"/>
      <c r="P2035" s="26"/>
      <c r="Q2035" s="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  <c r="BL2035" s="21"/>
      <c r="BM2035" s="21"/>
      <c r="BN2035" s="21"/>
      <c r="BO2035" s="21"/>
      <c r="BP2035" s="21"/>
      <c r="BQ2035" s="21"/>
      <c r="BR2035" s="21"/>
      <c r="BS2035" s="21"/>
      <c r="BT2035" s="21"/>
      <c r="BU2035" s="21"/>
      <c r="BV2035" s="21"/>
      <c r="BW2035" s="21"/>
      <c r="BX2035" s="21"/>
      <c r="BY2035" s="21"/>
      <c r="BZ2035" s="21"/>
      <c r="CA2035" s="21"/>
      <c r="CB2035" s="21"/>
      <c r="CC2035" s="21"/>
      <c r="CD2035" s="21"/>
      <c r="CE2035" s="21"/>
      <c r="CF2035" s="21"/>
      <c r="CG2035" s="21"/>
      <c r="CH2035" s="21"/>
      <c r="CI2035" s="21"/>
      <c r="CJ2035" s="21"/>
      <c r="CK2035" s="21"/>
      <c r="CL2035" s="21"/>
      <c r="CM2035" s="21"/>
      <c r="CN2035" s="21"/>
      <c r="CO2035" s="21"/>
      <c r="CP2035" s="21"/>
      <c r="CQ2035" s="21"/>
      <c r="CR2035" s="21"/>
      <c r="CS2035" s="21"/>
      <c r="CT2035" s="21"/>
      <c r="CU2035" s="21"/>
      <c r="CV2035" s="21"/>
      <c r="CW2035" s="21"/>
      <c r="CX2035" s="21"/>
      <c r="CY2035" s="21"/>
      <c r="CZ2035" s="21"/>
      <c r="DA2035" s="21"/>
      <c r="DB2035" s="21"/>
      <c r="DC2035" s="21"/>
      <c r="DD2035" s="21"/>
      <c r="DE2035" s="21"/>
      <c r="DF2035" s="21"/>
      <c r="DG2035" s="21"/>
      <c r="DH2035" s="21"/>
      <c r="DI2035" s="21"/>
      <c r="DJ2035" s="21"/>
      <c r="DK2035" s="21"/>
      <c r="DL2035" s="21"/>
      <c r="DM2035" s="21"/>
      <c r="DN2035" s="21"/>
      <c r="DO2035" s="21"/>
      <c r="DP2035" s="21"/>
      <c r="DQ2035" s="21"/>
      <c r="DR2035" s="21"/>
      <c r="DS2035" s="21"/>
      <c r="DT2035" s="21"/>
      <c r="DU2035" s="21"/>
      <c r="DV2035" s="21"/>
      <c r="DW2035" s="21"/>
      <c r="DX2035" s="21"/>
      <c r="DY2035" s="21"/>
      <c r="DZ2035" s="21"/>
      <c r="EA2035" s="21"/>
      <c r="EB2035" s="21"/>
      <c r="EC2035" s="21"/>
      <c r="ED2035" s="21"/>
      <c r="EE2035" s="21"/>
      <c r="EF2035" s="21"/>
      <c r="EG2035" s="21"/>
      <c r="EH2035" s="21"/>
      <c r="EI2035" s="21"/>
      <c r="EJ2035" s="21"/>
      <c r="EK2035" s="21"/>
      <c r="EL2035" s="21"/>
      <c r="EM2035" s="21"/>
      <c r="EN2035" s="21"/>
      <c r="EO2035" s="21"/>
      <c r="EP2035" s="21"/>
      <c r="EQ2035" s="21"/>
      <c r="ER2035" s="21"/>
      <c r="ES2035" s="21"/>
      <c r="ET2035" s="21"/>
      <c r="EU2035" s="21"/>
      <c r="EV2035" s="21"/>
      <c r="EW2035" s="21"/>
      <c r="EX2035" s="21"/>
      <c r="EY2035" s="21"/>
      <c r="EZ2035" s="21"/>
    </row>
    <row r="2036" spans="1:156" x14ac:dyDescent="0.2">
      <c r="A2036" s="92"/>
      <c r="B2036" s="4"/>
      <c r="C2036" s="7"/>
      <c r="D2036" s="6"/>
      <c r="E2036" s="7"/>
      <c r="F2036" s="24"/>
      <c r="G2036" s="9"/>
      <c r="H2036" s="7"/>
      <c r="I2036" s="7"/>
      <c r="J2036" s="7"/>
      <c r="K2036" s="7"/>
      <c r="L2036" s="25"/>
      <c r="M2036" s="11"/>
      <c r="N2036" s="4"/>
      <c r="O2036" s="4"/>
      <c r="P2036" s="26"/>
      <c r="Q2036" s="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  <c r="BL2036" s="21"/>
      <c r="BM2036" s="21"/>
      <c r="BN2036" s="21"/>
      <c r="BO2036" s="21"/>
      <c r="BP2036" s="21"/>
      <c r="BQ2036" s="21"/>
      <c r="BR2036" s="21"/>
      <c r="BS2036" s="21"/>
      <c r="BT2036" s="21"/>
      <c r="BU2036" s="21"/>
      <c r="BV2036" s="21"/>
      <c r="BW2036" s="21"/>
      <c r="BX2036" s="21"/>
      <c r="BY2036" s="21"/>
      <c r="BZ2036" s="21"/>
      <c r="CA2036" s="21"/>
      <c r="CB2036" s="21"/>
      <c r="CC2036" s="21"/>
      <c r="CD2036" s="21"/>
      <c r="CE2036" s="21"/>
      <c r="CF2036" s="21"/>
      <c r="CG2036" s="21"/>
      <c r="CH2036" s="21"/>
      <c r="CI2036" s="21"/>
      <c r="CJ2036" s="21"/>
      <c r="CK2036" s="21"/>
      <c r="CL2036" s="21"/>
      <c r="CM2036" s="21"/>
      <c r="CN2036" s="21"/>
      <c r="CO2036" s="21"/>
      <c r="CP2036" s="21"/>
      <c r="CQ2036" s="21"/>
      <c r="CR2036" s="21"/>
      <c r="CS2036" s="21"/>
      <c r="CT2036" s="21"/>
      <c r="CU2036" s="21"/>
      <c r="CV2036" s="21"/>
      <c r="CW2036" s="21"/>
      <c r="CX2036" s="21"/>
      <c r="CY2036" s="21"/>
      <c r="CZ2036" s="21"/>
      <c r="DA2036" s="21"/>
      <c r="DB2036" s="21"/>
      <c r="DC2036" s="21"/>
      <c r="DD2036" s="21"/>
      <c r="DE2036" s="21"/>
      <c r="DF2036" s="21"/>
      <c r="DG2036" s="21"/>
      <c r="DH2036" s="21"/>
      <c r="DI2036" s="21"/>
      <c r="DJ2036" s="21"/>
      <c r="DK2036" s="21"/>
      <c r="DL2036" s="21"/>
      <c r="DM2036" s="21"/>
      <c r="DN2036" s="21"/>
      <c r="DO2036" s="21"/>
      <c r="DP2036" s="21"/>
      <c r="DQ2036" s="21"/>
      <c r="DR2036" s="21"/>
      <c r="DS2036" s="21"/>
      <c r="DT2036" s="21"/>
      <c r="DU2036" s="21"/>
      <c r="DV2036" s="21"/>
      <c r="DW2036" s="21"/>
      <c r="DX2036" s="21"/>
      <c r="DY2036" s="21"/>
      <c r="DZ2036" s="21"/>
      <c r="EA2036" s="21"/>
      <c r="EB2036" s="21"/>
      <c r="EC2036" s="21"/>
      <c r="ED2036" s="21"/>
      <c r="EE2036" s="21"/>
      <c r="EF2036" s="21"/>
      <c r="EG2036" s="21"/>
      <c r="EH2036" s="21"/>
      <c r="EI2036" s="21"/>
      <c r="EJ2036" s="21"/>
      <c r="EK2036" s="21"/>
      <c r="EL2036" s="21"/>
      <c r="EM2036" s="21"/>
      <c r="EN2036" s="21"/>
      <c r="EO2036" s="21"/>
      <c r="EP2036" s="21"/>
      <c r="EQ2036" s="21"/>
      <c r="ER2036" s="21"/>
      <c r="ES2036" s="21"/>
      <c r="ET2036" s="21"/>
      <c r="EU2036" s="21"/>
      <c r="EV2036" s="21"/>
      <c r="EW2036" s="21"/>
      <c r="EX2036" s="21"/>
      <c r="EY2036" s="21"/>
      <c r="EZ2036" s="21"/>
    </row>
    <row r="2037" spans="1:156" x14ac:dyDescent="0.2">
      <c r="A2037" s="92"/>
      <c r="B2037" s="4"/>
      <c r="C2037" s="7"/>
      <c r="D2037" s="6"/>
      <c r="E2037" s="7"/>
      <c r="F2037" s="24"/>
      <c r="G2037" s="9"/>
      <c r="H2037" s="7"/>
      <c r="I2037" s="7"/>
      <c r="J2037" s="7"/>
      <c r="K2037" s="7"/>
      <c r="L2037" s="25"/>
      <c r="M2037" s="11"/>
      <c r="N2037" s="4"/>
      <c r="O2037" s="4"/>
      <c r="P2037" s="26"/>
      <c r="Q2037" s="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  <c r="BL2037" s="21"/>
      <c r="BM2037" s="21"/>
      <c r="BN2037" s="21"/>
      <c r="BO2037" s="21"/>
      <c r="BP2037" s="21"/>
      <c r="BQ2037" s="21"/>
      <c r="BR2037" s="21"/>
      <c r="BS2037" s="21"/>
      <c r="BT2037" s="21"/>
      <c r="BU2037" s="21"/>
      <c r="BV2037" s="21"/>
      <c r="BW2037" s="21"/>
      <c r="BX2037" s="21"/>
      <c r="BY2037" s="21"/>
      <c r="BZ2037" s="21"/>
      <c r="CA2037" s="21"/>
      <c r="CB2037" s="21"/>
      <c r="CC2037" s="21"/>
      <c r="CD2037" s="21"/>
      <c r="CE2037" s="21"/>
      <c r="CF2037" s="21"/>
      <c r="CG2037" s="21"/>
      <c r="CH2037" s="21"/>
      <c r="CI2037" s="21"/>
      <c r="CJ2037" s="21"/>
      <c r="CK2037" s="21"/>
      <c r="CL2037" s="21"/>
      <c r="CM2037" s="21"/>
      <c r="CN2037" s="21"/>
      <c r="CO2037" s="21"/>
      <c r="CP2037" s="21"/>
      <c r="CQ2037" s="21"/>
      <c r="CR2037" s="21"/>
      <c r="CS2037" s="21"/>
      <c r="CT2037" s="21"/>
      <c r="CU2037" s="21"/>
      <c r="CV2037" s="21"/>
      <c r="CW2037" s="21"/>
      <c r="CX2037" s="21"/>
      <c r="CY2037" s="21"/>
      <c r="CZ2037" s="21"/>
      <c r="DA2037" s="21"/>
      <c r="DB2037" s="21"/>
      <c r="DC2037" s="21"/>
      <c r="DD2037" s="21"/>
      <c r="DE2037" s="21"/>
      <c r="DF2037" s="21"/>
      <c r="DG2037" s="21"/>
      <c r="DH2037" s="21"/>
      <c r="DI2037" s="21"/>
      <c r="DJ2037" s="21"/>
      <c r="DK2037" s="21"/>
      <c r="DL2037" s="21"/>
      <c r="DM2037" s="21"/>
      <c r="DN2037" s="21"/>
      <c r="DO2037" s="21"/>
      <c r="DP2037" s="21"/>
      <c r="DQ2037" s="21"/>
      <c r="DR2037" s="21"/>
      <c r="DS2037" s="21"/>
      <c r="DT2037" s="21"/>
      <c r="DU2037" s="21"/>
      <c r="DV2037" s="21"/>
      <c r="DW2037" s="21"/>
      <c r="DX2037" s="21"/>
      <c r="DY2037" s="21"/>
      <c r="DZ2037" s="21"/>
      <c r="EA2037" s="21"/>
      <c r="EB2037" s="21"/>
      <c r="EC2037" s="21"/>
      <c r="ED2037" s="21"/>
      <c r="EE2037" s="21"/>
      <c r="EF2037" s="21"/>
      <c r="EG2037" s="21"/>
      <c r="EH2037" s="21"/>
      <c r="EI2037" s="21"/>
      <c r="EJ2037" s="21"/>
      <c r="EK2037" s="21"/>
      <c r="EL2037" s="21"/>
      <c r="EM2037" s="21"/>
      <c r="EN2037" s="21"/>
      <c r="EO2037" s="21"/>
      <c r="EP2037" s="21"/>
      <c r="EQ2037" s="21"/>
      <c r="ER2037" s="21"/>
      <c r="ES2037" s="21"/>
      <c r="ET2037" s="21"/>
      <c r="EU2037" s="21"/>
      <c r="EV2037" s="21"/>
      <c r="EW2037" s="21"/>
      <c r="EX2037" s="21"/>
      <c r="EY2037" s="21"/>
      <c r="EZ2037" s="21"/>
    </row>
    <row r="2038" spans="1:156" x14ac:dyDescent="0.2">
      <c r="A2038" s="92"/>
      <c r="B2038" s="4"/>
      <c r="C2038" s="7"/>
      <c r="D2038" s="6"/>
      <c r="E2038" s="7"/>
      <c r="F2038" s="24"/>
      <c r="G2038" s="9"/>
      <c r="H2038" s="7"/>
      <c r="I2038" s="7"/>
      <c r="J2038" s="7"/>
      <c r="K2038" s="7"/>
      <c r="L2038" s="25"/>
      <c r="M2038" s="11"/>
      <c r="N2038" s="4"/>
      <c r="O2038" s="4"/>
      <c r="P2038" s="26"/>
      <c r="Q2038" s="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1"/>
      <c r="BK2038" s="21"/>
      <c r="BL2038" s="21"/>
      <c r="BM2038" s="21"/>
      <c r="BN2038" s="21"/>
      <c r="BO2038" s="21"/>
      <c r="BP2038" s="21"/>
      <c r="BQ2038" s="21"/>
      <c r="BR2038" s="21"/>
      <c r="BS2038" s="21"/>
      <c r="BT2038" s="21"/>
      <c r="BU2038" s="21"/>
      <c r="BV2038" s="21"/>
      <c r="BW2038" s="21"/>
      <c r="BX2038" s="21"/>
      <c r="BY2038" s="21"/>
      <c r="BZ2038" s="21"/>
      <c r="CA2038" s="21"/>
      <c r="CB2038" s="21"/>
      <c r="CC2038" s="21"/>
      <c r="CD2038" s="21"/>
      <c r="CE2038" s="21"/>
      <c r="CF2038" s="21"/>
      <c r="CG2038" s="21"/>
      <c r="CH2038" s="21"/>
      <c r="CI2038" s="21"/>
      <c r="CJ2038" s="21"/>
      <c r="CK2038" s="21"/>
      <c r="CL2038" s="21"/>
      <c r="CM2038" s="21"/>
      <c r="CN2038" s="21"/>
      <c r="CO2038" s="21"/>
      <c r="CP2038" s="21"/>
      <c r="CQ2038" s="21"/>
      <c r="CR2038" s="21"/>
      <c r="CS2038" s="21"/>
      <c r="CT2038" s="21"/>
      <c r="CU2038" s="21"/>
      <c r="CV2038" s="21"/>
      <c r="CW2038" s="21"/>
      <c r="CX2038" s="21"/>
      <c r="CY2038" s="21"/>
      <c r="CZ2038" s="21"/>
      <c r="DA2038" s="21"/>
      <c r="DB2038" s="21"/>
      <c r="DC2038" s="21"/>
      <c r="DD2038" s="21"/>
      <c r="DE2038" s="21"/>
      <c r="DF2038" s="21"/>
      <c r="DG2038" s="21"/>
      <c r="DH2038" s="21"/>
      <c r="DI2038" s="21"/>
      <c r="DJ2038" s="21"/>
      <c r="DK2038" s="21"/>
      <c r="DL2038" s="21"/>
      <c r="DM2038" s="21"/>
      <c r="DN2038" s="21"/>
      <c r="DO2038" s="21"/>
      <c r="DP2038" s="21"/>
      <c r="DQ2038" s="21"/>
      <c r="DR2038" s="21"/>
      <c r="DS2038" s="21"/>
      <c r="DT2038" s="21"/>
      <c r="DU2038" s="21"/>
      <c r="DV2038" s="21"/>
      <c r="DW2038" s="21"/>
      <c r="DX2038" s="21"/>
      <c r="DY2038" s="21"/>
      <c r="DZ2038" s="21"/>
      <c r="EA2038" s="21"/>
      <c r="EB2038" s="21"/>
      <c r="EC2038" s="21"/>
      <c r="ED2038" s="21"/>
      <c r="EE2038" s="21"/>
      <c r="EF2038" s="21"/>
      <c r="EG2038" s="21"/>
      <c r="EH2038" s="21"/>
      <c r="EI2038" s="21"/>
      <c r="EJ2038" s="21"/>
      <c r="EK2038" s="21"/>
      <c r="EL2038" s="21"/>
      <c r="EM2038" s="21"/>
      <c r="EN2038" s="21"/>
      <c r="EO2038" s="21"/>
      <c r="EP2038" s="21"/>
      <c r="EQ2038" s="21"/>
      <c r="ER2038" s="21"/>
      <c r="ES2038" s="21"/>
      <c r="ET2038" s="21"/>
      <c r="EU2038" s="21"/>
      <c r="EV2038" s="21"/>
      <c r="EW2038" s="21"/>
      <c r="EX2038" s="21"/>
      <c r="EY2038" s="21"/>
      <c r="EZ2038" s="21"/>
    </row>
    <row r="2039" spans="1:156" x14ac:dyDescent="0.2">
      <c r="A2039" s="92"/>
      <c r="B2039" s="4"/>
      <c r="C2039" s="7"/>
      <c r="D2039" s="6"/>
      <c r="E2039" s="7"/>
      <c r="F2039" s="24"/>
      <c r="G2039" s="9"/>
      <c r="H2039" s="7"/>
      <c r="I2039" s="7"/>
      <c r="J2039" s="7"/>
      <c r="K2039" s="7"/>
      <c r="L2039" s="25"/>
      <c r="M2039" s="11"/>
      <c r="N2039" s="4"/>
      <c r="O2039" s="4"/>
      <c r="P2039" s="26"/>
      <c r="Q2039" s="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1"/>
      <c r="BK2039" s="21"/>
      <c r="BL2039" s="21"/>
      <c r="BM2039" s="21"/>
      <c r="BN2039" s="21"/>
      <c r="BO2039" s="21"/>
      <c r="BP2039" s="21"/>
      <c r="BQ2039" s="21"/>
      <c r="BR2039" s="21"/>
      <c r="BS2039" s="21"/>
      <c r="BT2039" s="21"/>
      <c r="BU2039" s="21"/>
      <c r="BV2039" s="21"/>
      <c r="BW2039" s="21"/>
      <c r="BX2039" s="21"/>
      <c r="BY2039" s="21"/>
      <c r="BZ2039" s="21"/>
      <c r="CA2039" s="21"/>
      <c r="CB2039" s="21"/>
      <c r="CC2039" s="21"/>
      <c r="CD2039" s="21"/>
      <c r="CE2039" s="21"/>
      <c r="CF2039" s="21"/>
      <c r="CG2039" s="21"/>
      <c r="CH2039" s="21"/>
      <c r="CI2039" s="21"/>
      <c r="CJ2039" s="21"/>
      <c r="CK2039" s="21"/>
      <c r="CL2039" s="21"/>
      <c r="CM2039" s="21"/>
      <c r="CN2039" s="21"/>
      <c r="CO2039" s="21"/>
      <c r="CP2039" s="21"/>
      <c r="CQ2039" s="21"/>
      <c r="CR2039" s="21"/>
      <c r="CS2039" s="21"/>
      <c r="CT2039" s="21"/>
      <c r="CU2039" s="21"/>
      <c r="CV2039" s="21"/>
      <c r="CW2039" s="21"/>
      <c r="CX2039" s="21"/>
      <c r="CY2039" s="21"/>
      <c r="CZ2039" s="21"/>
      <c r="DA2039" s="21"/>
      <c r="DB2039" s="21"/>
      <c r="DC2039" s="21"/>
      <c r="DD2039" s="21"/>
      <c r="DE2039" s="21"/>
      <c r="DF2039" s="21"/>
      <c r="DG2039" s="21"/>
      <c r="DH2039" s="21"/>
      <c r="DI2039" s="21"/>
      <c r="DJ2039" s="21"/>
      <c r="DK2039" s="21"/>
      <c r="DL2039" s="21"/>
      <c r="DM2039" s="21"/>
      <c r="DN2039" s="21"/>
      <c r="DO2039" s="21"/>
      <c r="DP2039" s="21"/>
      <c r="DQ2039" s="21"/>
      <c r="DR2039" s="21"/>
      <c r="DS2039" s="21"/>
      <c r="DT2039" s="21"/>
      <c r="DU2039" s="21"/>
      <c r="DV2039" s="21"/>
      <c r="DW2039" s="21"/>
      <c r="DX2039" s="21"/>
      <c r="DY2039" s="21"/>
      <c r="DZ2039" s="21"/>
      <c r="EA2039" s="21"/>
      <c r="EB2039" s="21"/>
      <c r="EC2039" s="21"/>
      <c r="ED2039" s="21"/>
      <c r="EE2039" s="21"/>
      <c r="EF2039" s="21"/>
      <c r="EG2039" s="21"/>
      <c r="EH2039" s="21"/>
      <c r="EI2039" s="21"/>
      <c r="EJ2039" s="21"/>
      <c r="EK2039" s="21"/>
      <c r="EL2039" s="21"/>
      <c r="EM2039" s="21"/>
      <c r="EN2039" s="21"/>
      <c r="EO2039" s="21"/>
      <c r="EP2039" s="21"/>
      <c r="EQ2039" s="21"/>
      <c r="ER2039" s="21"/>
      <c r="ES2039" s="21"/>
      <c r="ET2039" s="21"/>
      <c r="EU2039" s="21"/>
      <c r="EV2039" s="21"/>
      <c r="EW2039" s="21"/>
      <c r="EX2039" s="21"/>
      <c r="EY2039" s="21"/>
      <c r="EZ2039" s="21"/>
    </row>
    <row r="2040" spans="1:156" x14ac:dyDescent="0.2">
      <c r="A2040" s="92"/>
      <c r="B2040" s="4"/>
      <c r="C2040" s="7"/>
      <c r="D2040" s="6"/>
      <c r="E2040" s="7"/>
      <c r="F2040" s="24"/>
      <c r="G2040" s="9"/>
      <c r="H2040" s="7"/>
      <c r="I2040" s="7"/>
      <c r="J2040" s="7"/>
      <c r="K2040" s="7"/>
      <c r="L2040" s="25"/>
      <c r="M2040" s="11"/>
      <c r="N2040" s="4"/>
      <c r="O2040" s="4"/>
      <c r="P2040" s="26"/>
      <c r="Q2040" s="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1"/>
      <c r="BK2040" s="21"/>
      <c r="BL2040" s="21"/>
      <c r="BM2040" s="21"/>
      <c r="BN2040" s="21"/>
      <c r="BO2040" s="21"/>
      <c r="BP2040" s="21"/>
      <c r="BQ2040" s="21"/>
      <c r="BR2040" s="21"/>
      <c r="BS2040" s="21"/>
      <c r="BT2040" s="21"/>
      <c r="BU2040" s="21"/>
      <c r="BV2040" s="21"/>
      <c r="BW2040" s="21"/>
      <c r="BX2040" s="21"/>
      <c r="BY2040" s="21"/>
      <c r="BZ2040" s="21"/>
      <c r="CA2040" s="21"/>
      <c r="CB2040" s="21"/>
      <c r="CC2040" s="21"/>
      <c r="CD2040" s="21"/>
      <c r="CE2040" s="21"/>
      <c r="CF2040" s="21"/>
      <c r="CG2040" s="21"/>
      <c r="CH2040" s="21"/>
      <c r="CI2040" s="21"/>
      <c r="CJ2040" s="21"/>
      <c r="CK2040" s="21"/>
      <c r="CL2040" s="21"/>
      <c r="CM2040" s="21"/>
      <c r="CN2040" s="21"/>
      <c r="CO2040" s="21"/>
      <c r="CP2040" s="21"/>
      <c r="CQ2040" s="21"/>
      <c r="CR2040" s="21"/>
      <c r="CS2040" s="21"/>
      <c r="CT2040" s="21"/>
      <c r="CU2040" s="21"/>
      <c r="CV2040" s="21"/>
      <c r="CW2040" s="21"/>
      <c r="CX2040" s="21"/>
      <c r="CY2040" s="21"/>
      <c r="CZ2040" s="21"/>
      <c r="DA2040" s="21"/>
      <c r="DB2040" s="21"/>
      <c r="DC2040" s="21"/>
      <c r="DD2040" s="21"/>
      <c r="DE2040" s="21"/>
      <c r="DF2040" s="21"/>
      <c r="DG2040" s="21"/>
      <c r="DH2040" s="21"/>
      <c r="DI2040" s="21"/>
      <c r="DJ2040" s="21"/>
      <c r="DK2040" s="21"/>
      <c r="DL2040" s="21"/>
      <c r="DM2040" s="21"/>
      <c r="DN2040" s="21"/>
      <c r="DO2040" s="21"/>
      <c r="DP2040" s="21"/>
      <c r="DQ2040" s="21"/>
      <c r="DR2040" s="21"/>
      <c r="DS2040" s="21"/>
      <c r="DT2040" s="21"/>
      <c r="DU2040" s="21"/>
      <c r="DV2040" s="21"/>
      <c r="DW2040" s="21"/>
      <c r="DX2040" s="21"/>
      <c r="DY2040" s="21"/>
      <c r="DZ2040" s="21"/>
      <c r="EA2040" s="21"/>
      <c r="EB2040" s="21"/>
      <c r="EC2040" s="21"/>
      <c r="ED2040" s="21"/>
      <c r="EE2040" s="21"/>
      <c r="EF2040" s="21"/>
      <c r="EG2040" s="21"/>
      <c r="EH2040" s="21"/>
      <c r="EI2040" s="21"/>
      <c r="EJ2040" s="21"/>
      <c r="EK2040" s="21"/>
      <c r="EL2040" s="21"/>
      <c r="EM2040" s="21"/>
      <c r="EN2040" s="21"/>
      <c r="EO2040" s="21"/>
      <c r="EP2040" s="21"/>
      <c r="EQ2040" s="21"/>
      <c r="ER2040" s="21"/>
      <c r="ES2040" s="21"/>
      <c r="ET2040" s="21"/>
      <c r="EU2040" s="21"/>
      <c r="EV2040" s="21"/>
      <c r="EW2040" s="21"/>
      <c r="EX2040" s="21"/>
      <c r="EY2040" s="21"/>
      <c r="EZ2040" s="21"/>
    </row>
    <row r="2041" spans="1:156" x14ac:dyDescent="0.2">
      <c r="A2041" s="92"/>
      <c r="B2041" s="4"/>
      <c r="C2041" s="7"/>
      <c r="D2041" s="6"/>
      <c r="E2041" s="7"/>
      <c r="F2041" s="24"/>
      <c r="G2041" s="9"/>
      <c r="H2041" s="7"/>
      <c r="I2041" s="7"/>
      <c r="J2041" s="7"/>
      <c r="K2041" s="7"/>
      <c r="L2041" s="25"/>
      <c r="M2041" s="11"/>
      <c r="N2041" s="4"/>
      <c r="O2041" s="4"/>
      <c r="P2041" s="26"/>
      <c r="Q2041" s="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1"/>
      <c r="BK2041" s="21"/>
      <c r="BL2041" s="21"/>
      <c r="BM2041" s="21"/>
      <c r="BN2041" s="21"/>
      <c r="BO2041" s="21"/>
      <c r="BP2041" s="21"/>
      <c r="BQ2041" s="21"/>
      <c r="BR2041" s="21"/>
      <c r="BS2041" s="21"/>
      <c r="BT2041" s="21"/>
      <c r="BU2041" s="21"/>
      <c r="BV2041" s="21"/>
      <c r="BW2041" s="21"/>
      <c r="BX2041" s="21"/>
      <c r="BY2041" s="21"/>
      <c r="BZ2041" s="21"/>
      <c r="CA2041" s="21"/>
      <c r="CB2041" s="21"/>
      <c r="CC2041" s="21"/>
      <c r="CD2041" s="21"/>
      <c r="CE2041" s="21"/>
      <c r="CF2041" s="21"/>
      <c r="CG2041" s="21"/>
      <c r="CH2041" s="21"/>
      <c r="CI2041" s="21"/>
      <c r="CJ2041" s="21"/>
      <c r="CK2041" s="21"/>
      <c r="CL2041" s="21"/>
      <c r="CM2041" s="21"/>
      <c r="CN2041" s="21"/>
      <c r="CO2041" s="21"/>
      <c r="CP2041" s="21"/>
      <c r="CQ2041" s="21"/>
      <c r="CR2041" s="21"/>
      <c r="CS2041" s="21"/>
      <c r="CT2041" s="21"/>
      <c r="CU2041" s="21"/>
      <c r="CV2041" s="21"/>
      <c r="CW2041" s="21"/>
      <c r="CX2041" s="21"/>
      <c r="CY2041" s="21"/>
      <c r="CZ2041" s="21"/>
      <c r="DA2041" s="21"/>
      <c r="DB2041" s="21"/>
      <c r="DC2041" s="21"/>
      <c r="DD2041" s="21"/>
      <c r="DE2041" s="21"/>
      <c r="DF2041" s="21"/>
      <c r="DG2041" s="21"/>
      <c r="DH2041" s="21"/>
      <c r="DI2041" s="21"/>
      <c r="DJ2041" s="21"/>
      <c r="DK2041" s="21"/>
      <c r="DL2041" s="21"/>
      <c r="DM2041" s="21"/>
      <c r="DN2041" s="21"/>
      <c r="DO2041" s="21"/>
      <c r="DP2041" s="21"/>
      <c r="DQ2041" s="21"/>
      <c r="DR2041" s="21"/>
      <c r="DS2041" s="21"/>
      <c r="DT2041" s="21"/>
      <c r="DU2041" s="21"/>
      <c r="DV2041" s="21"/>
      <c r="DW2041" s="21"/>
      <c r="DX2041" s="21"/>
      <c r="DY2041" s="21"/>
      <c r="DZ2041" s="21"/>
      <c r="EA2041" s="21"/>
      <c r="EB2041" s="21"/>
      <c r="EC2041" s="21"/>
      <c r="ED2041" s="21"/>
      <c r="EE2041" s="21"/>
      <c r="EF2041" s="21"/>
      <c r="EG2041" s="21"/>
      <c r="EH2041" s="21"/>
      <c r="EI2041" s="21"/>
      <c r="EJ2041" s="21"/>
      <c r="EK2041" s="21"/>
      <c r="EL2041" s="21"/>
      <c r="EM2041" s="21"/>
      <c r="EN2041" s="21"/>
      <c r="EO2041" s="21"/>
      <c r="EP2041" s="21"/>
      <c r="EQ2041" s="21"/>
      <c r="ER2041" s="21"/>
      <c r="ES2041" s="21"/>
      <c r="ET2041" s="21"/>
      <c r="EU2041" s="21"/>
      <c r="EV2041" s="21"/>
      <c r="EW2041" s="21"/>
      <c r="EX2041" s="21"/>
      <c r="EY2041" s="21"/>
      <c r="EZ2041" s="21"/>
    </row>
    <row r="2042" spans="1:156" x14ac:dyDescent="0.2">
      <c r="A2042" s="92"/>
      <c r="B2042" s="4"/>
      <c r="C2042" s="7"/>
      <c r="D2042" s="6"/>
      <c r="E2042" s="7"/>
      <c r="F2042" s="24"/>
      <c r="G2042" s="9"/>
      <c r="H2042" s="7"/>
      <c r="I2042" s="7"/>
      <c r="J2042" s="7"/>
      <c r="K2042" s="7"/>
      <c r="L2042" s="25"/>
      <c r="M2042" s="11"/>
      <c r="N2042" s="4"/>
      <c r="O2042" s="4"/>
      <c r="P2042" s="26"/>
      <c r="Q2042" s="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1"/>
      <c r="BK2042" s="21"/>
      <c r="BL2042" s="21"/>
      <c r="BM2042" s="21"/>
      <c r="BN2042" s="21"/>
      <c r="BO2042" s="21"/>
      <c r="BP2042" s="21"/>
      <c r="BQ2042" s="21"/>
      <c r="BR2042" s="21"/>
      <c r="BS2042" s="21"/>
      <c r="BT2042" s="21"/>
      <c r="BU2042" s="21"/>
      <c r="BV2042" s="21"/>
      <c r="BW2042" s="21"/>
      <c r="BX2042" s="21"/>
      <c r="BY2042" s="21"/>
      <c r="BZ2042" s="21"/>
      <c r="CA2042" s="21"/>
      <c r="CB2042" s="21"/>
      <c r="CC2042" s="21"/>
      <c r="CD2042" s="21"/>
      <c r="CE2042" s="21"/>
      <c r="CF2042" s="21"/>
      <c r="CG2042" s="21"/>
      <c r="CH2042" s="21"/>
      <c r="CI2042" s="21"/>
      <c r="CJ2042" s="21"/>
      <c r="CK2042" s="21"/>
      <c r="CL2042" s="21"/>
      <c r="CM2042" s="21"/>
      <c r="CN2042" s="21"/>
      <c r="CO2042" s="21"/>
      <c r="CP2042" s="21"/>
      <c r="CQ2042" s="21"/>
      <c r="CR2042" s="21"/>
      <c r="CS2042" s="21"/>
      <c r="CT2042" s="21"/>
      <c r="CU2042" s="21"/>
      <c r="CV2042" s="21"/>
      <c r="CW2042" s="21"/>
      <c r="CX2042" s="21"/>
      <c r="CY2042" s="21"/>
      <c r="CZ2042" s="21"/>
      <c r="DA2042" s="21"/>
      <c r="DB2042" s="21"/>
      <c r="DC2042" s="21"/>
      <c r="DD2042" s="21"/>
      <c r="DE2042" s="21"/>
      <c r="DF2042" s="21"/>
      <c r="DG2042" s="21"/>
      <c r="DH2042" s="21"/>
      <c r="DI2042" s="21"/>
      <c r="DJ2042" s="21"/>
      <c r="DK2042" s="21"/>
      <c r="DL2042" s="21"/>
      <c r="DM2042" s="21"/>
      <c r="DN2042" s="21"/>
      <c r="DO2042" s="21"/>
      <c r="DP2042" s="21"/>
      <c r="DQ2042" s="21"/>
      <c r="DR2042" s="21"/>
      <c r="DS2042" s="21"/>
      <c r="DT2042" s="21"/>
      <c r="DU2042" s="21"/>
      <c r="DV2042" s="21"/>
      <c r="DW2042" s="21"/>
      <c r="DX2042" s="21"/>
      <c r="DY2042" s="21"/>
      <c r="DZ2042" s="21"/>
      <c r="EA2042" s="21"/>
      <c r="EB2042" s="21"/>
      <c r="EC2042" s="21"/>
      <c r="ED2042" s="21"/>
      <c r="EE2042" s="21"/>
      <c r="EF2042" s="21"/>
      <c r="EG2042" s="21"/>
      <c r="EH2042" s="21"/>
      <c r="EI2042" s="21"/>
      <c r="EJ2042" s="21"/>
      <c r="EK2042" s="21"/>
      <c r="EL2042" s="21"/>
      <c r="EM2042" s="21"/>
      <c r="EN2042" s="21"/>
      <c r="EO2042" s="21"/>
      <c r="EP2042" s="21"/>
      <c r="EQ2042" s="21"/>
      <c r="ER2042" s="21"/>
      <c r="ES2042" s="21"/>
      <c r="ET2042" s="21"/>
      <c r="EU2042" s="21"/>
      <c r="EV2042" s="21"/>
      <c r="EW2042" s="21"/>
      <c r="EX2042" s="21"/>
      <c r="EY2042" s="21"/>
      <c r="EZ2042" s="21"/>
    </row>
    <row r="2043" spans="1:156" x14ac:dyDescent="0.2">
      <c r="A2043" s="92"/>
      <c r="B2043" s="4"/>
      <c r="C2043" s="7"/>
      <c r="D2043" s="6"/>
      <c r="E2043" s="7"/>
      <c r="F2043" s="24"/>
      <c r="G2043" s="9"/>
      <c r="H2043" s="7"/>
      <c r="I2043" s="7"/>
      <c r="J2043" s="7"/>
      <c r="K2043" s="7"/>
      <c r="L2043" s="25"/>
      <c r="M2043" s="11"/>
      <c r="N2043" s="4"/>
      <c r="O2043" s="4"/>
      <c r="P2043" s="26"/>
      <c r="Q2043" s="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1"/>
      <c r="BK2043" s="21"/>
      <c r="BL2043" s="21"/>
      <c r="BM2043" s="21"/>
      <c r="BN2043" s="21"/>
      <c r="BO2043" s="21"/>
      <c r="BP2043" s="21"/>
      <c r="BQ2043" s="21"/>
      <c r="BR2043" s="21"/>
      <c r="BS2043" s="21"/>
      <c r="BT2043" s="21"/>
      <c r="BU2043" s="21"/>
      <c r="BV2043" s="21"/>
      <c r="BW2043" s="21"/>
      <c r="BX2043" s="21"/>
      <c r="BY2043" s="21"/>
      <c r="BZ2043" s="21"/>
      <c r="CA2043" s="21"/>
      <c r="CB2043" s="21"/>
      <c r="CC2043" s="21"/>
      <c r="CD2043" s="21"/>
      <c r="CE2043" s="21"/>
      <c r="CF2043" s="21"/>
      <c r="CG2043" s="21"/>
      <c r="CH2043" s="21"/>
      <c r="CI2043" s="21"/>
      <c r="CJ2043" s="21"/>
      <c r="CK2043" s="21"/>
      <c r="CL2043" s="21"/>
      <c r="CM2043" s="21"/>
      <c r="CN2043" s="21"/>
      <c r="CO2043" s="21"/>
      <c r="CP2043" s="21"/>
      <c r="CQ2043" s="21"/>
      <c r="CR2043" s="21"/>
      <c r="CS2043" s="21"/>
      <c r="CT2043" s="21"/>
      <c r="CU2043" s="21"/>
      <c r="CV2043" s="21"/>
      <c r="CW2043" s="21"/>
      <c r="CX2043" s="21"/>
      <c r="CY2043" s="21"/>
      <c r="CZ2043" s="21"/>
      <c r="DA2043" s="21"/>
      <c r="DB2043" s="21"/>
      <c r="DC2043" s="21"/>
      <c r="DD2043" s="21"/>
      <c r="DE2043" s="21"/>
      <c r="DF2043" s="21"/>
      <c r="DG2043" s="21"/>
      <c r="DH2043" s="21"/>
      <c r="DI2043" s="21"/>
      <c r="DJ2043" s="21"/>
      <c r="DK2043" s="21"/>
      <c r="DL2043" s="21"/>
      <c r="DM2043" s="21"/>
      <c r="DN2043" s="21"/>
      <c r="DO2043" s="21"/>
      <c r="DP2043" s="21"/>
      <c r="DQ2043" s="21"/>
      <c r="DR2043" s="21"/>
      <c r="DS2043" s="21"/>
      <c r="DT2043" s="21"/>
      <c r="DU2043" s="21"/>
      <c r="DV2043" s="21"/>
      <c r="DW2043" s="21"/>
      <c r="DX2043" s="21"/>
      <c r="DY2043" s="21"/>
      <c r="DZ2043" s="21"/>
      <c r="EA2043" s="21"/>
      <c r="EB2043" s="21"/>
      <c r="EC2043" s="21"/>
      <c r="ED2043" s="21"/>
      <c r="EE2043" s="21"/>
      <c r="EF2043" s="21"/>
      <c r="EG2043" s="21"/>
      <c r="EH2043" s="21"/>
      <c r="EI2043" s="21"/>
      <c r="EJ2043" s="21"/>
      <c r="EK2043" s="21"/>
      <c r="EL2043" s="21"/>
      <c r="EM2043" s="21"/>
      <c r="EN2043" s="21"/>
      <c r="EO2043" s="21"/>
      <c r="EP2043" s="21"/>
      <c r="EQ2043" s="21"/>
      <c r="ER2043" s="21"/>
      <c r="ES2043" s="21"/>
      <c r="ET2043" s="21"/>
      <c r="EU2043" s="21"/>
      <c r="EV2043" s="21"/>
      <c r="EW2043" s="21"/>
      <c r="EX2043" s="21"/>
      <c r="EY2043" s="21"/>
      <c r="EZ2043" s="21"/>
    </row>
    <row r="2044" spans="1:156" x14ac:dyDescent="0.2">
      <c r="A2044" s="92"/>
      <c r="B2044" s="4"/>
      <c r="C2044" s="7"/>
      <c r="D2044" s="6"/>
      <c r="E2044" s="7"/>
      <c r="F2044" s="24"/>
      <c r="G2044" s="9"/>
      <c r="H2044" s="7"/>
      <c r="I2044" s="7"/>
      <c r="J2044" s="7"/>
      <c r="K2044" s="7"/>
      <c r="L2044" s="25"/>
      <c r="M2044" s="11"/>
      <c r="N2044" s="4"/>
      <c r="O2044" s="4"/>
      <c r="P2044" s="26"/>
      <c r="Q2044" s="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  <c r="BL2044" s="21"/>
      <c r="BM2044" s="21"/>
      <c r="BN2044" s="21"/>
      <c r="BO2044" s="21"/>
      <c r="BP2044" s="21"/>
      <c r="BQ2044" s="21"/>
      <c r="BR2044" s="21"/>
      <c r="BS2044" s="21"/>
      <c r="BT2044" s="21"/>
      <c r="BU2044" s="21"/>
      <c r="BV2044" s="21"/>
      <c r="BW2044" s="21"/>
      <c r="BX2044" s="21"/>
      <c r="BY2044" s="21"/>
      <c r="BZ2044" s="21"/>
      <c r="CA2044" s="21"/>
      <c r="CB2044" s="21"/>
      <c r="CC2044" s="21"/>
      <c r="CD2044" s="21"/>
      <c r="CE2044" s="21"/>
      <c r="CF2044" s="21"/>
      <c r="CG2044" s="21"/>
      <c r="CH2044" s="21"/>
      <c r="CI2044" s="21"/>
      <c r="CJ2044" s="21"/>
      <c r="CK2044" s="21"/>
      <c r="CL2044" s="21"/>
      <c r="CM2044" s="21"/>
      <c r="CN2044" s="21"/>
      <c r="CO2044" s="21"/>
      <c r="CP2044" s="21"/>
      <c r="CQ2044" s="21"/>
      <c r="CR2044" s="21"/>
      <c r="CS2044" s="21"/>
      <c r="CT2044" s="21"/>
      <c r="CU2044" s="21"/>
      <c r="CV2044" s="21"/>
      <c r="CW2044" s="21"/>
      <c r="CX2044" s="21"/>
      <c r="CY2044" s="21"/>
      <c r="CZ2044" s="21"/>
      <c r="DA2044" s="21"/>
      <c r="DB2044" s="21"/>
      <c r="DC2044" s="21"/>
      <c r="DD2044" s="21"/>
      <c r="DE2044" s="21"/>
      <c r="DF2044" s="21"/>
      <c r="DG2044" s="21"/>
      <c r="DH2044" s="21"/>
      <c r="DI2044" s="21"/>
      <c r="DJ2044" s="21"/>
      <c r="DK2044" s="21"/>
      <c r="DL2044" s="21"/>
      <c r="DM2044" s="21"/>
      <c r="DN2044" s="21"/>
      <c r="DO2044" s="21"/>
      <c r="DP2044" s="21"/>
      <c r="DQ2044" s="21"/>
      <c r="DR2044" s="21"/>
      <c r="DS2044" s="21"/>
      <c r="DT2044" s="21"/>
      <c r="DU2044" s="21"/>
      <c r="DV2044" s="21"/>
      <c r="DW2044" s="21"/>
      <c r="DX2044" s="21"/>
      <c r="DY2044" s="21"/>
      <c r="DZ2044" s="21"/>
      <c r="EA2044" s="21"/>
      <c r="EB2044" s="21"/>
      <c r="EC2044" s="21"/>
      <c r="ED2044" s="21"/>
      <c r="EE2044" s="21"/>
      <c r="EF2044" s="21"/>
      <c r="EG2044" s="21"/>
      <c r="EH2044" s="21"/>
      <c r="EI2044" s="21"/>
      <c r="EJ2044" s="21"/>
      <c r="EK2044" s="21"/>
      <c r="EL2044" s="21"/>
      <c r="EM2044" s="21"/>
      <c r="EN2044" s="21"/>
      <c r="EO2044" s="21"/>
      <c r="EP2044" s="21"/>
      <c r="EQ2044" s="21"/>
      <c r="ER2044" s="21"/>
      <c r="ES2044" s="21"/>
      <c r="ET2044" s="21"/>
      <c r="EU2044" s="21"/>
      <c r="EV2044" s="21"/>
      <c r="EW2044" s="21"/>
      <c r="EX2044" s="21"/>
      <c r="EY2044" s="21"/>
      <c r="EZ2044" s="21"/>
    </row>
    <row r="2045" spans="1:156" x14ac:dyDescent="0.2">
      <c r="A2045" s="92"/>
      <c r="B2045" s="4"/>
      <c r="C2045" s="7"/>
      <c r="D2045" s="6"/>
      <c r="E2045" s="7"/>
      <c r="F2045" s="24"/>
      <c r="G2045" s="9"/>
      <c r="H2045" s="7"/>
      <c r="I2045" s="7"/>
      <c r="J2045" s="7"/>
      <c r="K2045" s="7"/>
      <c r="L2045" s="25"/>
      <c r="M2045" s="11"/>
      <c r="N2045" s="4"/>
      <c r="O2045" s="4"/>
      <c r="P2045" s="26"/>
      <c r="Q2045" s="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  <c r="BL2045" s="21"/>
      <c r="BM2045" s="21"/>
      <c r="BN2045" s="21"/>
      <c r="BO2045" s="21"/>
      <c r="BP2045" s="21"/>
      <c r="BQ2045" s="21"/>
      <c r="BR2045" s="21"/>
      <c r="BS2045" s="21"/>
      <c r="BT2045" s="21"/>
      <c r="BU2045" s="21"/>
      <c r="BV2045" s="21"/>
      <c r="BW2045" s="21"/>
      <c r="BX2045" s="21"/>
      <c r="BY2045" s="21"/>
      <c r="BZ2045" s="21"/>
      <c r="CA2045" s="21"/>
      <c r="CB2045" s="21"/>
      <c r="CC2045" s="21"/>
      <c r="CD2045" s="21"/>
      <c r="CE2045" s="21"/>
      <c r="CF2045" s="21"/>
      <c r="CG2045" s="21"/>
      <c r="CH2045" s="21"/>
      <c r="CI2045" s="21"/>
      <c r="CJ2045" s="21"/>
      <c r="CK2045" s="21"/>
      <c r="CL2045" s="21"/>
      <c r="CM2045" s="21"/>
      <c r="CN2045" s="21"/>
      <c r="CO2045" s="21"/>
      <c r="CP2045" s="21"/>
      <c r="CQ2045" s="21"/>
      <c r="CR2045" s="21"/>
      <c r="CS2045" s="21"/>
      <c r="CT2045" s="21"/>
      <c r="CU2045" s="21"/>
      <c r="CV2045" s="21"/>
      <c r="CW2045" s="21"/>
      <c r="CX2045" s="21"/>
      <c r="CY2045" s="21"/>
      <c r="CZ2045" s="21"/>
      <c r="DA2045" s="21"/>
      <c r="DB2045" s="21"/>
      <c r="DC2045" s="21"/>
      <c r="DD2045" s="21"/>
      <c r="DE2045" s="21"/>
      <c r="DF2045" s="21"/>
      <c r="DG2045" s="21"/>
      <c r="DH2045" s="21"/>
      <c r="DI2045" s="21"/>
      <c r="DJ2045" s="21"/>
      <c r="DK2045" s="21"/>
      <c r="DL2045" s="21"/>
      <c r="DM2045" s="21"/>
      <c r="DN2045" s="21"/>
      <c r="DO2045" s="21"/>
      <c r="DP2045" s="21"/>
      <c r="DQ2045" s="21"/>
      <c r="DR2045" s="21"/>
      <c r="DS2045" s="21"/>
      <c r="DT2045" s="21"/>
      <c r="DU2045" s="21"/>
      <c r="DV2045" s="21"/>
      <c r="DW2045" s="21"/>
      <c r="DX2045" s="21"/>
      <c r="DY2045" s="21"/>
      <c r="DZ2045" s="21"/>
      <c r="EA2045" s="21"/>
      <c r="EB2045" s="21"/>
      <c r="EC2045" s="21"/>
      <c r="ED2045" s="21"/>
      <c r="EE2045" s="21"/>
      <c r="EF2045" s="21"/>
      <c r="EG2045" s="21"/>
      <c r="EH2045" s="21"/>
      <c r="EI2045" s="21"/>
      <c r="EJ2045" s="21"/>
      <c r="EK2045" s="21"/>
      <c r="EL2045" s="21"/>
      <c r="EM2045" s="21"/>
      <c r="EN2045" s="21"/>
      <c r="EO2045" s="21"/>
      <c r="EP2045" s="21"/>
      <c r="EQ2045" s="21"/>
      <c r="ER2045" s="21"/>
      <c r="ES2045" s="21"/>
      <c r="ET2045" s="21"/>
      <c r="EU2045" s="21"/>
      <c r="EV2045" s="21"/>
      <c r="EW2045" s="21"/>
      <c r="EX2045" s="21"/>
      <c r="EY2045" s="21"/>
      <c r="EZ2045" s="21"/>
    </row>
    <row r="2046" spans="1:156" x14ac:dyDescent="0.2">
      <c r="A2046" s="92"/>
      <c r="B2046" s="4"/>
      <c r="C2046" s="7"/>
      <c r="D2046" s="6"/>
      <c r="E2046" s="7"/>
      <c r="F2046" s="24"/>
      <c r="G2046" s="9"/>
      <c r="H2046" s="7"/>
      <c r="I2046" s="7"/>
      <c r="J2046" s="7"/>
      <c r="K2046" s="7"/>
      <c r="L2046" s="25"/>
      <c r="M2046" s="11"/>
      <c r="N2046" s="4"/>
      <c r="O2046" s="4"/>
      <c r="P2046" s="26"/>
      <c r="Q2046" s="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  <c r="BL2046" s="21"/>
      <c r="BM2046" s="21"/>
      <c r="BN2046" s="21"/>
      <c r="BO2046" s="21"/>
      <c r="BP2046" s="21"/>
      <c r="BQ2046" s="21"/>
      <c r="BR2046" s="21"/>
      <c r="BS2046" s="21"/>
      <c r="BT2046" s="21"/>
      <c r="BU2046" s="21"/>
      <c r="BV2046" s="21"/>
      <c r="BW2046" s="21"/>
      <c r="BX2046" s="21"/>
      <c r="BY2046" s="21"/>
      <c r="BZ2046" s="21"/>
      <c r="CA2046" s="21"/>
      <c r="CB2046" s="21"/>
      <c r="CC2046" s="21"/>
      <c r="CD2046" s="21"/>
      <c r="CE2046" s="21"/>
      <c r="CF2046" s="21"/>
      <c r="CG2046" s="21"/>
      <c r="CH2046" s="21"/>
      <c r="CI2046" s="21"/>
      <c r="CJ2046" s="21"/>
      <c r="CK2046" s="21"/>
      <c r="CL2046" s="21"/>
      <c r="CM2046" s="21"/>
      <c r="CN2046" s="21"/>
      <c r="CO2046" s="21"/>
      <c r="CP2046" s="21"/>
      <c r="CQ2046" s="21"/>
      <c r="CR2046" s="21"/>
      <c r="CS2046" s="21"/>
      <c r="CT2046" s="21"/>
      <c r="CU2046" s="21"/>
      <c r="CV2046" s="21"/>
      <c r="CW2046" s="21"/>
      <c r="CX2046" s="21"/>
      <c r="CY2046" s="21"/>
      <c r="CZ2046" s="21"/>
      <c r="DA2046" s="21"/>
      <c r="DB2046" s="21"/>
      <c r="DC2046" s="21"/>
      <c r="DD2046" s="21"/>
      <c r="DE2046" s="21"/>
      <c r="DF2046" s="21"/>
      <c r="DG2046" s="21"/>
      <c r="DH2046" s="21"/>
      <c r="DI2046" s="21"/>
      <c r="DJ2046" s="21"/>
      <c r="DK2046" s="21"/>
      <c r="DL2046" s="21"/>
      <c r="DM2046" s="21"/>
      <c r="DN2046" s="21"/>
      <c r="DO2046" s="21"/>
      <c r="DP2046" s="21"/>
      <c r="DQ2046" s="21"/>
      <c r="DR2046" s="21"/>
      <c r="DS2046" s="21"/>
      <c r="DT2046" s="21"/>
      <c r="DU2046" s="21"/>
      <c r="DV2046" s="21"/>
      <c r="DW2046" s="21"/>
      <c r="DX2046" s="21"/>
      <c r="DY2046" s="21"/>
      <c r="DZ2046" s="21"/>
      <c r="EA2046" s="21"/>
      <c r="EB2046" s="21"/>
      <c r="EC2046" s="21"/>
      <c r="ED2046" s="21"/>
      <c r="EE2046" s="21"/>
      <c r="EF2046" s="21"/>
      <c r="EG2046" s="21"/>
      <c r="EH2046" s="21"/>
      <c r="EI2046" s="21"/>
      <c r="EJ2046" s="21"/>
      <c r="EK2046" s="21"/>
      <c r="EL2046" s="21"/>
      <c r="EM2046" s="21"/>
      <c r="EN2046" s="21"/>
      <c r="EO2046" s="21"/>
      <c r="EP2046" s="21"/>
      <c r="EQ2046" s="21"/>
      <c r="ER2046" s="21"/>
      <c r="ES2046" s="21"/>
      <c r="ET2046" s="21"/>
      <c r="EU2046" s="21"/>
      <c r="EV2046" s="21"/>
      <c r="EW2046" s="21"/>
      <c r="EX2046" s="21"/>
      <c r="EY2046" s="21"/>
      <c r="EZ2046" s="21"/>
    </row>
    <row r="2047" spans="1:156" x14ac:dyDescent="0.2">
      <c r="A2047" s="92"/>
      <c r="B2047" s="4"/>
      <c r="C2047" s="7"/>
      <c r="D2047" s="6"/>
      <c r="E2047" s="7"/>
      <c r="F2047" s="24"/>
      <c r="G2047" s="9"/>
      <c r="H2047" s="7"/>
      <c r="I2047" s="7"/>
      <c r="J2047" s="7"/>
      <c r="K2047" s="7"/>
      <c r="L2047" s="25"/>
      <c r="M2047" s="11"/>
      <c r="N2047" s="4"/>
      <c r="O2047" s="4"/>
      <c r="P2047" s="26"/>
      <c r="Q2047" s="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  <c r="BL2047" s="21"/>
      <c r="BM2047" s="21"/>
      <c r="BN2047" s="21"/>
      <c r="BO2047" s="21"/>
      <c r="BP2047" s="21"/>
      <c r="BQ2047" s="21"/>
      <c r="BR2047" s="21"/>
      <c r="BS2047" s="21"/>
      <c r="BT2047" s="21"/>
      <c r="BU2047" s="21"/>
      <c r="BV2047" s="21"/>
      <c r="BW2047" s="21"/>
      <c r="BX2047" s="21"/>
      <c r="BY2047" s="21"/>
      <c r="BZ2047" s="21"/>
      <c r="CA2047" s="21"/>
      <c r="CB2047" s="21"/>
      <c r="CC2047" s="21"/>
      <c r="CD2047" s="21"/>
      <c r="CE2047" s="21"/>
      <c r="CF2047" s="21"/>
      <c r="CG2047" s="21"/>
      <c r="CH2047" s="21"/>
      <c r="CI2047" s="21"/>
      <c r="CJ2047" s="21"/>
      <c r="CK2047" s="21"/>
      <c r="CL2047" s="21"/>
      <c r="CM2047" s="21"/>
      <c r="CN2047" s="21"/>
      <c r="CO2047" s="21"/>
      <c r="CP2047" s="21"/>
      <c r="CQ2047" s="21"/>
      <c r="CR2047" s="21"/>
      <c r="CS2047" s="21"/>
      <c r="CT2047" s="21"/>
      <c r="CU2047" s="21"/>
      <c r="CV2047" s="21"/>
      <c r="CW2047" s="21"/>
      <c r="CX2047" s="21"/>
      <c r="CY2047" s="21"/>
      <c r="CZ2047" s="21"/>
      <c r="DA2047" s="21"/>
      <c r="DB2047" s="21"/>
      <c r="DC2047" s="21"/>
      <c r="DD2047" s="21"/>
      <c r="DE2047" s="21"/>
      <c r="DF2047" s="21"/>
      <c r="DG2047" s="21"/>
      <c r="DH2047" s="21"/>
      <c r="DI2047" s="21"/>
      <c r="DJ2047" s="21"/>
      <c r="DK2047" s="21"/>
      <c r="DL2047" s="21"/>
      <c r="DM2047" s="21"/>
      <c r="DN2047" s="21"/>
      <c r="DO2047" s="21"/>
      <c r="DP2047" s="21"/>
      <c r="DQ2047" s="21"/>
      <c r="DR2047" s="21"/>
      <c r="DS2047" s="21"/>
      <c r="DT2047" s="21"/>
      <c r="DU2047" s="21"/>
      <c r="DV2047" s="21"/>
      <c r="DW2047" s="21"/>
      <c r="DX2047" s="21"/>
      <c r="DY2047" s="21"/>
      <c r="DZ2047" s="21"/>
      <c r="EA2047" s="21"/>
      <c r="EB2047" s="21"/>
      <c r="EC2047" s="21"/>
      <c r="ED2047" s="21"/>
      <c r="EE2047" s="21"/>
      <c r="EF2047" s="21"/>
      <c r="EG2047" s="21"/>
      <c r="EH2047" s="21"/>
      <c r="EI2047" s="21"/>
      <c r="EJ2047" s="21"/>
      <c r="EK2047" s="21"/>
      <c r="EL2047" s="21"/>
      <c r="EM2047" s="21"/>
      <c r="EN2047" s="21"/>
      <c r="EO2047" s="21"/>
      <c r="EP2047" s="21"/>
      <c r="EQ2047" s="21"/>
      <c r="ER2047" s="21"/>
      <c r="ES2047" s="21"/>
      <c r="ET2047" s="21"/>
      <c r="EU2047" s="21"/>
      <c r="EV2047" s="21"/>
      <c r="EW2047" s="21"/>
      <c r="EX2047" s="21"/>
      <c r="EY2047" s="21"/>
      <c r="EZ2047" s="21"/>
    </row>
    <row r="2048" spans="1:156" x14ac:dyDescent="0.2">
      <c r="A2048" s="92"/>
      <c r="B2048" s="4"/>
      <c r="C2048" s="7"/>
      <c r="D2048" s="6"/>
      <c r="E2048" s="7"/>
      <c r="F2048" s="24"/>
      <c r="G2048" s="9"/>
      <c r="H2048" s="7"/>
      <c r="I2048" s="7"/>
      <c r="J2048" s="7"/>
      <c r="K2048" s="7"/>
      <c r="L2048" s="25"/>
      <c r="M2048" s="11"/>
      <c r="N2048" s="4"/>
      <c r="O2048" s="4"/>
      <c r="P2048" s="26"/>
      <c r="Q2048" s="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  <c r="BL2048" s="21"/>
      <c r="BM2048" s="21"/>
      <c r="BN2048" s="21"/>
      <c r="BO2048" s="21"/>
      <c r="BP2048" s="21"/>
      <c r="BQ2048" s="21"/>
      <c r="BR2048" s="21"/>
      <c r="BS2048" s="21"/>
      <c r="BT2048" s="21"/>
      <c r="BU2048" s="21"/>
      <c r="BV2048" s="21"/>
      <c r="BW2048" s="21"/>
      <c r="BX2048" s="21"/>
      <c r="BY2048" s="21"/>
      <c r="BZ2048" s="21"/>
      <c r="CA2048" s="21"/>
      <c r="CB2048" s="21"/>
      <c r="CC2048" s="21"/>
      <c r="CD2048" s="21"/>
      <c r="CE2048" s="21"/>
      <c r="CF2048" s="21"/>
      <c r="CG2048" s="21"/>
      <c r="CH2048" s="21"/>
      <c r="CI2048" s="21"/>
      <c r="CJ2048" s="21"/>
      <c r="CK2048" s="21"/>
      <c r="CL2048" s="21"/>
      <c r="CM2048" s="21"/>
      <c r="CN2048" s="21"/>
      <c r="CO2048" s="21"/>
      <c r="CP2048" s="21"/>
      <c r="CQ2048" s="21"/>
      <c r="CR2048" s="21"/>
      <c r="CS2048" s="21"/>
      <c r="CT2048" s="21"/>
      <c r="CU2048" s="21"/>
      <c r="CV2048" s="21"/>
      <c r="CW2048" s="21"/>
      <c r="CX2048" s="21"/>
      <c r="CY2048" s="21"/>
      <c r="CZ2048" s="21"/>
      <c r="DA2048" s="21"/>
      <c r="DB2048" s="21"/>
      <c r="DC2048" s="21"/>
      <c r="DD2048" s="21"/>
      <c r="DE2048" s="21"/>
      <c r="DF2048" s="21"/>
      <c r="DG2048" s="21"/>
      <c r="DH2048" s="21"/>
      <c r="DI2048" s="21"/>
      <c r="DJ2048" s="21"/>
      <c r="DK2048" s="21"/>
      <c r="DL2048" s="21"/>
      <c r="DM2048" s="21"/>
      <c r="DN2048" s="21"/>
      <c r="DO2048" s="21"/>
      <c r="DP2048" s="21"/>
      <c r="DQ2048" s="21"/>
      <c r="DR2048" s="21"/>
      <c r="DS2048" s="21"/>
      <c r="DT2048" s="21"/>
      <c r="DU2048" s="21"/>
      <c r="DV2048" s="21"/>
      <c r="DW2048" s="21"/>
      <c r="DX2048" s="21"/>
      <c r="DY2048" s="21"/>
      <c r="DZ2048" s="21"/>
      <c r="EA2048" s="21"/>
      <c r="EB2048" s="21"/>
      <c r="EC2048" s="21"/>
      <c r="ED2048" s="21"/>
      <c r="EE2048" s="21"/>
      <c r="EF2048" s="21"/>
      <c r="EG2048" s="21"/>
      <c r="EH2048" s="21"/>
      <c r="EI2048" s="21"/>
      <c r="EJ2048" s="21"/>
      <c r="EK2048" s="21"/>
      <c r="EL2048" s="21"/>
      <c r="EM2048" s="21"/>
      <c r="EN2048" s="21"/>
      <c r="EO2048" s="21"/>
      <c r="EP2048" s="21"/>
      <c r="EQ2048" s="21"/>
      <c r="ER2048" s="21"/>
      <c r="ES2048" s="21"/>
      <c r="ET2048" s="21"/>
      <c r="EU2048" s="21"/>
      <c r="EV2048" s="21"/>
      <c r="EW2048" s="21"/>
      <c r="EX2048" s="21"/>
      <c r="EY2048" s="21"/>
      <c r="EZ2048" s="21"/>
    </row>
    <row r="2049" spans="1:156" x14ac:dyDescent="0.2">
      <c r="A2049" s="92"/>
      <c r="B2049" s="4"/>
      <c r="C2049" s="7"/>
      <c r="D2049" s="6"/>
      <c r="E2049" s="7"/>
      <c r="F2049" s="24"/>
      <c r="G2049" s="9"/>
      <c r="H2049" s="7"/>
      <c r="I2049" s="7"/>
      <c r="J2049" s="7"/>
      <c r="K2049" s="7"/>
      <c r="L2049" s="25"/>
      <c r="M2049" s="11"/>
      <c r="N2049" s="4"/>
      <c r="O2049" s="4"/>
      <c r="P2049" s="26"/>
      <c r="Q2049" s="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1"/>
      <c r="BK2049" s="21"/>
      <c r="BL2049" s="21"/>
      <c r="BM2049" s="21"/>
      <c r="BN2049" s="21"/>
      <c r="BO2049" s="21"/>
      <c r="BP2049" s="21"/>
      <c r="BQ2049" s="21"/>
      <c r="BR2049" s="21"/>
      <c r="BS2049" s="21"/>
      <c r="BT2049" s="21"/>
      <c r="BU2049" s="21"/>
      <c r="BV2049" s="21"/>
      <c r="BW2049" s="21"/>
      <c r="BX2049" s="21"/>
      <c r="BY2049" s="21"/>
      <c r="BZ2049" s="21"/>
      <c r="CA2049" s="21"/>
      <c r="CB2049" s="21"/>
      <c r="CC2049" s="21"/>
      <c r="CD2049" s="21"/>
      <c r="CE2049" s="21"/>
      <c r="CF2049" s="21"/>
      <c r="CG2049" s="21"/>
      <c r="CH2049" s="21"/>
      <c r="CI2049" s="21"/>
      <c r="CJ2049" s="21"/>
      <c r="CK2049" s="21"/>
      <c r="CL2049" s="21"/>
      <c r="CM2049" s="21"/>
      <c r="CN2049" s="21"/>
      <c r="CO2049" s="21"/>
      <c r="CP2049" s="21"/>
      <c r="CQ2049" s="21"/>
      <c r="CR2049" s="21"/>
      <c r="CS2049" s="21"/>
      <c r="CT2049" s="21"/>
      <c r="CU2049" s="21"/>
      <c r="CV2049" s="21"/>
      <c r="CW2049" s="21"/>
      <c r="CX2049" s="21"/>
      <c r="CY2049" s="21"/>
      <c r="CZ2049" s="21"/>
      <c r="DA2049" s="21"/>
      <c r="DB2049" s="21"/>
      <c r="DC2049" s="21"/>
      <c r="DD2049" s="21"/>
      <c r="DE2049" s="21"/>
      <c r="DF2049" s="21"/>
      <c r="DG2049" s="21"/>
      <c r="DH2049" s="21"/>
      <c r="DI2049" s="21"/>
      <c r="DJ2049" s="21"/>
      <c r="DK2049" s="21"/>
      <c r="DL2049" s="21"/>
      <c r="DM2049" s="21"/>
      <c r="DN2049" s="21"/>
      <c r="DO2049" s="21"/>
      <c r="DP2049" s="21"/>
      <c r="DQ2049" s="21"/>
      <c r="DR2049" s="21"/>
      <c r="DS2049" s="21"/>
      <c r="DT2049" s="21"/>
      <c r="DU2049" s="21"/>
      <c r="DV2049" s="21"/>
      <c r="DW2049" s="21"/>
      <c r="DX2049" s="21"/>
      <c r="DY2049" s="21"/>
      <c r="DZ2049" s="21"/>
      <c r="EA2049" s="21"/>
      <c r="EB2049" s="21"/>
      <c r="EC2049" s="21"/>
      <c r="ED2049" s="21"/>
      <c r="EE2049" s="21"/>
      <c r="EF2049" s="21"/>
      <c r="EG2049" s="21"/>
      <c r="EH2049" s="21"/>
      <c r="EI2049" s="21"/>
      <c r="EJ2049" s="21"/>
      <c r="EK2049" s="21"/>
      <c r="EL2049" s="21"/>
      <c r="EM2049" s="21"/>
      <c r="EN2049" s="21"/>
      <c r="EO2049" s="21"/>
      <c r="EP2049" s="21"/>
      <c r="EQ2049" s="21"/>
      <c r="ER2049" s="21"/>
      <c r="ES2049" s="21"/>
      <c r="ET2049" s="21"/>
      <c r="EU2049" s="21"/>
      <c r="EV2049" s="21"/>
      <c r="EW2049" s="21"/>
      <c r="EX2049" s="21"/>
      <c r="EY2049" s="21"/>
      <c r="EZ2049" s="21"/>
    </row>
    <row r="2050" spans="1:156" x14ac:dyDescent="0.2">
      <c r="A2050" s="92"/>
      <c r="B2050" s="4"/>
      <c r="C2050" s="7"/>
      <c r="D2050" s="6"/>
      <c r="E2050" s="7"/>
      <c r="F2050" s="24"/>
      <c r="G2050" s="9"/>
      <c r="H2050" s="7"/>
      <c r="I2050" s="7"/>
      <c r="J2050" s="7"/>
      <c r="K2050" s="7"/>
      <c r="L2050" s="25"/>
      <c r="M2050" s="11"/>
      <c r="N2050" s="4"/>
      <c r="O2050" s="4"/>
      <c r="P2050" s="26"/>
      <c r="Q2050" s="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  <c r="BL2050" s="21"/>
      <c r="BM2050" s="21"/>
      <c r="BN2050" s="21"/>
      <c r="BO2050" s="21"/>
      <c r="BP2050" s="21"/>
      <c r="BQ2050" s="21"/>
      <c r="BR2050" s="21"/>
      <c r="BS2050" s="21"/>
      <c r="BT2050" s="21"/>
      <c r="BU2050" s="21"/>
      <c r="BV2050" s="21"/>
      <c r="BW2050" s="21"/>
      <c r="BX2050" s="21"/>
      <c r="BY2050" s="21"/>
      <c r="BZ2050" s="21"/>
      <c r="CA2050" s="21"/>
      <c r="CB2050" s="21"/>
      <c r="CC2050" s="21"/>
      <c r="CD2050" s="21"/>
      <c r="CE2050" s="21"/>
      <c r="CF2050" s="21"/>
      <c r="CG2050" s="21"/>
      <c r="CH2050" s="21"/>
      <c r="CI2050" s="21"/>
      <c r="CJ2050" s="21"/>
      <c r="CK2050" s="21"/>
      <c r="CL2050" s="21"/>
      <c r="CM2050" s="21"/>
      <c r="CN2050" s="21"/>
      <c r="CO2050" s="21"/>
      <c r="CP2050" s="21"/>
      <c r="CQ2050" s="21"/>
      <c r="CR2050" s="21"/>
      <c r="CS2050" s="21"/>
      <c r="CT2050" s="21"/>
      <c r="CU2050" s="21"/>
      <c r="CV2050" s="21"/>
      <c r="CW2050" s="21"/>
      <c r="CX2050" s="21"/>
      <c r="CY2050" s="21"/>
      <c r="CZ2050" s="21"/>
      <c r="DA2050" s="21"/>
      <c r="DB2050" s="21"/>
      <c r="DC2050" s="21"/>
      <c r="DD2050" s="21"/>
      <c r="DE2050" s="21"/>
      <c r="DF2050" s="21"/>
      <c r="DG2050" s="21"/>
      <c r="DH2050" s="21"/>
      <c r="DI2050" s="21"/>
      <c r="DJ2050" s="21"/>
      <c r="DK2050" s="21"/>
      <c r="DL2050" s="21"/>
      <c r="DM2050" s="21"/>
      <c r="DN2050" s="21"/>
      <c r="DO2050" s="21"/>
      <c r="DP2050" s="21"/>
      <c r="DQ2050" s="21"/>
      <c r="DR2050" s="21"/>
      <c r="DS2050" s="21"/>
      <c r="DT2050" s="21"/>
      <c r="DU2050" s="21"/>
      <c r="DV2050" s="21"/>
      <c r="DW2050" s="21"/>
      <c r="DX2050" s="21"/>
      <c r="DY2050" s="21"/>
      <c r="DZ2050" s="21"/>
      <c r="EA2050" s="21"/>
      <c r="EB2050" s="21"/>
      <c r="EC2050" s="21"/>
      <c r="ED2050" s="21"/>
      <c r="EE2050" s="21"/>
      <c r="EF2050" s="21"/>
      <c r="EG2050" s="21"/>
      <c r="EH2050" s="21"/>
      <c r="EI2050" s="21"/>
      <c r="EJ2050" s="21"/>
      <c r="EK2050" s="21"/>
      <c r="EL2050" s="21"/>
      <c r="EM2050" s="21"/>
      <c r="EN2050" s="21"/>
      <c r="EO2050" s="21"/>
      <c r="EP2050" s="21"/>
      <c r="EQ2050" s="21"/>
      <c r="ER2050" s="21"/>
      <c r="ES2050" s="21"/>
      <c r="ET2050" s="21"/>
      <c r="EU2050" s="21"/>
      <c r="EV2050" s="21"/>
      <c r="EW2050" s="21"/>
      <c r="EX2050" s="21"/>
      <c r="EY2050" s="21"/>
      <c r="EZ2050" s="21"/>
    </row>
    <row r="2051" spans="1:156" x14ac:dyDescent="0.2">
      <c r="A2051" s="92"/>
      <c r="B2051" s="4"/>
      <c r="C2051" s="7"/>
      <c r="D2051" s="6"/>
      <c r="E2051" s="7"/>
      <c r="F2051" s="24"/>
      <c r="G2051" s="9"/>
      <c r="H2051" s="7"/>
      <c r="I2051" s="7"/>
      <c r="J2051" s="7"/>
      <c r="K2051" s="7"/>
      <c r="L2051" s="25"/>
      <c r="M2051" s="11"/>
      <c r="N2051" s="4"/>
      <c r="O2051" s="4"/>
      <c r="P2051" s="26"/>
      <c r="Q2051" s="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1"/>
      <c r="BK2051" s="21"/>
      <c r="BL2051" s="21"/>
      <c r="BM2051" s="21"/>
      <c r="BN2051" s="21"/>
      <c r="BO2051" s="21"/>
      <c r="BP2051" s="21"/>
      <c r="BQ2051" s="21"/>
      <c r="BR2051" s="21"/>
      <c r="BS2051" s="21"/>
      <c r="BT2051" s="21"/>
      <c r="BU2051" s="21"/>
      <c r="BV2051" s="21"/>
      <c r="BW2051" s="21"/>
      <c r="BX2051" s="21"/>
      <c r="BY2051" s="21"/>
      <c r="BZ2051" s="21"/>
      <c r="CA2051" s="21"/>
      <c r="CB2051" s="21"/>
      <c r="CC2051" s="21"/>
      <c r="CD2051" s="21"/>
      <c r="CE2051" s="21"/>
      <c r="CF2051" s="21"/>
      <c r="CG2051" s="21"/>
      <c r="CH2051" s="21"/>
      <c r="CI2051" s="21"/>
      <c r="CJ2051" s="21"/>
      <c r="CK2051" s="21"/>
      <c r="CL2051" s="21"/>
      <c r="CM2051" s="21"/>
      <c r="CN2051" s="21"/>
      <c r="CO2051" s="21"/>
      <c r="CP2051" s="21"/>
      <c r="CQ2051" s="21"/>
      <c r="CR2051" s="21"/>
      <c r="CS2051" s="21"/>
      <c r="CT2051" s="21"/>
      <c r="CU2051" s="21"/>
      <c r="CV2051" s="21"/>
      <c r="CW2051" s="21"/>
      <c r="CX2051" s="21"/>
      <c r="CY2051" s="21"/>
      <c r="CZ2051" s="21"/>
      <c r="DA2051" s="21"/>
      <c r="DB2051" s="21"/>
      <c r="DC2051" s="21"/>
      <c r="DD2051" s="21"/>
      <c r="DE2051" s="21"/>
      <c r="DF2051" s="21"/>
      <c r="DG2051" s="21"/>
      <c r="DH2051" s="21"/>
      <c r="DI2051" s="21"/>
      <c r="DJ2051" s="21"/>
      <c r="DK2051" s="21"/>
      <c r="DL2051" s="21"/>
      <c r="DM2051" s="21"/>
      <c r="DN2051" s="21"/>
      <c r="DO2051" s="21"/>
      <c r="DP2051" s="21"/>
      <c r="DQ2051" s="21"/>
      <c r="DR2051" s="21"/>
      <c r="DS2051" s="21"/>
      <c r="DT2051" s="21"/>
      <c r="DU2051" s="21"/>
      <c r="DV2051" s="21"/>
      <c r="DW2051" s="21"/>
      <c r="DX2051" s="21"/>
      <c r="DY2051" s="21"/>
      <c r="DZ2051" s="21"/>
      <c r="EA2051" s="21"/>
      <c r="EB2051" s="21"/>
      <c r="EC2051" s="21"/>
      <c r="ED2051" s="21"/>
      <c r="EE2051" s="21"/>
      <c r="EF2051" s="21"/>
      <c r="EG2051" s="21"/>
      <c r="EH2051" s="21"/>
      <c r="EI2051" s="21"/>
      <c r="EJ2051" s="21"/>
      <c r="EK2051" s="21"/>
      <c r="EL2051" s="21"/>
      <c r="EM2051" s="21"/>
      <c r="EN2051" s="21"/>
      <c r="EO2051" s="21"/>
      <c r="EP2051" s="21"/>
      <c r="EQ2051" s="21"/>
      <c r="ER2051" s="21"/>
      <c r="ES2051" s="21"/>
      <c r="ET2051" s="21"/>
      <c r="EU2051" s="21"/>
      <c r="EV2051" s="21"/>
      <c r="EW2051" s="21"/>
      <c r="EX2051" s="21"/>
      <c r="EY2051" s="21"/>
      <c r="EZ2051" s="21"/>
    </row>
    <row r="2052" spans="1:156" x14ac:dyDescent="0.2">
      <c r="A2052" s="92"/>
      <c r="B2052" s="4"/>
      <c r="C2052" s="7"/>
      <c r="D2052" s="6"/>
      <c r="E2052" s="7"/>
      <c r="F2052" s="24"/>
      <c r="G2052" s="9"/>
      <c r="H2052" s="7"/>
      <c r="I2052" s="7"/>
      <c r="J2052" s="7"/>
      <c r="K2052" s="7"/>
      <c r="L2052" s="25"/>
      <c r="M2052" s="11"/>
      <c r="N2052" s="4"/>
      <c r="O2052" s="4"/>
      <c r="P2052" s="26"/>
      <c r="Q2052" s="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  <c r="BL2052" s="21"/>
      <c r="BM2052" s="21"/>
      <c r="BN2052" s="21"/>
      <c r="BO2052" s="21"/>
      <c r="BP2052" s="21"/>
      <c r="BQ2052" s="21"/>
      <c r="BR2052" s="21"/>
      <c r="BS2052" s="21"/>
      <c r="BT2052" s="21"/>
      <c r="BU2052" s="21"/>
      <c r="BV2052" s="21"/>
      <c r="BW2052" s="21"/>
      <c r="BX2052" s="21"/>
      <c r="BY2052" s="21"/>
      <c r="BZ2052" s="21"/>
      <c r="CA2052" s="21"/>
      <c r="CB2052" s="21"/>
      <c r="CC2052" s="21"/>
      <c r="CD2052" s="21"/>
      <c r="CE2052" s="21"/>
      <c r="CF2052" s="21"/>
      <c r="CG2052" s="21"/>
      <c r="CH2052" s="21"/>
      <c r="CI2052" s="21"/>
      <c r="CJ2052" s="21"/>
      <c r="CK2052" s="21"/>
      <c r="CL2052" s="21"/>
      <c r="CM2052" s="21"/>
      <c r="CN2052" s="21"/>
      <c r="CO2052" s="21"/>
      <c r="CP2052" s="21"/>
      <c r="CQ2052" s="21"/>
      <c r="CR2052" s="21"/>
      <c r="CS2052" s="21"/>
      <c r="CT2052" s="21"/>
      <c r="CU2052" s="21"/>
      <c r="CV2052" s="21"/>
      <c r="CW2052" s="21"/>
      <c r="CX2052" s="21"/>
      <c r="CY2052" s="21"/>
      <c r="CZ2052" s="21"/>
      <c r="DA2052" s="21"/>
      <c r="DB2052" s="21"/>
      <c r="DC2052" s="21"/>
      <c r="DD2052" s="21"/>
      <c r="DE2052" s="21"/>
      <c r="DF2052" s="21"/>
      <c r="DG2052" s="21"/>
      <c r="DH2052" s="21"/>
      <c r="DI2052" s="21"/>
      <c r="DJ2052" s="21"/>
      <c r="DK2052" s="21"/>
      <c r="DL2052" s="21"/>
      <c r="DM2052" s="21"/>
      <c r="DN2052" s="21"/>
      <c r="DO2052" s="21"/>
      <c r="DP2052" s="21"/>
      <c r="DQ2052" s="21"/>
      <c r="DR2052" s="21"/>
      <c r="DS2052" s="21"/>
      <c r="DT2052" s="21"/>
      <c r="DU2052" s="21"/>
      <c r="DV2052" s="21"/>
      <c r="DW2052" s="21"/>
      <c r="DX2052" s="21"/>
      <c r="DY2052" s="21"/>
      <c r="DZ2052" s="21"/>
      <c r="EA2052" s="21"/>
      <c r="EB2052" s="21"/>
      <c r="EC2052" s="21"/>
      <c r="ED2052" s="21"/>
      <c r="EE2052" s="21"/>
      <c r="EF2052" s="21"/>
      <c r="EG2052" s="21"/>
      <c r="EH2052" s="21"/>
      <c r="EI2052" s="21"/>
      <c r="EJ2052" s="21"/>
      <c r="EK2052" s="21"/>
      <c r="EL2052" s="21"/>
      <c r="EM2052" s="21"/>
      <c r="EN2052" s="21"/>
      <c r="EO2052" s="21"/>
      <c r="EP2052" s="21"/>
      <c r="EQ2052" s="21"/>
      <c r="ER2052" s="21"/>
      <c r="ES2052" s="21"/>
      <c r="ET2052" s="21"/>
      <c r="EU2052" s="21"/>
      <c r="EV2052" s="21"/>
      <c r="EW2052" s="21"/>
      <c r="EX2052" s="21"/>
      <c r="EY2052" s="21"/>
      <c r="EZ2052" s="21"/>
    </row>
    <row r="2053" spans="1:156" x14ac:dyDescent="0.2">
      <c r="A2053" s="92"/>
      <c r="B2053" s="4"/>
      <c r="C2053" s="7"/>
      <c r="D2053" s="6"/>
      <c r="E2053" s="7"/>
      <c r="F2053" s="24"/>
      <c r="G2053" s="9"/>
      <c r="H2053" s="7"/>
      <c r="I2053" s="7"/>
      <c r="J2053" s="7"/>
      <c r="K2053" s="7"/>
      <c r="L2053" s="25"/>
      <c r="M2053" s="11"/>
      <c r="N2053" s="4"/>
      <c r="O2053" s="4"/>
      <c r="P2053" s="26"/>
      <c r="Q2053" s="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1"/>
      <c r="BK2053" s="21"/>
      <c r="BL2053" s="21"/>
      <c r="BM2053" s="21"/>
      <c r="BN2053" s="21"/>
      <c r="BO2053" s="21"/>
      <c r="BP2053" s="21"/>
      <c r="BQ2053" s="21"/>
      <c r="BR2053" s="21"/>
      <c r="BS2053" s="21"/>
      <c r="BT2053" s="21"/>
      <c r="BU2053" s="21"/>
      <c r="BV2053" s="21"/>
      <c r="BW2053" s="21"/>
      <c r="BX2053" s="21"/>
      <c r="BY2053" s="21"/>
      <c r="BZ2053" s="21"/>
      <c r="CA2053" s="21"/>
      <c r="CB2053" s="21"/>
      <c r="CC2053" s="21"/>
      <c r="CD2053" s="21"/>
      <c r="CE2053" s="21"/>
      <c r="CF2053" s="21"/>
      <c r="CG2053" s="21"/>
      <c r="CH2053" s="21"/>
      <c r="CI2053" s="21"/>
      <c r="CJ2053" s="21"/>
      <c r="CK2053" s="21"/>
      <c r="CL2053" s="21"/>
      <c r="CM2053" s="21"/>
      <c r="CN2053" s="21"/>
      <c r="CO2053" s="21"/>
      <c r="CP2053" s="21"/>
      <c r="CQ2053" s="21"/>
      <c r="CR2053" s="21"/>
      <c r="CS2053" s="21"/>
      <c r="CT2053" s="21"/>
      <c r="CU2053" s="21"/>
      <c r="CV2053" s="21"/>
      <c r="CW2053" s="21"/>
      <c r="CX2053" s="21"/>
      <c r="CY2053" s="21"/>
      <c r="CZ2053" s="21"/>
      <c r="DA2053" s="21"/>
      <c r="DB2053" s="21"/>
      <c r="DC2053" s="21"/>
      <c r="DD2053" s="21"/>
      <c r="DE2053" s="21"/>
      <c r="DF2053" s="21"/>
      <c r="DG2053" s="21"/>
      <c r="DH2053" s="21"/>
      <c r="DI2053" s="21"/>
      <c r="DJ2053" s="21"/>
      <c r="DK2053" s="21"/>
      <c r="DL2053" s="21"/>
      <c r="DM2053" s="21"/>
      <c r="DN2053" s="21"/>
      <c r="DO2053" s="21"/>
      <c r="DP2053" s="21"/>
      <c r="DQ2053" s="21"/>
      <c r="DR2053" s="21"/>
      <c r="DS2053" s="21"/>
      <c r="DT2053" s="21"/>
      <c r="DU2053" s="21"/>
      <c r="DV2053" s="21"/>
      <c r="DW2053" s="21"/>
      <c r="DX2053" s="21"/>
      <c r="DY2053" s="21"/>
      <c r="DZ2053" s="21"/>
      <c r="EA2053" s="21"/>
      <c r="EB2053" s="21"/>
      <c r="EC2053" s="21"/>
      <c r="ED2053" s="21"/>
      <c r="EE2053" s="21"/>
      <c r="EF2053" s="21"/>
      <c r="EG2053" s="21"/>
      <c r="EH2053" s="21"/>
      <c r="EI2053" s="21"/>
      <c r="EJ2053" s="21"/>
      <c r="EK2053" s="21"/>
      <c r="EL2053" s="21"/>
      <c r="EM2053" s="21"/>
      <c r="EN2053" s="21"/>
      <c r="EO2053" s="21"/>
      <c r="EP2053" s="21"/>
      <c r="EQ2053" s="21"/>
      <c r="ER2053" s="21"/>
      <c r="ES2053" s="21"/>
      <c r="ET2053" s="21"/>
      <c r="EU2053" s="21"/>
      <c r="EV2053" s="21"/>
      <c r="EW2053" s="21"/>
      <c r="EX2053" s="21"/>
      <c r="EY2053" s="21"/>
      <c r="EZ2053" s="21"/>
    </row>
    <row r="2054" spans="1:156" x14ac:dyDescent="0.2">
      <c r="A2054" s="92"/>
      <c r="B2054" s="4"/>
      <c r="C2054" s="7"/>
      <c r="D2054" s="6"/>
      <c r="E2054" s="7"/>
      <c r="F2054" s="24"/>
      <c r="G2054" s="9"/>
      <c r="H2054" s="7"/>
      <c r="I2054" s="7"/>
      <c r="J2054" s="7"/>
      <c r="K2054" s="7"/>
      <c r="L2054" s="25"/>
      <c r="M2054" s="11"/>
      <c r="N2054" s="4"/>
      <c r="O2054" s="4"/>
      <c r="P2054" s="26"/>
      <c r="Q2054" s="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1"/>
      <c r="BK2054" s="21"/>
      <c r="BL2054" s="21"/>
      <c r="BM2054" s="21"/>
      <c r="BN2054" s="21"/>
      <c r="BO2054" s="21"/>
      <c r="BP2054" s="21"/>
      <c r="BQ2054" s="21"/>
      <c r="BR2054" s="21"/>
      <c r="BS2054" s="21"/>
      <c r="BT2054" s="21"/>
      <c r="BU2054" s="21"/>
      <c r="BV2054" s="21"/>
      <c r="BW2054" s="21"/>
      <c r="BX2054" s="21"/>
      <c r="BY2054" s="21"/>
      <c r="BZ2054" s="21"/>
      <c r="CA2054" s="21"/>
      <c r="CB2054" s="21"/>
      <c r="CC2054" s="21"/>
      <c r="CD2054" s="21"/>
      <c r="CE2054" s="21"/>
      <c r="CF2054" s="21"/>
      <c r="CG2054" s="21"/>
      <c r="CH2054" s="21"/>
      <c r="CI2054" s="21"/>
      <c r="CJ2054" s="21"/>
      <c r="CK2054" s="21"/>
      <c r="CL2054" s="21"/>
      <c r="CM2054" s="21"/>
      <c r="CN2054" s="21"/>
      <c r="CO2054" s="21"/>
      <c r="CP2054" s="21"/>
      <c r="CQ2054" s="21"/>
      <c r="CR2054" s="21"/>
      <c r="CS2054" s="21"/>
      <c r="CT2054" s="21"/>
      <c r="CU2054" s="21"/>
      <c r="CV2054" s="21"/>
      <c r="CW2054" s="21"/>
      <c r="CX2054" s="21"/>
      <c r="CY2054" s="21"/>
      <c r="CZ2054" s="21"/>
      <c r="DA2054" s="21"/>
      <c r="DB2054" s="21"/>
      <c r="DC2054" s="21"/>
      <c r="DD2054" s="21"/>
      <c r="DE2054" s="21"/>
      <c r="DF2054" s="21"/>
      <c r="DG2054" s="21"/>
      <c r="DH2054" s="21"/>
      <c r="DI2054" s="21"/>
      <c r="DJ2054" s="21"/>
      <c r="DK2054" s="21"/>
      <c r="DL2054" s="21"/>
      <c r="DM2054" s="21"/>
      <c r="DN2054" s="21"/>
      <c r="DO2054" s="21"/>
      <c r="DP2054" s="21"/>
      <c r="DQ2054" s="21"/>
      <c r="DR2054" s="21"/>
      <c r="DS2054" s="21"/>
      <c r="DT2054" s="21"/>
      <c r="DU2054" s="21"/>
      <c r="DV2054" s="21"/>
      <c r="DW2054" s="21"/>
      <c r="DX2054" s="21"/>
      <c r="DY2054" s="21"/>
      <c r="DZ2054" s="21"/>
      <c r="EA2054" s="21"/>
      <c r="EB2054" s="21"/>
      <c r="EC2054" s="21"/>
      <c r="ED2054" s="21"/>
      <c r="EE2054" s="21"/>
      <c r="EF2054" s="21"/>
      <c r="EG2054" s="21"/>
      <c r="EH2054" s="21"/>
      <c r="EI2054" s="21"/>
      <c r="EJ2054" s="21"/>
      <c r="EK2054" s="21"/>
      <c r="EL2054" s="21"/>
      <c r="EM2054" s="21"/>
      <c r="EN2054" s="21"/>
      <c r="EO2054" s="21"/>
      <c r="EP2054" s="21"/>
      <c r="EQ2054" s="21"/>
      <c r="ER2054" s="21"/>
      <c r="ES2054" s="21"/>
      <c r="ET2054" s="21"/>
      <c r="EU2054" s="21"/>
      <c r="EV2054" s="21"/>
      <c r="EW2054" s="21"/>
      <c r="EX2054" s="21"/>
      <c r="EY2054" s="21"/>
      <c r="EZ2054" s="21"/>
    </row>
    <row r="2055" spans="1:156" x14ac:dyDescent="0.2">
      <c r="A2055" s="92"/>
      <c r="B2055" s="4"/>
      <c r="C2055" s="7"/>
      <c r="D2055" s="6"/>
      <c r="E2055" s="7"/>
      <c r="F2055" s="24"/>
      <c r="G2055" s="9"/>
      <c r="H2055" s="7"/>
      <c r="I2055" s="7"/>
      <c r="J2055" s="7"/>
      <c r="K2055" s="7"/>
      <c r="L2055" s="25"/>
      <c r="M2055" s="11"/>
      <c r="N2055" s="4"/>
      <c r="O2055" s="4"/>
      <c r="P2055" s="26"/>
      <c r="Q2055" s="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1"/>
      <c r="BK2055" s="21"/>
      <c r="BL2055" s="21"/>
      <c r="BM2055" s="21"/>
      <c r="BN2055" s="21"/>
      <c r="BO2055" s="21"/>
      <c r="BP2055" s="21"/>
      <c r="BQ2055" s="21"/>
      <c r="BR2055" s="21"/>
      <c r="BS2055" s="21"/>
      <c r="BT2055" s="21"/>
      <c r="BU2055" s="21"/>
      <c r="BV2055" s="21"/>
      <c r="BW2055" s="21"/>
      <c r="BX2055" s="21"/>
      <c r="BY2055" s="21"/>
      <c r="BZ2055" s="21"/>
      <c r="CA2055" s="21"/>
      <c r="CB2055" s="21"/>
      <c r="CC2055" s="21"/>
      <c r="CD2055" s="21"/>
      <c r="CE2055" s="21"/>
      <c r="CF2055" s="21"/>
      <c r="CG2055" s="21"/>
      <c r="CH2055" s="21"/>
      <c r="CI2055" s="21"/>
      <c r="CJ2055" s="21"/>
      <c r="CK2055" s="21"/>
      <c r="CL2055" s="21"/>
      <c r="CM2055" s="21"/>
      <c r="CN2055" s="21"/>
      <c r="CO2055" s="21"/>
      <c r="CP2055" s="21"/>
      <c r="CQ2055" s="21"/>
      <c r="CR2055" s="21"/>
      <c r="CS2055" s="21"/>
      <c r="CT2055" s="21"/>
      <c r="CU2055" s="21"/>
      <c r="CV2055" s="21"/>
      <c r="CW2055" s="21"/>
      <c r="CX2055" s="21"/>
      <c r="CY2055" s="21"/>
      <c r="CZ2055" s="21"/>
      <c r="DA2055" s="21"/>
      <c r="DB2055" s="21"/>
      <c r="DC2055" s="21"/>
      <c r="DD2055" s="21"/>
      <c r="DE2055" s="21"/>
      <c r="DF2055" s="21"/>
      <c r="DG2055" s="21"/>
      <c r="DH2055" s="21"/>
      <c r="DI2055" s="21"/>
      <c r="DJ2055" s="21"/>
      <c r="DK2055" s="21"/>
      <c r="DL2055" s="21"/>
      <c r="DM2055" s="21"/>
      <c r="DN2055" s="21"/>
      <c r="DO2055" s="21"/>
      <c r="DP2055" s="21"/>
      <c r="DQ2055" s="21"/>
      <c r="DR2055" s="21"/>
      <c r="DS2055" s="21"/>
      <c r="DT2055" s="21"/>
      <c r="DU2055" s="21"/>
      <c r="DV2055" s="21"/>
      <c r="DW2055" s="21"/>
      <c r="DX2055" s="21"/>
      <c r="DY2055" s="21"/>
      <c r="DZ2055" s="21"/>
      <c r="EA2055" s="21"/>
      <c r="EB2055" s="21"/>
      <c r="EC2055" s="21"/>
      <c r="ED2055" s="21"/>
      <c r="EE2055" s="21"/>
      <c r="EF2055" s="21"/>
      <c r="EG2055" s="21"/>
      <c r="EH2055" s="21"/>
      <c r="EI2055" s="21"/>
      <c r="EJ2055" s="21"/>
      <c r="EK2055" s="21"/>
      <c r="EL2055" s="21"/>
      <c r="EM2055" s="21"/>
      <c r="EN2055" s="21"/>
      <c r="EO2055" s="21"/>
      <c r="EP2055" s="21"/>
      <c r="EQ2055" s="21"/>
      <c r="ER2055" s="21"/>
      <c r="ES2055" s="21"/>
      <c r="ET2055" s="21"/>
      <c r="EU2055" s="21"/>
      <c r="EV2055" s="21"/>
      <c r="EW2055" s="21"/>
      <c r="EX2055" s="21"/>
      <c r="EY2055" s="21"/>
      <c r="EZ2055" s="21"/>
    </row>
    <row r="2056" spans="1:156" x14ac:dyDescent="0.2">
      <c r="A2056" s="92"/>
      <c r="B2056" s="4"/>
      <c r="C2056" s="7"/>
      <c r="D2056" s="6"/>
      <c r="E2056" s="7"/>
      <c r="F2056" s="24"/>
      <c r="G2056" s="9"/>
      <c r="H2056" s="7"/>
      <c r="I2056" s="7"/>
      <c r="J2056" s="7"/>
      <c r="K2056" s="7"/>
      <c r="L2056" s="25"/>
      <c r="M2056" s="11"/>
      <c r="N2056" s="4"/>
      <c r="O2056" s="4"/>
      <c r="P2056" s="26"/>
      <c r="Q2056" s="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  <c r="BL2056" s="21"/>
      <c r="BM2056" s="21"/>
      <c r="BN2056" s="21"/>
      <c r="BO2056" s="21"/>
      <c r="BP2056" s="21"/>
      <c r="BQ2056" s="21"/>
      <c r="BR2056" s="21"/>
      <c r="BS2056" s="21"/>
      <c r="BT2056" s="21"/>
      <c r="BU2056" s="21"/>
      <c r="BV2056" s="21"/>
      <c r="BW2056" s="21"/>
      <c r="BX2056" s="21"/>
      <c r="BY2056" s="21"/>
      <c r="BZ2056" s="21"/>
      <c r="CA2056" s="21"/>
      <c r="CB2056" s="21"/>
      <c r="CC2056" s="21"/>
      <c r="CD2056" s="21"/>
      <c r="CE2056" s="21"/>
      <c r="CF2056" s="21"/>
      <c r="CG2056" s="21"/>
      <c r="CH2056" s="21"/>
      <c r="CI2056" s="21"/>
      <c r="CJ2056" s="21"/>
      <c r="CK2056" s="21"/>
      <c r="CL2056" s="21"/>
      <c r="CM2056" s="21"/>
      <c r="CN2056" s="21"/>
      <c r="CO2056" s="21"/>
      <c r="CP2056" s="21"/>
      <c r="CQ2056" s="21"/>
      <c r="CR2056" s="21"/>
      <c r="CS2056" s="21"/>
      <c r="CT2056" s="21"/>
      <c r="CU2056" s="21"/>
      <c r="CV2056" s="21"/>
      <c r="CW2056" s="21"/>
      <c r="CX2056" s="21"/>
      <c r="CY2056" s="21"/>
      <c r="CZ2056" s="21"/>
      <c r="DA2056" s="21"/>
      <c r="DB2056" s="21"/>
      <c r="DC2056" s="21"/>
      <c r="DD2056" s="21"/>
      <c r="DE2056" s="21"/>
      <c r="DF2056" s="21"/>
      <c r="DG2056" s="21"/>
      <c r="DH2056" s="21"/>
      <c r="DI2056" s="21"/>
      <c r="DJ2056" s="21"/>
      <c r="DK2056" s="21"/>
      <c r="DL2056" s="21"/>
      <c r="DM2056" s="21"/>
      <c r="DN2056" s="21"/>
      <c r="DO2056" s="21"/>
      <c r="DP2056" s="21"/>
      <c r="DQ2056" s="21"/>
      <c r="DR2056" s="21"/>
      <c r="DS2056" s="21"/>
      <c r="DT2056" s="21"/>
      <c r="DU2056" s="21"/>
      <c r="DV2056" s="21"/>
      <c r="DW2056" s="21"/>
      <c r="DX2056" s="21"/>
      <c r="DY2056" s="21"/>
      <c r="DZ2056" s="21"/>
      <c r="EA2056" s="21"/>
      <c r="EB2056" s="21"/>
      <c r="EC2056" s="21"/>
      <c r="ED2056" s="21"/>
      <c r="EE2056" s="21"/>
      <c r="EF2056" s="21"/>
      <c r="EG2056" s="21"/>
      <c r="EH2056" s="21"/>
      <c r="EI2056" s="21"/>
      <c r="EJ2056" s="21"/>
      <c r="EK2056" s="21"/>
      <c r="EL2056" s="21"/>
      <c r="EM2056" s="21"/>
      <c r="EN2056" s="21"/>
      <c r="EO2056" s="21"/>
      <c r="EP2056" s="21"/>
      <c r="EQ2056" s="21"/>
      <c r="ER2056" s="21"/>
      <c r="ES2056" s="21"/>
      <c r="ET2056" s="21"/>
      <c r="EU2056" s="21"/>
      <c r="EV2056" s="21"/>
      <c r="EW2056" s="21"/>
      <c r="EX2056" s="21"/>
      <c r="EY2056" s="21"/>
      <c r="EZ2056" s="21"/>
    </row>
    <row r="2057" spans="1:156" x14ac:dyDescent="0.2">
      <c r="A2057" s="92"/>
      <c r="B2057" s="4"/>
      <c r="C2057" s="7"/>
      <c r="D2057" s="6"/>
      <c r="E2057" s="7"/>
      <c r="F2057" s="24"/>
      <c r="G2057" s="9"/>
      <c r="H2057" s="7"/>
      <c r="I2057" s="7"/>
      <c r="J2057" s="7"/>
      <c r="K2057" s="7"/>
      <c r="L2057" s="25"/>
      <c r="M2057" s="11"/>
      <c r="N2057" s="4"/>
      <c r="O2057" s="4"/>
      <c r="P2057" s="26"/>
      <c r="Q2057" s="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  <c r="BL2057" s="21"/>
      <c r="BM2057" s="21"/>
      <c r="BN2057" s="21"/>
      <c r="BO2057" s="21"/>
      <c r="BP2057" s="21"/>
      <c r="BQ2057" s="21"/>
      <c r="BR2057" s="21"/>
      <c r="BS2057" s="21"/>
      <c r="BT2057" s="21"/>
      <c r="BU2057" s="21"/>
      <c r="BV2057" s="21"/>
      <c r="BW2057" s="21"/>
      <c r="BX2057" s="21"/>
      <c r="BY2057" s="21"/>
      <c r="BZ2057" s="21"/>
      <c r="CA2057" s="21"/>
      <c r="CB2057" s="21"/>
      <c r="CC2057" s="21"/>
      <c r="CD2057" s="21"/>
      <c r="CE2057" s="21"/>
      <c r="CF2057" s="21"/>
      <c r="CG2057" s="21"/>
      <c r="CH2057" s="21"/>
      <c r="CI2057" s="21"/>
      <c r="CJ2057" s="21"/>
      <c r="CK2057" s="21"/>
      <c r="CL2057" s="21"/>
      <c r="CM2057" s="21"/>
      <c r="CN2057" s="21"/>
      <c r="CO2057" s="21"/>
      <c r="CP2057" s="21"/>
      <c r="CQ2057" s="21"/>
      <c r="CR2057" s="21"/>
      <c r="CS2057" s="21"/>
      <c r="CT2057" s="21"/>
      <c r="CU2057" s="21"/>
      <c r="CV2057" s="21"/>
      <c r="CW2057" s="21"/>
      <c r="CX2057" s="21"/>
      <c r="CY2057" s="21"/>
      <c r="CZ2057" s="21"/>
      <c r="DA2057" s="21"/>
      <c r="DB2057" s="21"/>
      <c r="DC2057" s="21"/>
      <c r="DD2057" s="21"/>
      <c r="DE2057" s="21"/>
      <c r="DF2057" s="21"/>
      <c r="DG2057" s="21"/>
      <c r="DH2057" s="21"/>
      <c r="DI2057" s="21"/>
      <c r="DJ2057" s="21"/>
      <c r="DK2057" s="21"/>
      <c r="DL2057" s="21"/>
      <c r="DM2057" s="21"/>
      <c r="DN2057" s="21"/>
      <c r="DO2057" s="21"/>
      <c r="DP2057" s="21"/>
      <c r="DQ2057" s="21"/>
      <c r="DR2057" s="21"/>
      <c r="DS2057" s="21"/>
      <c r="DT2057" s="21"/>
      <c r="DU2057" s="21"/>
      <c r="DV2057" s="21"/>
      <c r="DW2057" s="21"/>
      <c r="DX2057" s="21"/>
      <c r="DY2057" s="21"/>
      <c r="DZ2057" s="21"/>
      <c r="EA2057" s="21"/>
      <c r="EB2057" s="21"/>
      <c r="EC2057" s="21"/>
      <c r="ED2057" s="21"/>
      <c r="EE2057" s="21"/>
      <c r="EF2057" s="21"/>
      <c r="EG2057" s="21"/>
      <c r="EH2057" s="21"/>
      <c r="EI2057" s="21"/>
      <c r="EJ2057" s="21"/>
      <c r="EK2057" s="21"/>
      <c r="EL2057" s="21"/>
      <c r="EM2057" s="21"/>
      <c r="EN2057" s="21"/>
      <c r="EO2057" s="21"/>
      <c r="EP2057" s="21"/>
      <c r="EQ2057" s="21"/>
      <c r="ER2057" s="21"/>
      <c r="ES2057" s="21"/>
      <c r="ET2057" s="21"/>
      <c r="EU2057" s="21"/>
      <c r="EV2057" s="21"/>
      <c r="EW2057" s="21"/>
      <c r="EX2057" s="21"/>
      <c r="EY2057" s="21"/>
      <c r="EZ2057" s="21"/>
    </row>
    <row r="2058" spans="1:156" x14ac:dyDescent="0.2">
      <c r="A2058" s="92"/>
      <c r="B2058" s="4"/>
      <c r="C2058" s="7"/>
      <c r="D2058" s="6"/>
      <c r="E2058" s="7"/>
      <c r="F2058" s="24"/>
      <c r="G2058" s="9"/>
      <c r="H2058" s="7"/>
      <c r="I2058" s="7"/>
      <c r="J2058" s="7"/>
      <c r="K2058" s="7"/>
      <c r="L2058" s="25"/>
      <c r="M2058" s="11"/>
      <c r="N2058" s="4"/>
      <c r="O2058" s="4"/>
      <c r="P2058" s="26"/>
      <c r="Q2058" s="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  <c r="BL2058" s="21"/>
      <c r="BM2058" s="21"/>
      <c r="BN2058" s="21"/>
      <c r="BO2058" s="21"/>
      <c r="BP2058" s="21"/>
      <c r="BQ2058" s="21"/>
      <c r="BR2058" s="21"/>
      <c r="BS2058" s="21"/>
      <c r="BT2058" s="21"/>
      <c r="BU2058" s="21"/>
      <c r="BV2058" s="21"/>
      <c r="BW2058" s="21"/>
      <c r="BX2058" s="21"/>
      <c r="BY2058" s="21"/>
      <c r="BZ2058" s="21"/>
      <c r="CA2058" s="21"/>
      <c r="CB2058" s="21"/>
      <c r="CC2058" s="21"/>
      <c r="CD2058" s="21"/>
      <c r="CE2058" s="21"/>
      <c r="CF2058" s="21"/>
      <c r="CG2058" s="21"/>
      <c r="CH2058" s="21"/>
      <c r="CI2058" s="21"/>
      <c r="CJ2058" s="21"/>
      <c r="CK2058" s="21"/>
      <c r="CL2058" s="21"/>
      <c r="CM2058" s="21"/>
      <c r="CN2058" s="21"/>
      <c r="CO2058" s="21"/>
      <c r="CP2058" s="21"/>
      <c r="CQ2058" s="21"/>
      <c r="CR2058" s="21"/>
      <c r="CS2058" s="21"/>
      <c r="CT2058" s="21"/>
      <c r="CU2058" s="21"/>
      <c r="CV2058" s="21"/>
      <c r="CW2058" s="21"/>
      <c r="CX2058" s="21"/>
      <c r="CY2058" s="21"/>
      <c r="CZ2058" s="21"/>
      <c r="DA2058" s="21"/>
      <c r="DB2058" s="21"/>
      <c r="DC2058" s="21"/>
      <c r="DD2058" s="21"/>
      <c r="DE2058" s="21"/>
      <c r="DF2058" s="21"/>
      <c r="DG2058" s="21"/>
      <c r="DH2058" s="21"/>
      <c r="DI2058" s="21"/>
      <c r="DJ2058" s="21"/>
      <c r="DK2058" s="21"/>
      <c r="DL2058" s="21"/>
      <c r="DM2058" s="21"/>
      <c r="DN2058" s="21"/>
      <c r="DO2058" s="21"/>
      <c r="DP2058" s="21"/>
      <c r="DQ2058" s="21"/>
      <c r="DR2058" s="21"/>
      <c r="DS2058" s="21"/>
      <c r="DT2058" s="21"/>
      <c r="DU2058" s="21"/>
      <c r="DV2058" s="21"/>
      <c r="DW2058" s="21"/>
      <c r="DX2058" s="21"/>
      <c r="DY2058" s="21"/>
      <c r="DZ2058" s="21"/>
      <c r="EA2058" s="21"/>
      <c r="EB2058" s="21"/>
      <c r="EC2058" s="21"/>
      <c r="ED2058" s="21"/>
      <c r="EE2058" s="21"/>
      <c r="EF2058" s="21"/>
      <c r="EG2058" s="21"/>
      <c r="EH2058" s="21"/>
      <c r="EI2058" s="21"/>
      <c r="EJ2058" s="21"/>
      <c r="EK2058" s="21"/>
      <c r="EL2058" s="21"/>
      <c r="EM2058" s="21"/>
      <c r="EN2058" s="21"/>
      <c r="EO2058" s="21"/>
      <c r="EP2058" s="21"/>
      <c r="EQ2058" s="21"/>
      <c r="ER2058" s="21"/>
      <c r="ES2058" s="21"/>
      <c r="ET2058" s="21"/>
      <c r="EU2058" s="21"/>
      <c r="EV2058" s="21"/>
      <c r="EW2058" s="21"/>
      <c r="EX2058" s="21"/>
      <c r="EY2058" s="21"/>
      <c r="EZ2058" s="21"/>
    </row>
    <row r="2059" spans="1:156" x14ac:dyDescent="0.2">
      <c r="A2059" s="92"/>
      <c r="B2059" s="4"/>
      <c r="C2059" s="7"/>
      <c r="D2059" s="6"/>
      <c r="E2059" s="7"/>
      <c r="F2059" s="24"/>
      <c r="G2059" s="9"/>
      <c r="H2059" s="7"/>
      <c r="I2059" s="7"/>
      <c r="J2059" s="7"/>
      <c r="K2059" s="7"/>
      <c r="L2059" s="25"/>
      <c r="M2059" s="11"/>
      <c r="N2059" s="4"/>
      <c r="O2059" s="4"/>
      <c r="P2059" s="26"/>
      <c r="Q2059" s="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  <c r="BL2059" s="21"/>
      <c r="BM2059" s="21"/>
      <c r="BN2059" s="21"/>
      <c r="BO2059" s="21"/>
      <c r="BP2059" s="21"/>
      <c r="BQ2059" s="21"/>
      <c r="BR2059" s="21"/>
      <c r="BS2059" s="21"/>
      <c r="BT2059" s="21"/>
      <c r="BU2059" s="21"/>
      <c r="BV2059" s="21"/>
      <c r="BW2059" s="21"/>
      <c r="BX2059" s="21"/>
      <c r="BY2059" s="21"/>
      <c r="BZ2059" s="21"/>
      <c r="CA2059" s="21"/>
      <c r="CB2059" s="21"/>
      <c r="CC2059" s="21"/>
      <c r="CD2059" s="21"/>
      <c r="CE2059" s="21"/>
      <c r="CF2059" s="21"/>
      <c r="CG2059" s="21"/>
      <c r="CH2059" s="21"/>
      <c r="CI2059" s="21"/>
      <c r="CJ2059" s="21"/>
      <c r="CK2059" s="21"/>
      <c r="CL2059" s="21"/>
      <c r="CM2059" s="21"/>
      <c r="CN2059" s="21"/>
      <c r="CO2059" s="21"/>
      <c r="CP2059" s="21"/>
      <c r="CQ2059" s="21"/>
      <c r="CR2059" s="21"/>
      <c r="CS2059" s="21"/>
      <c r="CT2059" s="21"/>
      <c r="CU2059" s="21"/>
      <c r="CV2059" s="21"/>
      <c r="CW2059" s="21"/>
      <c r="CX2059" s="21"/>
      <c r="CY2059" s="21"/>
      <c r="CZ2059" s="21"/>
      <c r="DA2059" s="21"/>
      <c r="DB2059" s="21"/>
      <c r="DC2059" s="21"/>
      <c r="DD2059" s="21"/>
      <c r="DE2059" s="21"/>
      <c r="DF2059" s="21"/>
      <c r="DG2059" s="21"/>
      <c r="DH2059" s="21"/>
      <c r="DI2059" s="21"/>
      <c r="DJ2059" s="21"/>
      <c r="DK2059" s="21"/>
      <c r="DL2059" s="21"/>
      <c r="DM2059" s="21"/>
      <c r="DN2059" s="21"/>
      <c r="DO2059" s="21"/>
      <c r="DP2059" s="21"/>
      <c r="DQ2059" s="21"/>
      <c r="DR2059" s="21"/>
      <c r="DS2059" s="21"/>
      <c r="DT2059" s="21"/>
      <c r="DU2059" s="21"/>
      <c r="DV2059" s="21"/>
      <c r="DW2059" s="21"/>
      <c r="DX2059" s="21"/>
      <c r="DY2059" s="21"/>
      <c r="DZ2059" s="21"/>
      <c r="EA2059" s="21"/>
      <c r="EB2059" s="21"/>
      <c r="EC2059" s="21"/>
      <c r="ED2059" s="21"/>
      <c r="EE2059" s="21"/>
      <c r="EF2059" s="21"/>
      <c r="EG2059" s="21"/>
      <c r="EH2059" s="21"/>
      <c r="EI2059" s="21"/>
      <c r="EJ2059" s="21"/>
      <c r="EK2059" s="21"/>
      <c r="EL2059" s="21"/>
      <c r="EM2059" s="21"/>
      <c r="EN2059" s="21"/>
      <c r="EO2059" s="21"/>
      <c r="EP2059" s="21"/>
      <c r="EQ2059" s="21"/>
      <c r="ER2059" s="21"/>
      <c r="ES2059" s="21"/>
      <c r="ET2059" s="21"/>
      <c r="EU2059" s="21"/>
      <c r="EV2059" s="21"/>
      <c r="EW2059" s="21"/>
      <c r="EX2059" s="21"/>
      <c r="EY2059" s="21"/>
      <c r="EZ2059" s="21"/>
    </row>
    <row r="2060" spans="1:156" x14ac:dyDescent="0.2">
      <c r="A2060" s="92"/>
      <c r="B2060" s="4"/>
      <c r="C2060" s="7"/>
      <c r="D2060" s="6"/>
      <c r="E2060" s="7"/>
      <c r="F2060" s="24"/>
      <c r="G2060" s="9"/>
      <c r="H2060" s="7"/>
      <c r="I2060" s="7"/>
      <c r="J2060" s="7"/>
      <c r="K2060" s="7"/>
      <c r="L2060" s="25"/>
      <c r="M2060" s="11"/>
      <c r="N2060" s="4"/>
      <c r="O2060" s="4"/>
      <c r="P2060" s="26"/>
      <c r="Q2060" s="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1"/>
      <c r="BK2060" s="21"/>
      <c r="BL2060" s="21"/>
      <c r="BM2060" s="21"/>
      <c r="BN2060" s="21"/>
      <c r="BO2060" s="21"/>
      <c r="BP2060" s="21"/>
      <c r="BQ2060" s="21"/>
      <c r="BR2060" s="21"/>
      <c r="BS2060" s="21"/>
      <c r="BT2060" s="21"/>
      <c r="BU2060" s="21"/>
      <c r="BV2060" s="21"/>
      <c r="BW2060" s="21"/>
      <c r="BX2060" s="21"/>
      <c r="BY2060" s="21"/>
      <c r="BZ2060" s="21"/>
      <c r="CA2060" s="21"/>
      <c r="CB2060" s="21"/>
      <c r="CC2060" s="21"/>
      <c r="CD2060" s="21"/>
      <c r="CE2060" s="21"/>
      <c r="CF2060" s="21"/>
      <c r="CG2060" s="21"/>
      <c r="CH2060" s="21"/>
      <c r="CI2060" s="21"/>
      <c r="CJ2060" s="21"/>
      <c r="CK2060" s="21"/>
      <c r="CL2060" s="21"/>
      <c r="CM2060" s="21"/>
      <c r="CN2060" s="21"/>
      <c r="CO2060" s="21"/>
      <c r="CP2060" s="21"/>
      <c r="CQ2060" s="21"/>
      <c r="CR2060" s="21"/>
      <c r="CS2060" s="21"/>
      <c r="CT2060" s="21"/>
      <c r="CU2060" s="21"/>
      <c r="CV2060" s="21"/>
      <c r="CW2060" s="21"/>
      <c r="CX2060" s="21"/>
      <c r="CY2060" s="21"/>
      <c r="CZ2060" s="21"/>
      <c r="DA2060" s="21"/>
      <c r="DB2060" s="21"/>
      <c r="DC2060" s="21"/>
      <c r="DD2060" s="21"/>
      <c r="DE2060" s="21"/>
      <c r="DF2060" s="21"/>
      <c r="DG2060" s="21"/>
      <c r="DH2060" s="21"/>
      <c r="DI2060" s="21"/>
      <c r="DJ2060" s="21"/>
      <c r="DK2060" s="21"/>
      <c r="DL2060" s="21"/>
      <c r="DM2060" s="21"/>
      <c r="DN2060" s="21"/>
      <c r="DO2060" s="21"/>
      <c r="DP2060" s="21"/>
      <c r="DQ2060" s="21"/>
      <c r="DR2060" s="21"/>
      <c r="DS2060" s="21"/>
      <c r="DT2060" s="21"/>
      <c r="DU2060" s="21"/>
      <c r="DV2060" s="21"/>
      <c r="DW2060" s="21"/>
      <c r="DX2060" s="21"/>
      <c r="DY2060" s="21"/>
      <c r="DZ2060" s="21"/>
      <c r="EA2060" s="21"/>
      <c r="EB2060" s="21"/>
      <c r="EC2060" s="21"/>
      <c r="ED2060" s="21"/>
      <c r="EE2060" s="21"/>
      <c r="EF2060" s="21"/>
      <c r="EG2060" s="21"/>
      <c r="EH2060" s="21"/>
      <c r="EI2060" s="21"/>
      <c r="EJ2060" s="21"/>
      <c r="EK2060" s="21"/>
      <c r="EL2060" s="21"/>
      <c r="EM2060" s="21"/>
      <c r="EN2060" s="21"/>
      <c r="EO2060" s="21"/>
      <c r="EP2060" s="21"/>
      <c r="EQ2060" s="21"/>
      <c r="ER2060" s="21"/>
      <c r="ES2060" s="21"/>
      <c r="ET2060" s="21"/>
      <c r="EU2060" s="21"/>
      <c r="EV2060" s="21"/>
      <c r="EW2060" s="21"/>
      <c r="EX2060" s="21"/>
      <c r="EY2060" s="21"/>
      <c r="EZ2060" s="21"/>
    </row>
    <row r="2061" spans="1:156" x14ac:dyDescent="0.2">
      <c r="A2061" s="92"/>
      <c r="B2061" s="4"/>
      <c r="C2061" s="7"/>
      <c r="D2061" s="6"/>
      <c r="E2061" s="7"/>
      <c r="F2061" s="24"/>
      <c r="G2061" s="9"/>
      <c r="H2061" s="7"/>
      <c r="I2061" s="7"/>
      <c r="J2061" s="7"/>
      <c r="K2061" s="7"/>
      <c r="L2061" s="25"/>
      <c r="M2061" s="11"/>
      <c r="N2061" s="4"/>
      <c r="O2061" s="4"/>
      <c r="P2061" s="26"/>
      <c r="Q2061" s="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1"/>
      <c r="BK2061" s="21"/>
      <c r="BL2061" s="21"/>
      <c r="BM2061" s="21"/>
      <c r="BN2061" s="21"/>
      <c r="BO2061" s="21"/>
      <c r="BP2061" s="21"/>
      <c r="BQ2061" s="21"/>
      <c r="BR2061" s="21"/>
      <c r="BS2061" s="21"/>
      <c r="BT2061" s="21"/>
      <c r="BU2061" s="21"/>
      <c r="BV2061" s="21"/>
      <c r="BW2061" s="21"/>
      <c r="BX2061" s="21"/>
      <c r="BY2061" s="21"/>
      <c r="BZ2061" s="21"/>
      <c r="CA2061" s="21"/>
      <c r="CB2061" s="21"/>
      <c r="CC2061" s="21"/>
      <c r="CD2061" s="21"/>
      <c r="CE2061" s="21"/>
      <c r="CF2061" s="21"/>
      <c r="CG2061" s="21"/>
      <c r="CH2061" s="21"/>
      <c r="CI2061" s="21"/>
      <c r="CJ2061" s="21"/>
      <c r="CK2061" s="21"/>
      <c r="CL2061" s="21"/>
      <c r="CM2061" s="21"/>
      <c r="CN2061" s="21"/>
      <c r="CO2061" s="21"/>
      <c r="CP2061" s="21"/>
      <c r="CQ2061" s="21"/>
      <c r="CR2061" s="21"/>
      <c r="CS2061" s="21"/>
      <c r="CT2061" s="21"/>
      <c r="CU2061" s="21"/>
      <c r="CV2061" s="21"/>
      <c r="CW2061" s="21"/>
      <c r="CX2061" s="21"/>
      <c r="CY2061" s="21"/>
      <c r="CZ2061" s="21"/>
      <c r="DA2061" s="21"/>
      <c r="DB2061" s="21"/>
      <c r="DC2061" s="21"/>
      <c r="DD2061" s="21"/>
      <c r="DE2061" s="21"/>
      <c r="DF2061" s="21"/>
      <c r="DG2061" s="21"/>
      <c r="DH2061" s="21"/>
      <c r="DI2061" s="21"/>
      <c r="DJ2061" s="21"/>
      <c r="DK2061" s="21"/>
      <c r="DL2061" s="21"/>
      <c r="DM2061" s="21"/>
      <c r="DN2061" s="21"/>
      <c r="DO2061" s="21"/>
      <c r="DP2061" s="21"/>
      <c r="DQ2061" s="21"/>
      <c r="DR2061" s="21"/>
      <c r="DS2061" s="21"/>
      <c r="DT2061" s="21"/>
      <c r="DU2061" s="21"/>
      <c r="DV2061" s="21"/>
      <c r="DW2061" s="21"/>
      <c r="DX2061" s="21"/>
      <c r="DY2061" s="21"/>
      <c r="DZ2061" s="21"/>
      <c r="EA2061" s="21"/>
      <c r="EB2061" s="21"/>
      <c r="EC2061" s="21"/>
      <c r="ED2061" s="21"/>
      <c r="EE2061" s="21"/>
      <c r="EF2061" s="21"/>
      <c r="EG2061" s="21"/>
      <c r="EH2061" s="21"/>
      <c r="EI2061" s="21"/>
      <c r="EJ2061" s="21"/>
      <c r="EK2061" s="21"/>
      <c r="EL2061" s="21"/>
      <c r="EM2061" s="21"/>
      <c r="EN2061" s="21"/>
      <c r="EO2061" s="21"/>
      <c r="EP2061" s="21"/>
      <c r="EQ2061" s="21"/>
      <c r="ER2061" s="21"/>
      <c r="ES2061" s="21"/>
      <c r="ET2061" s="21"/>
      <c r="EU2061" s="21"/>
      <c r="EV2061" s="21"/>
      <c r="EW2061" s="21"/>
      <c r="EX2061" s="21"/>
      <c r="EY2061" s="21"/>
      <c r="EZ2061" s="21"/>
    </row>
    <row r="2062" spans="1:156" x14ac:dyDescent="0.2">
      <c r="A2062" s="92"/>
      <c r="B2062" s="4"/>
      <c r="C2062" s="7"/>
      <c r="D2062" s="6"/>
      <c r="E2062" s="7"/>
      <c r="F2062" s="24"/>
      <c r="G2062" s="9"/>
      <c r="H2062" s="7"/>
      <c r="I2062" s="7"/>
      <c r="J2062" s="7"/>
      <c r="K2062" s="7"/>
      <c r="L2062" s="25"/>
      <c r="M2062" s="11"/>
      <c r="N2062" s="4"/>
      <c r="O2062" s="4"/>
      <c r="P2062" s="26"/>
      <c r="Q2062" s="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1"/>
      <c r="BK2062" s="21"/>
      <c r="BL2062" s="21"/>
      <c r="BM2062" s="21"/>
      <c r="BN2062" s="21"/>
      <c r="BO2062" s="21"/>
      <c r="BP2062" s="21"/>
      <c r="BQ2062" s="21"/>
      <c r="BR2062" s="21"/>
      <c r="BS2062" s="21"/>
      <c r="BT2062" s="21"/>
      <c r="BU2062" s="21"/>
      <c r="BV2062" s="21"/>
      <c r="BW2062" s="21"/>
      <c r="BX2062" s="21"/>
      <c r="BY2062" s="21"/>
      <c r="BZ2062" s="21"/>
      <c r="CA2062" s="21"/>
      <c r="CB2062" s="21"/>
      <c r="CC2062" s="21"/>
      <c r="CD2062" s="21"/>
      <c r="CE2062" s="21"/>
      <c r="CF2062" s="21"/>
      <c r="CG2062" s="21"/>
      <c r="CH2062" s="21"/>
      <c r="CI2062" s="21"/>
      <c r="CJ2062" s="21"/>
      <c r="CK2062" s="21"/>
      <c r="CL2062" s="21"/>
      <c r="CM2062" s="21"/>
      <c r="CN2062" s="21"/>
      <c r="CO2062" s="21"/>
      <c r="CP2062" s="21"/>
      <c r="CQ2062" s="21"/>
      <c r="CR2062" s="21"/>
      <c r="CS2062" s="21"/>
      <c r="CT2062" s="21"/>
      <c r="CU2062" s="21"/>
      <c r="CV2062" s="21"/>
      <c r="CW2062" s="21"/>
      <c r="CX2062" s="21"/>
      <c r="CY2062" s="21"/>
      <c r="CZ2062" s="21"/>
      <c r="DA2062" s="21"/>
      <c r="DB2062" s="21"/>
      <c r="DC2062" s="21"/>
      <c r="DD2062" s="21"/>
      <c r="DE2062" s="21"/>
      <c r="DF2062" s="21"/>
      <c r="DG2062" s="21"/>
      <c r="DH2062" s="21"/>
      <c r="DI2062" s="21"/>
      <c r="DJ2062" s="21"/>
      <c r="DK2062" s="21"/>
      <c r="DL2062" s="21"/>
      <c r="DM2062" s="21"/>
      <c r="DN2062" s="21"/>
      <c r="DO2062" s="21"/>
      <c r="DP2062" s="21"/>
      <c r="DQ2062" s="21"/>
      <c r="DR2062" s="21"/>
      <c r="DS2062" s="21"/>
      <c r="DT2062" s="21"/>
      <c r="DU2062" s="21"/>
      <c r="DV2062" s="21"/>
      <c r="DW2062" s="21"/>
      <c r="DX2062" s="21"/>
      <c r="DY2062" s="21"/>
      <c r="DZ2062" s="21"/>
      <c r="EA2062" s="21"/>
      <c r="EB2062" s="21"/>
      <c r="EC2062" s="21"/>
      <c r="ED2062" s="21"/>
      <c r="EE2062" s="21"/>
      <c r="EF2062" s="21"/>
      <c r="EG2062" s="21"/>
      <c r="EH2062" s="21"/>
      <c r="EI2062" s="21"/>
      <c r="EJ2062" s="21"/>
      <c r="EK2062" s="21"/>
      <c r="EL2062" s="21"/>
      <c r="EM2062" s="21"/>
      <c r="EN2062" s="21"/>
      <c r="EO2062" s="21"/>
      <c r="EP2062" s="21"/>
      <c r="EQ2062" s="21"/>
      <c r="ER2062" s="21"/>
      <c r="ES2062" s="21"/>
      <c r="ET2062" s="21"/>
      <c r="EU2062" s="21"/>
      <c r="EV2062" s="21"/>
      <c r="EW2062" s="21"/>
      <c r="EX2062" s="21"/>
      <c r="EY2062" s="21"/>
      <c r="EZ2062" s="21"/>
    </row>
    <row r="2063" spans="1:156" x14ac:dyDescent="0.2">
      <c r="A2063" s="92"/>
      <c r="B2063" s="4"/>
      <c r="C2063" s="7"/>
      <c r="D2063" s="6"/>
      <c r="E2063" s="7"/>
      <c r="F2063" s="24"/>
      <c r="G2063" s="9"/>
      <c r="H2063" s="7"/>
      <c r="I2063" s="7"/>
      <c r="J2063" s="7"/>
      <c r="K2063" s="7"/>
      <c r="L2063" s="25"/>
      <c r="M2063" s="11"/>
      <c r="N2063" s="4"/>
      <c r="O2063" s="4"/>
      <c r="P2063" s="26"/>
      <c r="Q2063" s="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1"/>
      <c r="BK2063" s="21"/>
      <c r="BL2063" s="21"/>
      <c r="BM2063" s="21"/>
      <c r="BN2063" s="21"/>
      <c r="BO2063" s="21"/>
      <c r="BP2063" s="21"/>
      <c r="BQ2063" s="21"/>
      <c r="BR2063" s="21"/>
      <c r="BS2063" s="21"/>
      <c r="BT2063" s="21"/>
      <c r="BU2063" s="21"/>
      <c r="BV2063" s="21"/>
      <c r="BW2063" s="21"/>
      <c r="BX2063" s="21"/>
      <c r="BY2063" s="21"/>
      <c r="BZ2063" s="21"/>
      <c r="CA2063" s="21"/>
      <c r="CB2063" s="21"/>
      <c r="CC2063" s="21"/>
      <c r="CD2063" s="21"/>
      <c r="CE2063" s="21"/>
      <c r="CF2063" s="21"/>
      <c r="CG2063" s="21"/>
      <c r="CH2063" s="21"/>
      <c r="CI2063" s="21"/>
      <c r="CJ2063" s="21"/>
      <c r="CK2063" s="21"/>
      <c r="CL2063" s="21"/>
      <c r="CM2063" s="21"/>
      <c r="CN2063" s="21"/>
      <c r="CO2063" s="21"/>
      <c r="CP2063" s="21"/>
      <c r="CQ2063" s="21"/>
      <c r="CR2063" s="21"/>
      <c r="CS2063" s="21"/>
      <c r="CT2063" s="21"/>
      <c r="CU2063" s="21"/>
      <c r="CV2063" s="21"/>
      <c r="CW2063" s="21"/>
      <c r="CX2063" s="21"/>
      <c r="CY2063" s="21"/>
      <c r="CZ2063" s="21"/>
      <c r="DA2063" s="21"/>
      <c r="DB2063" s="21"/>
      <c r="DC2063" s="21"/>
      <c r="DD2063" s="21"/>
      <c r="DE2063" s="21"/>
      <c r="DF2063" s="21"/>
      <c r="DG2063" s="21"/>
      <c r="DH2063" s="21"/>
      <c r="DI2063" s="21"/>
      <c r="DJ2063" s="21"/>
      <c r="DK2063" s="21"/>
      <c r="DL2063" s="21"/>
      <c r="DM2063" s="21"/>
      <c r="DN2063" s="21"/>
      <c r="DO2063" s="21"/>
      <c r="DP2063" s="21"/>
      <c r="DQ2063" s="21"/>
      <c r="DR2063" s="21"/>
      <c r="DS2063" s="21"/>
      <c r="DT2063" s="21"/>
      <c r="DU2063" s="21"/>
      <c r="DV2063" s="21"/>
      <c r="DW2063" s="21"/>
      <c r="DX2063" s="21"/>
      <c r="DY2063" s="21"/>
      <c r="DZ2063" s="21"/>
      <c r="EA2063" s="21"/>
      <c r="EB2063" s="21"/>
      <c r="EC2063" s="21"/>
      <c r="ED2063" s="21"/>
      <c r="EE2063" s="21"/>
      <c r="EF2063" s="21"/>
      <c r="EG2063" s="21"/>
      <c r="EH2063" s="21"/>
      <c r="EI2063" s="21"/>
      <c r="EJ2063" s="21"/>
      <c r="EK2063" s="21"/>
      <c r="EL2063" s="21"/>
      <c r="EM2063" s="21"/>
      <c r="EN2063" s="21"/>
      <c r="EO2063" s="21"/>
      <c r="EP2063" s="21"/>
      <c r="EQ2063" s="21"/>
      <c r="ER2063" s="21"/>
      <c r="ES2063" s="21"/>
      <c r="ET2063" s="21"/>
      <c r="EU2063" s="21"/>
      <c r="EV2063" s="21"/>
      <c r="EW2063" s="21"/>
      <c r="EX2063" s="21"/>
      <c r="EY2063" s="21"/>
      <c r="EZ2063" s="21"/>
    </row>
    <row r="2064" spans="1:156" x14ac:dyDescent="0.2">
      <c r="A2064" s="92"/>
      <c r="B2064" s="4"/>
      <c r="C2064" s="7"/>
      <c r="D2064" s="6"/>
      <c r="E2064" s="7"/>
      <c r="F2064" s="24"/>
      <c r="G2064" s="9"/>
      <c r="H2064" s="7"/>
      <c r="I2064" s="7"/>
      <c r="J2064" s="7"/>
      <c r="K2064" s="7"/>
      <c r="L2064" s="25"/>
      <c r="M2064" s="11"/>
      <c r="N2064" s="4"/>
      <c r="O2064" s="4"/>
      <c r="P2064" s="26"/>
      <c r="Q2064" s="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  <c r="BL2064" s="21"/>
      <c r="BM2064" s="21"/>
      <c r="BN2064" s="21"/>
      <c r="BO2064" s="21"/>
      <c r="BP2064" s="21"/>
      <c r="BQ2064" s="21"/>
      <c r="BR2064" s="21"/>
      <c r="BS2064" s="21"/>
      <c r="BT2064" s="21"/>
      <c r="BU2064" s="21"/>
      <c r="BV2064" s="21"/>
      <c r="BW2064" s="21"/>
      <c r="BX2064" s="21"/>
      <c r="BY2064" s="21"/>
      <c r="BZ2064" s="21"/>
      <c r="CA2064" s="21"/>
      <c r="CB2064" s="21"/>
      <c r="CC2064" s="21"/>
      <c r="CD2064" s="21"/>
      <c r="CE2064" s="21"/>
      <c r="CF2064" s="21"/>
      <c r="CG2064" s="21"/>
      <c r="CH2064" s="21"/>
      <c r="CI2064" s="21"/>
      <c r="CJ2064" s="21"/>
      <c r="CK2064" s="21"/>
      <c r="CL2064" s="21"/>
      <c r="CM2064" s="21"/>
      <c r="CN2064" s="21"/>
      <c r="CO2064" s="21"/>
      <c r="CP2064" s="21"/>
      <c r="CQ2064" s="21"/>
      <c r="CR2064" s="21"/>
      <c r="CS2064" s="21"/>
      <c r="CT2064" s="21"/>
      <c r="CU2064" s="21"/>
      <c r="CV2064" s="21"/>
      <c r="CW2064" s="21"/>
      <c r="CX2064" s="21"/>
      <c r="CY2064" s="21"/>
      <c r="CZ2064" s="21"/>
      <c r="DA2064" s="21"/>
      <c r="DB2064" s="21"/>
      <c r="DC2064" s="21"/>
      <c r="DD2064" s="21"/>
      <c r="DE2064" s="21"/>
      <c r="DF2064" s="21"/>
      <c r="DG2064" s="21"/>
      <c r="DH2064" s="21"/>
      <c r="DI2064" s="21"/>
      <c r="DJ2064" s="21"/>
      <c r="DK2064" s="21"/>
      <c r="DL2064" s="21"/>
      <c r="DM2064" s="21"/>
      <c r="DN2064" s="21"/>
      <c r="DO2064" s="21"/>
      <c r="DP2064" s="21"/>
      <c r="DQ2064" s="21"/>
      <c r="DR2064" s="21"/>
      <c r="DS2064" s="21"/>
      <c r="DT2064" s="21"/>
      <c r="DU2064" s="21"/>
      <c r="DV2064" s="21"/>
      <c r="DW2064" s="21"/>
      <c r="DX2064" s="21"/>
      <c r="DY2064" s="21"/>
      <c r="DZ2064" s="21"/>
      <c r="EA2064" s="21"/>
      <c r="EB2064" s="21"/>
      <c r="EC2064" s="21"/>
      <c r="ED2064" s="21"/>
      <c r="EE2064" s="21"/>
      <c r="EF2064" s="21"/>
      <c r="EG2064" s="21"/>
      <c r="EH2064" s="21"/>
      <c r="EI2064" s="21"/>
      <c r="EJ2064" s="21"/>
      <c r="EK2064" s="21"/>
      <c r="EL2064" s="21"/>
      <c r="EM2064" s="21"/>
      <c r="EN2064" s="21"/>
      <c r="EO2064" s="21"/>
      <c r="EP2064" s="21"/>
      <c r="EQ2064" s="21"/>
      <c r="ER2064" s="21"/>
      <c r="ES2064" s="21"/>
      <c r="ET2064" s="21"/>
      <c r="EU2064" s="21"/>
      <c r="EV2064" s="21"/>
      <c r="EW2064" s="21"/>
      <c r="EX2064" s="21"/>
      <c r="EY2064" s="21"/>
      <c r="EZ2064" s="21"/>
    </row>
    <row r="2065" spans="1:156" x14ac:dyDescent="0.2">
      <c r="A2065" s="92"/>
      <c r="B2065" s="4"/>
      <c r="C2065" s="7"/>
      <c r="D2065" s="6"/>
      <c r="E2065" s="7"/>
      <c r="F2065" s="24"/>
      <c r="G2065" s="9"/>
      <c r="H2065" s="7"/>
      <c r="I2065" s="7"/>
      <c r="J2065" s="7"/>
      <c r="K2065" s="7"/>
      <c r="L2065" s="25"/>
      <c r="M2065" s="11"/>
      <c r="N2065" s="4"/>
      <c r="O2065" s="4"/>
      <c r="P2065" s="26"/>
      <c r="Q2065" s="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  <c r="BL2065" s="21"/>
      <c r="BM2065" s="21"/>
      <c r="BN2065" s="21"/>
      <c r="BO2065" s="21"/>
      <c r="BP2065" s="21"/>
      <c r="BQ2065" s="21"/>
      <c r="BR2065" s="21"/>
      <c r="BS2065" s="21"/>
      <c r="BT2065" s="21"/>
      <c r="BU2065" s="21"/>
      <c r="BV2065" s="21"/>
      <c r="BW2065" s="21"/>
      <c r="BX2065" s="21"/>
      <c r="BY2065" s="21"/>
      <c r="BZ2065" s="21"/>
      <c r="CA2065" s="21"/>
      <c r="CB2065" s="21"/>
      <c r="CC2065" s="21"/>
      <c r="CD2065" s="21"/>
      <c r="CE2065" s="21"/>
      <c r="CF2065" s="21"/>
      <c r="CG2065" s="21"/>
      <c r="CH2065" s="21"/>
      <c r="CI2065" s="21"/>
      <c r="CJ2065" s="21"/>
      <c r="CK2065" s="21"/>
      <c r="CL2065" s="21"/>
      <c r="CM2065" s="21"/>
      <c r="CN2065" s="21"/>
      <c r="CO2065" s="21"/>
      <c r="CP2065" s="21"/>
      <c r="CQ2065" s="21"/>
      <c r="CR2065" s="21"/>
      <c r="CS2065" s="21"/>
      <c r="CT2065" s="21"/>
      <c r="CU2065" s="21"/>
      <c r="CV2065" s="21"/>
      <c r="CW2065" s="21"/>
      <c r="CX2065" s="21"/>
      <c r="CY2065" s="21"/>
      <c r="CZ2065" s="21"/>
      <c r="DA2065" s="21"/>
      <c r="DB2065" s="21"/>
      <c r="DC2065" s="21"/>
      <c r="DD2065" s="21"/>
      <c r="DE2065" s="21"/>
      <c r="DF2065" s="21"/>
      <c r="DG2065" s="21"/>
      <c r="DH2065" s="21"/>
      <c r="DI2065" s="21"/>
      <c r="DJ2065" s="21"/>
      <c r="DK2065" s="21"/>
      <c r="DL2065" s="21"/>
      <c r="DM2065" s="21"/>
      <c r="DN2065" s="21"/>
      <c r="DO2065" s="21"/>
      <c r="DP2065" s="21"/>
      <c r="DQ2065" s="21"/>
      <c r="DR2065" s="21"/>
      <c r="DS2065" s="21"/>
      <c r="DT2065" s="21"/>
      <c r="DU2065" s="21"/>
      <c r="DV2065" s="21"/>
      <c r="DW2065" s="21"/>
      <c r="DX2065" s="21"/>
      <c r="DY2065" s="21"/>
      <c r="DZ2065" s="21"/>
      <c r="EA2065" s="21"/>
      <c r="EB2065" s="21"/>
      <c r="EC2065" s="21"/>
      <c r="ED2065" s="21"/>
      <c r="EE2065" s="21"/>
      <c r="EF2065" s="21"/>
      <c r="EG2065" s="21"/>
      <c r="EH2065" s="21"/>
      <c r="EI2065" s="21"/>
      <c r="EJ2065" s="21"/>
      <c r="EK2065" s="21"/>
      <c r="EL2065" s="21"/>
      <c r="EM2065" s="21"/>
      <c r="EN2065" s="21"/>
      <c r="EO2065" s="21"/>
      <c r="EP2065" s="21"/>
      <c r="EQ2065" s="21"/>
      <c r="ER2065" s="21"/>
      <c r="ES2065" s="21"/>
      <c r="ET2065" s="21"/>
      <c r="EU2065" s="21"/>
      <c r="EV2065" s="21"/>
      <c r="EW2065" s="21"/>
      <c r="EX2065" s="21"/>
      <c r="EY2065" s="21"/>
      <c r="EZ2065" s="21"/>
    </row>
    <row r="2066" spans="1:156" x14ac:dyDescent="0.2">
      <c r="A2066" s="92"/>
      <c r="B2066" s="4"/>
      <c r="C2066" s="7"/>
      <c r="D2066" s="6"/>
      <c r="E2066" s="7"/>
      <c r="F2066" s="24"/>
      <c r="G2066" s="9"/>
      <c r="H2066" s="7"/>
      <c r="I2066" s="7"/>
      <c r="J2066" s="7"/>
      <c r="K2066" s="7"/>
      <c r="L2066" s="25"/>
      <c r="M2066" s="11"/>
      <c r="N2066" s="4"/>
      <c r="O2066" s="4"/>
      <c r="P2066" s="26"/>
      <c r="Q2066" s="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  <c r="BL2066" s="21"/>
      <c r="BM2066" s="21"/>
      <c r="BN2066" s="21"/>
      <c r="BO2066" s="21"/>
      <c r="BP2066" s="21"/>
      <c r="BQ2066" s="21"/>
      <c r="BR2066" s="21"/>
      <c r="BS2066" s="21"/>
      <c r="BT2066" s="21"/>
      <c r="BU2066" s="21"/>
      <c r="BV2066" s="21"/>
      <c r="BW2066" s="21"/>
      <c r="BX2066" s="21"/>
      <c r="BY2066" s="21"/>
      <c r="BZ2066" s="21"/>
      <c r="CA2066" s="21"/>
      <c r="CB2066" s="21"/>
      <c r="CC2066" s="21"/>
      <c r="CD2066" s="21"/>
      <c r="CE2066" s="21"/>
      <c r="CF2066" s="21"/>
      <c r="CG2066" s="21"/>
      <c r="CH2066" s="21"/>
      <c r="CI2066" s="21"/>
      <c r="CJ2066" s="21"/>
      <c r="CK2066" s="21"/>
      <c r="CL2066" s="21"/>
      <c r="CM2066" s="21"/>
      <c r="CN2066" s="21"/>
      <c r="CO2066" s="21"/>
      <c r="CP2066" s="21"/>
      <c r="CQ2066" s="21"/>
      <c r="CR2066" s="21"/>
      <c r="CS2066" s="21"/>
      <c r="CT2066" s="21"/>
      <c r="CU2066" s="21"/>
      <c r="CV2066" s="21"/>
      <c r="CW2066" s="21"/>
      <c r="CX2066" s="21"/>
      <c r="CY2066" s="21"/>
      <c r="CZ2066" s="21"/>
      <c r="DA2066" s="21"/>
      <c r="DB2066" s="21"/>
      <c r="DC2066" s="21"/>
      <c r="DD2066" s="21"/>
      <c r="DE2066" s="21"/>
      <c r="DF2066" s="21"/>
      <c r="DG2066" s="21"/>
      <c r="DH2066" s="21"/>
      <c r="DI2066" s="21"/>
      <c r="DJ2066" s="21"/>
      <c r="DK2066" s="21"/>
      <c r="DL2066" s="21"/>
      <c r="DM2066" s="21"/>
      <c r="DN2066" s="21"/>
      <c r="DO2066" s="21"/>
      <c r="DP2066" s="21"/>
      <c r="DQ2066" s="21"/>
      <c r="DR2066" s="21"/>
      <c r="DS2066" s="21"/>
      <c r="DT2066" s="21"/>
      <c r="DU2066" s="21"/>
      <c r="DV2066" s="21"/>
      <c r="DW2066" s="21"/>
      <c r="DX2066" s="21"/>
      <c r="DY2066" s="21"/>
      <c r="DZ2066" s="21"/>
      <c r="EA2066" s="21"/>
      <c r="EB2066" s="21"/>
      <c r="EC2066" s="21"/>
      <c r="ED2066" s="21"/>
      <c r="EE2066" s="21"/>
      <c r="EF2066" s="21"/>
      <c r="EG2066" s="21"/>
      <c r="EH2066" s="21"/>
      <c r="EI2066" s="21"/>
      <c r="EJ2066" s="21"/>
      <c r="EK2066" s="21"/>
      <c r="EL2066" s="21"/>
      <c r="EM2066" s="21"/>
      <c r="EN2066" s="21"/>
      <c r="EO2066" s="21"/>
      <c r="EP2066" s="21"/>
      <c r="EQ2066" s="21"/>
      <c r="ER2066" s="21"/>
      <c r="ES2066" s="21"/>
      <c r="ET2066" s="21"/>
      <c r="EU2066" s="21"/>
      <c r="EV2066" s="21"/>
      <c r="EW2066" s="21"/>
      <c r="EX2066" s="21"/>
      <c r="EY2066" s="21"/>
      <c r="EZ2066" s="21"/>
    </row>
    <row r="2067" spans="1:156" x14ac:dyDescent="0.2">
      <c r="A2067" s="92"/>
      <c r="B2067" s="4"/>
      <c r="C2067" s="7"/>
      <c r="D2067" s="6"/>
      <c r="E2067" s="7"/>
      <c r="F2067" s="24"/>
      <c r="G2067" s="9"/>
      <c r="H2067" s="7"/>
      <c r="I2067" s="7"/>
      <c r="J2067" s="7"/>
      <c r="K2067" s="7"/>
      <c r="L2067" s="25"/>
      <c r="M2067" s="11"/>
      <c r="N2067" s="4"/>
      <c r="O2067" s="4"/>
      <c r="P2067" s="26"/>
      <c r="Q2067" s="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  <c r="BL2067" s="21"/>
      <c r="BM2067" s="21"/>
      <c r="BN2067" s="21"/>
      <c r="BO2067" s="21"/>
      <c r="BP2067" s="21"/>
      <c r="BQ2067" s="21"/>
      <c r="BR2067" s="21"/>
      <c r="BS2067" s="21"/>
      <c r="BT2067" s="21"/>
      <c r="BU2067" s="21"/>
      <c r="BV2067" s="21"/>
      <c r="BW2067" s="21"/>
      <c r="BX2067" s="21"/>
      <c r="BY2067" s="21"/>
      <c r="BZ2067" s="21"/>
      <c r="CA2067" s="21"/>
      <c r="CB2067" s="21"/>
      <c r="CC2067" s="21"/>
      <c r="CD2067" s="21"/>
      <c r="CE2067" s="21"/>
      <c r="CF2067" s="21"/>
      <c r="CG2067" s="21"/>
      <c r="CH2067" s="21"/>
      <c r="CI2067" s="21"/>
      <c r="CJ2067" s="21"/>
      <c r="CK2067" s="21"/>
      <c r="CL2067" s="21"/>
      <c r="CM2067" s="21"/>
      <c r="CN2067" s="21"/>
      <c r="CO2067" s="21"/>
      <c r="CP2067" s="21"/>
      <c r="CQ2067" s="21"/>
      <c r="CR2067" s="21"/>
      <c r="CS2067" s="21"/>
      <c r="CT2067" s="21"/>
      <c r="CU2067" s="21"/>
      <c r="CV2067" s="21"/>
      <c r="CW2067" s="21"/>
      <c r="CX2067" s="21"/>
      <c r="CY2067" s="21"/>
      <c r="CZ2067" s="21"/>
      <c r="DA2067" s="21"/>
      <c r="DB2067" s="21"/>
      <c r="DC2067" s="21"/>
      <c r="DD2067" s="21"/>
      <c r="DE2067" s="21"/>
      <c r="DF2067" s="21"/>
      <c r="DG2067" s="21"/>
      <c r="DH2067" s="21"/>
      <c r="DI2067" s="21"/>
      <c r="DJ2067" s="21"/>
      <c r="DK2067" s="21"/>
      <c r="DL2067" s="21"/>
      <c r="DM2067" s="21"/>
      <c r="DN2067" s="21"/>
      <c r="DO2067" s="21"/>
      <c r="DP2067" s="21"/>
      <c r="DQ2067" s="21"/>
      <c r="DR2067" s="21"/>
      <c r="DS2067" s="21"/>
      <c r="DT2067" s="21"/>
      <c r="DU2067" s="21"/>
      <c r="DV2067" s="21"/>
      <c r="DW2067" s="21"/>
      <c r="DX2067" s="21"/>
      <c r="DY2067" s="21"/>
      <c r="DZ2067" s="21"/>
      <c r="EA2067" s="21"/>
      <c r="EB2067" s="21"/>
      <c r="EC2067" s="21"/>
      <c r="ED2067" s="21"/>
      <c r="EE2067" s="21"/>
      <c r="EF2067" s="21"/>
      <c r="EG2067" s="21"/>
      <c r="EH2067" s="21"/>
      <c r="EI2067" s="21"/>
      <c r="EJ2067" s="21"/>
      <c r="EK2067" s="21"/>
      <c r="EL2067" s="21"/>
      <c r="EM2067" s="21"/>
      <c r="EN2067" s="21"/>
      <c r="EO2067" s="21"/>
      <c r="EP2067" s="21"/>
      <c r="EQ2067" s="21"/>
      <c r="ER2067" s="21"/>
      <c r="ES2067" s="21"/>
      <c r="ET2067" s="21"/>
      <c r="EU2067" s="21"/>
      <c r="EV2067" s="21"/>
      <c r="EW2067" s="21"/>
      <c r="EX2067" s="21"/>
      <c r="EY2067" s="21"/>
      <c r="EZ2067" s="21"/>
    </row>
    <row r="2068" spans="1:156" x14ac:dyDescent="0.2">
      <c r="A2068" s="92"/>
      <c r="B2068" s="4"/>
      <c r="C2068" s="7"/>
      <c r="D2068" s="6"/>
      <c r="E2068" s="7"/>
      <c r="F2068" s="24"/>
      <c r="G2068" s="9"/>
      <c r="H2068" s="7"/>
      <c r="I2068" s="7"/>
      <c r="J2068" s="7"/>
      <c r="K2068" s="7"/>
      <c r="L2068" s="25"/>
      <c r="M2068" s="11"/>
      <c r="N2068" s="4"/>
      <c r="O2068" s="4"/>
      <c r="P2068" s="26"/>
      <c r="Q2068" s="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  <c r="BL2068" s="21"/>
      <c r="BM2068" s="21"/>
      <c r="BN2068" s="21"/>
      <c r="BO2068" s="21"/>
      <c r="BP2068" s="21"/>
      <c r="BQ2068" s="21"/>
      <c r="BR2068" s="21"/>
      <c r="BS2068" s="21"/>
      <c r="BT2068" s="21"/>
      <c r="BU2068" s="21"/>
      <c r="BV2068" s="21"/>
      <c r="BW2068" s="21"/>
      <c r="BX2068" s="21"/>
      <c r="BY2068" s="21"/>
      <c r="BZ2068" s="21"/>
      <c r="CA2068" s="21"/>
      <c r="CB2068" s="21"/>
      <c r="CC2068" s="21"/>
      <c r="CD2068" s="21"/>
      <c r="CE2068" s="21"/>
      <c r="CF2068" s="21"/>
      <c r="CG2068" s="21"/>
      <c r="CH2068" s="21"/>
      <c r="CI2068" s="21"/>
      <c r="CJ2068" s="21"/>
      <c r="CK2068" s="21"/>
      <c r="CL2068" s="21"/>
      <c r="CM2068" s="21"/>
      <c r="CN2068" s="21"/>
      <c r="CO2068" s="21"/>
      <c r="CP2068" s="21"/>
      <c r="CQ2068" s="21"/>
      <c r="CR2068" s="21"/>
      <c r="CS2068" s="21"/>
      <c r="CT2068" s="21"/>
      <c r="CU2068" s="21"/>
      <c r="CV2068" s="21"/>
      <c r="CW2068" s="21"/>
      <c r="CX2068" s="21"/>
      <c r="CY2068" s="21"/>
      <c r="CZ2068" s="21"/>
      <c r="DA2068" s="21"/>
      <c r="DB2068" s="21"/>
      <c r="DC2068" s="21"/>
      <c r="DD2068" s="21"/>
      <c r="DE2068" s="21"/>
      <c r="DF2068" s="21"/>
      <c r="DG2068" s="21"/>
      <c r="DH2068" s="21"/>
      <c r="DI2068" s="21"/>
      <c r="DJ2068" s="21"/>
      <c r="DK2068" s="21"/>
      <c r="DL2068" s="21"/>
      <c r="DM2068" s="21"/>
      <c r="DN2068" s="21"/>
      <c r="DO2068" s="21"/>
      <c r="DP2068" s="21"/>
      <c r="DQ2068" s="21"/>
      <c r="DR2068" s="21"/>
      <c r="DS2068" s="21"/>
      <c r="DT2068" s="21"/>
      <c r="DU2068" s="21"/>
      <c r="DV2068" s="21"/>
      <c r="DW2068" s="21"/>
      <c r="DX2068" s="21"/>
      <c r="DY2068" s="21"/>
      <c r="DZ2068" s="21"/>
      <c r="EA2068" s="21"/>
      <c r="EB2068" s="21"/>
      <c r="EC2068" s="21"/>
      <c r="ED2068" s="21"/>
      <c r="EE2068" s="21"/>
      <c r="EF2068" s="21"/>
      <c r="EG2068" s="21"/>
      <c r="EH2068" s="21"/>
      <c r="EI2068" s="21"/>
      <c r="EJ2068" s="21"/>
      <c r="EK2068" s="21"/>
      <c r="EL2068" s="21"/>
      <c r="EM2068" s="21"/>
      <c r="EN2068" s="21"/>
      <c r="EO2068" s="21"/>
      <c r="EP2068" s="21"/>
      <c r="EQ2068" s="21"/>
      <c r="ER2068" s="21"/>
      <c r="ES2068" s="21"/>
      <c r="ET2068" s="21"/>
      <c r="EU2068" s="21"/>
      <c r="EV2068" s="21"/>
      <c r="EW2068" s="21"/>
      <c r="EX2068" s="21"/>
      <c r="EY2068" s="21"/>
      <c r="EZ2068" s="21"/>
    </row>
    <row r="2069" spans="1:156" x14ac:dyDescent="0.2">
      <c r="A2069" s="92"/>
      <c r="B2069" s="4"/>
      <c r="C2069" s="7"/>
      <c r="D2069" s="6"/>
      <c r="E2069" s="7"/>
      <c r="F2069" s="24"/>
      <c r="G2069" s="9"/>
      <c r="H2069" s="7"/>
      <c r="I2069" s="7"/>
      <c r="J2069" s="7"/>
      <c r="K2069" s="7"/>
      <c r="L2069" s="25"/>
      <c r="M2069" s="11"/>
      <c r="N2069" s="4"/>
      <c r="O2069" s="4"/>
      <c r="P2069" s="26"/>
      <c r="Q2069" s="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  <c r="BL2069" s="21"/>
      <c r="BM2069" s="21"/>
      <c r="BN2069" s="21"/>
      <c r="BO2069" s="21"/>
      <c r="BP2069" s="21"/>
      <c r="BQ2069" s="21"/>
      <c r="BR2069" s="21"/>
      <c r="BS2069" s="21"/>
      <c r="BT2069" s="21"/>
      <c r="BU2069" s="21"/>
      <c r="BV2069" s="21"/>
      <c r="BW2069" s="21"/>
      <c r="BX2069" s="21"/>
      <c r="BY2069" s="21"/>
      <c r="BZ2069" s="21"/>
      <c r="CA2069" s="21"/>
      <c r="CB2069" s="21"/>
      <c r="CC2069" s="21"/>
      <c r="CD2069" s="21"/>
      <c r="CE2069" s="21"/>
      <c r="CF2069" s="21"/>
      <c r="CG2069" s="21"/>
      <c r="CH2069" s="21"/>
      <c r="CI2069" s="21"/>
      <c r="CJ2069" s="21"/>
      <c r="CK2069" s="21"/>
      <c r="CL2069" s="21"/>
      <c r="CM2069" s="21"/>
      <c r="CN2069" s="21"/>
      <c r="CO2069" s="21"/>
      <c r="CP2069" s="21"/>
      <c r="CQ2069" s="21"/>
      <c r="CR2069" s="21"/>
      <c r="CS2069" s="21"/>
      <c r="CT2069" s="21"/>
      <c r="CU2069" s="21"/>
      <c r="CV2069" s="21"/>
      <c r="CW2069" s="21"/>
      <c r="CX2069" s="21"/>
      <c r="CY2069" s="21"/>
      <c r="CZ2069" s="21"/>
      <c r="DA2069" s="21"/>
      <c r="DB2069" s="21"/>
      <c r="DC2069" s="21"/>
      <c r="DD2069" s="21"/>
      <c r="DE2069" s="21"/>
      <c r="DF2069" s="21"/>
      <c r="DG2069" s="21"/>
      <c r="DH2069" s="21"/>
      <c r="DI2069" s="21"/>
      <c r="DJ2069" s="21"/>
      <c r="DK2069" s="21"/>
      <c r="DL2069" s="21"/>
      <c r="DM2069" s="21"/>
      <c r="DN2069" s="21"/>
      <c r="DO2069" s="21"/>
      <c r="DP2069" s="21"/>
      <c r="DQ2069" s="21"/>
      <c r="DR2069" s="21"/>
      <c r="DS2069" s="21"/>
      <c r="DT2069" s="21"/>
      <c r="DU2069" s="21"/>
      <c r="DV2069" s="21"/>
      <c r="DW2069" s="21"/>
      <c r="DX2069" s="21"/>
      <c r="DY2069" s="21"/>
      <c r="DZ2069" s="21"/>
      <c r="EA2069" s="21"/>
      <c r="EB2069" s="21"/>
      <c r="EC2069" s="21"/>
      <c r="ED2069" s="21"/>
      <c r="EE2069" s="21"/>
      <c r="EF2069" s="21"/>
      <c r="EG2069" s="21"/>
      <c r="EH2069" s="21"/>
      <c r="EI2069" s="21"/>
      <c r="EJ2069" s="21"/>
      <c r="EK2069" s="21"/>
      <c r="EL2069" s="21"/>
      <c r="EM2069" s="21"/>
      <c r="EN2069" s="21"/>
      <c r="EO2069" s="21"/>
      <c r="EP2069" s="21"/>
      <c r="EQ2069" s="21"/>
      <c r="ER2069" s="21"/>
      <c r="ES2069" s="21"/>
      <c r="ET2069" s="21"/>
      <c r="EU2069" s="21"/>
      <c r="EV2069" s="21"/>
      <c r="EW2069" s="21"/>
      <c r="EX2069" s="21"/>
      <c r="EY2069" s="21"/>
      <c r="EZ2069" s="21"/>
    </row>
    <row r="2070" spans="1:156" x14ac:dyDescent="0.2">
      <c r="A2070" s="92"/>
      <c r="B2070" s="4"/>
      <c r="C2070" s="7"/>
      <c r="D2070" s="6"/>
      <c r="E2070" s="7"/>
      <c r="F2070" s="24"/>
      <c r="G2070" s="9"/>
      <c r="H2070" s="7"/>
      <c r="I2070" s="7"/>
      <c r="J2070" s="7"/>
      <c r="K2070" s="7"/>
      <c r="L2070" s="25"/>
      <c r="M2070" s="11"/>
      <c r="N2070" s="4"/>
      <c r="O2070" s="4"/>
      <c r="P2070" s="26"/>
      <c r="Q2070" s="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  <c r="BL2070" s="21"/>
      <c r="BM2070" s="21"/>
      <c r="BN2070" s="21"/>
      <c r="BO2070" s="21"/>
      <c r="BP2070" s="21"/>
      <c r="BQ2070" s="21"/>
      <c r="BR2070" s="21"/>
      <c r="BS2070" s="21"/>
      <c r="BT2070" s="21"/>
      <c r="BU2070" s="21"/>
      <c r="BV2070" s="21"/>
      <c r="BW2070" s="21"/>
      <c r="BX2070" s="21"/>
      <c r="BY2070" s="21"/>
      <c r="BZ2070" s="21"/>
      <c r="CA2070" s="21"/>
      <c r="CB2070" s="21"/>
      <c r="CC2070" s="21"/>
      <c r="CD2070" s="21"/>
      <c r="CE2070" s="21"/>
      <c r="CF2070" s="21"/>
      <c r="CG2070" s="21"/>
      <c r="CH2070" s="21"/>
      <c r="CI2070" s="21"/>
      <c r="CJ2070" s="21"/>
      <c r="CK2070" s="21"/>
      <c r="CL2070" s="21"/>
      <c r="CM2070" s="21"/>
      <c r="CN2070" s="21"/>
      <c r="CO2070" s="21"/>
      <c r="CP2070" s="21"/>
      <c r="CQ2070" s="21"/>
      <c r="CR2070" s="21"/>
      <c r="CS2070" s="21"/>
      <c r="CT2070" s="21"/>
      <c r="CU2070" s="21"/>
      <c r="CV2070" s="21"/>
      <c r="CW2070" s="21"/>
      <c r="CX2070" s="21"/>
      <c r="CY2070" s="21"/>
      <c r="CZ2070" s="21"/>
      <c r="DA2070" s="21"/>
      <c r="DB2070" s="21"/>
      <c r="DC2070" s="21"/>
      <c r="DD2070" s="21"/>
      <c r="DE2070" s="21"/>
      <c r="DF2070" s="21"/>
      <c r="DG2070" s="21"/>
      <c r="DH2070" s="21"/>
      <c r="DI2070" s="21"/>
      <c r="DJ2070" s="21"/>
      <c r="DK2070" s="21"/>
      <c r="DL2070" s="21"/>
      <c r="DM2070" s="21"/>
      <c r="DN2070" s="21"/>
      <c r="DO2070" s="21"/>
      <c r="DP2070" s="21"/>
      <c r="DQ2070" s="21"/>
      <c r="DR2070" s="21"/>
      <c r="DS2070" s="21"/>
      <c r="DT2070" s="21"/>
      <c r="DU2070" s="21"/>
      <c r="DV2070" s="21"/>
      <c r="DW2070" s="21"/>
      <c r="DX2070" s="21"/>
      <c r="DY2070" s="21"/>
      <c r="DZ2070" s="21"/>
      <c r="EA2070" s="21"/>
      <c r="EB2070" s="21"/>
      <c r="EC2070" s="21"/>
      <c r="ED2070" s="21"/>
      <c r="EE2070" s="21"/>
      <c r="EF2070" s="21"/>
      <c r="EG2070" s="21"/>
      <c r="EH2070" s="21"/>
      <c r="EI2070" s="21"/>
      <c r="EJ2070" s="21"/>
      <c r="EK2070" s="21"/>
      <c r="EL2070" s="21"/>
      <c r="EM2070" s="21"/>
      <c r="EN2070" s="21"/>
      <c r="EO2070" s="21"/>
      <c r="EP2070" s="21"/>
      <c r="EQ2070" s="21"/>
      <c r="ER2070" s="21"/>
      <c r="ES2070" s="21"/>
      <c r="ET2070" s="21"/>
      <c r="EU2070" s="21"/>
      <c r="EV2070" s="21"/>
      <c r="EW2070" s="21"/>
      <c r="EX2070" s="21"/>
      <c r="EY2070" s="21"/>
      <c r="EZ2070" s="21"/>
    </row>
    <row r="2071" spans="1:156" x14ac:dyDescent="0.2">
      <c r="A2071" s="92"/>
      <c r="B2071" s="4"/>
      <c r="C2071" s="7"/>
      <c r="D2071" s="6"/>
      <c r="E2071" s="7"/>
      <c r="F2071" s="24"/>
      <c r="G2071" s="9"/>
      <c r="H2071" s="7"/>
      <c r="I2071" s="7"/>
      <c r="J2071" s="7"/>
      <c r="K2071" s="7"/>
      <c r="L2071" s="25"/>
      <c r="M2071" s="11"/>
      <c r="N2071" s="4"/>
      <c r="O2071" s="4"/>
      <c r="P2071" s="26"/>
      <c r="Q2071" s="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1"/>
      <c r="BK2071" s="21"/>
      <c r="BL2071" s="21"/>
      <c r="BM2071" s="21"/>
      <c r="BN2071" s="21"/>
      <c r="BO2071" s="21"/>
      <c r="BP2071" s="21"/>
      <c r="BQ2071" s="21"/>
      <c r="BR2071" s="21"/>
      <c r="BS2071" s="21"/>
      <c r="BT2071" s="21"/>
      <c r="BU2071" s="21"/>
      <c r="BV2071" s="21"/>
      <c r="BW2071" s="21"/>
      <c r="BX2071" s="21"/>
      <c r="BY2071" s="21"/>
      <c r="BZ2071" s="21"/>
      <c r="CA2071" s="21"/>
      <c r="CB2071" s="21"/>
      <c r="CC2071" s="21"/>
      <c r="CD2071" s="21"/>
      <c r="CE2071" s="21"/>
      <c r="CF2071" s="21"/>
      <c r="CG2071" s="21"/>
      <c r="CH2071" s="21"/>
      <c r="CI2071" s="21"/>
      <c r="CJ2071" s="21"/>
      <c r="CK2071" s="21"/>
      <c r="CL2071" s="21"/>
      <c r="CM2071" s="21"/>
      <c r="CN2071" s="21"/>
      <c r="CO2071" s="21"/>
      <c r="CP2071" s="21"/>
      <c r="CQ2071" s="21"/>
      <c r="CR2071" s="21"/>
      <c r="CS2071" s="21"/>
      <c r="CT2071" s="21"/>
      <c r="CU2071" s="21"/>
      <c r="CV2071" s="21"/>
      <c r="CW2071" s="21"/>
      <c r="CX2071" s="21"/>
      <c r="CY2071" s="21"/>
      <c r="CZ2071" s="21"/>
      <c r="DA2071" s="21"/>
      <c r="DB2071" s="21"/>
      <c r="DC2071" s="21"/>
      <c r="DD2071" s="21"/>
      <c r="DE2071" s="21"/>
      <c r="DF2071" s="21"/>
      <c r="DG2071" s="21"/>
      <c r="DH2071" s="21"/>
      <c r="DI2071" s="21"/>
      <c r="DJ2071" s="21"/>
      <c r="DK2071" s="21"/>
      <c r="DL2071" s="21"/>
      <c r="DM2071" s="21"/>
      <c r="DN2071" s="21"/>
      <c r="DO2071" s="21"/>
      <c r="DP2071" s="21"/>
      <c r="DQ2071" s="21"/>
      <c r="DR2071" s="21"/>
      <c r="DS2071" s="21"/>
      <c r="DT2071" s="21"/>
      <c r="DU2071" s="21"/>
      <c r="DV2071" s="21"/>
      <c r="DW2071" s="21"/>
      <c r="DX2071" s="21"/>
      <c r="DY2071" s="21"/>
      <c r="DZ2071" s="21"/>
      <c r="EA2071" s="21"/>
      <c r="EB2071" s="21"/>
      <c r="EC2071" s="21"/>
      <c r="ED2071" s="21"/>
      <c r="EE2071" s="21"/>
      <c r="EF2071" s="21"/>
      <c r="EG2071" s="21"/>
      <c r="EH2071" s="21"/>
      <c r="EI2071" s="21"/>
      <c r="EJ2071" s="21"/>
      <c r="EK2071" s="21"/>
      <c r="EL2071" s="21"/>
      <c r="EM2071" s="21"/>
      <c r="EN2071" s="21"/>
      <c r="EO2071" s="21"/>
      <c r="EP2071" s="21"/>
      <c r="EQ2071" s="21"/>
      <c r="ER2071" s="21"/>
      <c r="ES2071" s="21"/>
      <c r="ET2071" s="21"/>
      <c r="EU2071" s="21"/>
      <c r="EV2071" s="21"/>
      <c r="EW2071" s="21"/>
      <c r="EX2071" s="21"/>
      <c r="EY2071" s="21"/>
      <c r="EZ2071" s="21"/>
    </row>
    <row r="2072" spans="1:156" x14ac:dyDescent="0.2">
      <c r="A2072" s="92"/>
      <c r="B2072" s="4"/>
      <c r="C2072" s="7"/>
      <c r="D2072" s="6"/>
      <c r="E2072" s="7"/>
      <c r="F2072" s="24"/>
      <c r="G2072" s="9"/>
      <c r="H2072" s="7"/>
      <c r="I2072" s="7"/>
      <c r="J2072" s="7"/>
      <c r="K2072" s="7"/>
      <c r="L2072" s="25"/>
      <c r="M2072" s="11"/>
      <c r="N2072" s="4"/>
      <c r="O2072" s="4"/>
      <c r="P2072" s="26"/>
      <c r="Q2072" s="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  <c r="BL2072" s="21"/>
      <c r="BM2072" s="21"/>
      <c r="BN2072" s="21"/>
      <c r="BO2072" s="21"/>
      <c r="BP2072" s="21"/>
      <c r="BQ2072" s="21"/>
      <c r="BR2072" s="21"/>
      <c r="BS2072" s="21"/>
      <c r="BT2072" s="21"/>
      <c r="BU2072" s="21"/>
      <c r="BV2072" s="21"/>
      <c r="BW2072" s="21"/>
      <c r="BX2072" s="21"/>
      <c r="BY2072" s="21"/>
      <c r="BZ2072" s="21"/>
      <c r="CA2072" s="21"/>
      <c r="CB2072" s="21"/>
      <c r="CC2072" s="21"/>
      <c r="CD2072" s="21"/>
      <c r="CE2072" s="21"/>
      <c r="CF2072" s="21"/>
      <c r="CG2072" s="21"/>
      <c r="CH2072" s="21"/>
      <c r="CI2072" s="21"/>
      <c r="CJ2072" s="21"/>
      <c r="CK2072" s="21"/>
      <c r="CL2072" s="21"/>
      <c r="CM2072" s="21"/>
      <c r="CN2072" s="21"/>
      <c r="CO2072" s="21"/>
      <c r="CP2072" s="21"/>
      <c r="CQ2072" s="21"/>
      <c r="CR2072" s="21"/>
      <c r="CS2072" s="21"/>
      <c r="CT2072" s="21"/>
      <c r="CU2072" s="21"/>
      <c r="CV2072" s="21"/>
      <c r="CW2072" s="21"/>
      <c r="CX2072" s="21"/>
      <c r="CY2072" s="21"/>
      <c r="CZ2072" s="21"/>
      <c r="DA2072" s="21"/>
      <c r="DB2072" s="21"/>
      <c r="DC2072" s="21"/>
      <c r="DD2072" s="21"/>
      <c r="DE2072" s="21"/>
      <c r="DF2072" s="21"/>
      <c r="DG2072" s="21"/>
      <c r="DH2072" s="21"/>
      <c r="DI2072" s="21"/>
      <c r="DJ2072" s="21"/>
      <c r="DK2072" s="21"/>
      <c r="DL2072" s="21"/>
      <c r="DM2072" s="21"/>
      <c r="DN2072" s="21"/>
      <c r="DO2072" s="21"/>
      <c r="DP2072" s="21"/>
      <c r="DQ2072" s="21"/>
      <c r="DR2072" s="21"/>
      <c r="DS2072" s="21"/>
      <c r="DT2072" s="21"/>
      <c r="DU2072" s="21"/>
      <c r="DV2072" s="21"/>
      <c r="DW2072" s="21"/>
      <c r="DX2072" s="21"/>
      <c r="DY2072" s="21"/>
      <c r="DZ2072" s="21"/>
      <c r="EA2072" s="21"/>
      <c r="EB2072" s="21"/>
      <c r="EC2072" s="21"/>
      <c r="ED2072" s="21"/>
      <c r="EE2072" s="21"/>
      <c r="EF2072" s="21"/>
      <c r="EG2072" s="21"/>
      <c r="EH2072" s="21"/>
      <c r="EI2072" s="21"/>
      <c r="EJ2072" s="21"/>
      <c r="EK2072" s="21"/>
      <c r="EL2072" s="21"/>
      <c r="EM2072" s="21"/>
      <c r="EN2072" s="21"/>
      <c r="EO2072" s="21"/>
      <c r="EP2072" s="21"/>
      <c r="EQ2072" s="21"/>
      <c r="ER2072" s="21"/>
      <c r="ES2072" s="21"/>
      <c r="ET2072" s="21"/>
      <c r="EU2072" s="21"/>
      <c r="EV2072" s="21"/>
      <c r="EW2072" s="21"/>
      <c r="EX2072" s="21"/>
      <c r="EY2072" s="21"/>
      <c r="EZ2072" s="21"/>
    </row>
    <row r="2073" spans="1:156" x14ac:dyDescent="0.2">
      <c r="A2073" s="92"/>
      <c r="B2073" s="4"/>
      <c r="C2073" s="7"/>
      <c r="D2073" s="6"/>
      <c r="E2073" s="7"/>
      <c r="F2073" s="24"/>
      <c r="G2073" s="9"/>
      <c r="H2073" s="7"/>
      <c r="I2073" s="7"/>
      <c r="J2073" s="7"/>
      <c r="K2073" s="7"/>
      <c r="L2073" s="25"/>
      <c r="M2073" s="11"/>
      <c r="N2073" s="4"/>
      <c r="O2073" s="4"/>
      <c r="P2073" s="26"/>
      <c r="Q2073" s="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1"/>
      <c r="BK2073" s="21"/>
      <c r="BL2073" s="21"/>
      <c r="BM2073" s="21"/>
      <c r="BN2073" s="21"/>
      <c r="BO2073" s="21"/>
      <c r="BP2073" s="21"/>
      <c r="BQ2073" s="21"/>
      <c r="BR2073" s="21"/>
      <c r="BS2073" s="21"/>
      <c r="BT2073" s="21"/>
      <c r="BU2073" s="21"/>
      <c r="BV2073" s="21"/>
      <c r="BW2073" s="21"/>
      <c r="BX2073" s="21"/>
      <c r="BY2073" s="21"/>
      <c r="BZ2073" s="21"/>
      <c r="CA2073" s="21"/>
      <c r="CB2073" s="21"/>
      <c r="CC2073" s="21"/>
      <c r="CD2073" s="21"/>
      <c r="CE2073" s="21"/>
      <c r="CF2073" s="21"/>
      <c r="CG2073" s="21"/>
      <c r="CH2073" s="21"/>
      <c r="CI2073" s="21"/>
      <c r="CJ2073" s="21"/>
      <c r="CK2073" s="21"/>
      <c r="CL2073" s="21"/>
      <c r="CM2073" s="21"/>
      <c r="CN2073" s="21"/>
      <c r="CO2073" s="21"/>
      <c r="CP2073" s="21"/>
      <c r="CQ2073" s="21"/>
      <c r="CR2073" s="21"/>
      <c r="CS2073" s="21"/>
      <c r="CT2073" s="21"/>
      <c r="CU2073" s="21"/>
      <c r="CV2073" s="21"/>
      <c r="CW2073" s="21"/>
      <c r="CX2073" s="21"/>
      <c r="CY2073" s="21"/>
      <c r="CZ2073" s="21"/>
      <c r="DA2073" s="21"/>
      <c r="DB2073" s="21"/>
      <c r="DC2073" s="21"/>
      <c r="DD2073" s="21"/>
      <c r="DE2073" s="21"/>
      <c r="DF2073" s="21"/>
      <c r="DG2073" s="21"/>
      <c r="DH2073" s="21"/>
      <c r="DI2073" s="21"/>
      <c r="DJ2073" s="21"/>
      <c r="DK2073" s="21"/>
      <c r="DL2073" s="21"/>
      <c r="DM2073" s="21"/>
      <c r="DN2073" s="21"/>
      <c r="DO2073" s="21"/>
      <c r="DP2073" s="21"/>
      <c r="DQ2073" s="21"/>
      <c r="DR2073" s="21"/>
      <c r="DS2073" s="21"/>
      <c r="DT2073" s="21"/>
      <c r="DU2073" s="21"/>
      <c r="DV2073" s="21"/>
      <c r="DW2073" s="21"/>
      <c r="DX2073" s="21"/>
      <c r="DY2073" s="21"/>
      <c r="DZ2073" s="21"/>
      <c r="EA2073" s="21"/>
      <c r="EB2073" s="21"/>
      <c r="EC2073" s="21"/>
      <c r="ED2073" s="21"/>
      <c r="EE2073" s="21"/>
      <c r="EF2073" s="21"/>
      <c r="EG2073" s="21"/>
      <c r="EH2073" s="21"/>
      <c r="EI2073" s="21"/>
      <c r="EJ2073" s="21"/>
      <c r="EK2073" s="21"/>
      <c r="EL2073" s="21"/>
      <c r="EM2073" s="21"/>
      <c r="EN2073" s="21"/>
      <c r="EO2073" s="21"/>
      <c r="EP2073" s="21"/>
      <c r="EQ2073" s="21"/>
      <c r="ER2073" s="21"/>
      <c r="ES2073" s="21"/>
      <c r="ET2073" s="21"/>
      <c r="EU2073" s="21"/>
      <c r="EV2073" s="21"/>
      <c r="EW2073" s="21"/>
      <c r="EX2073" s="21"/>
      <c r="EY2073" s="21"/>
      <c r="EZ2073" s="21"/>
    </row>
    <row r="2074" spans="1:156" x14ac:dyDescent="0.2">
      <c r="A2074" s="92"/>
      <c r="B2074" s="4"/>
      <c r="C2074" s="7"/>
      <c r="D2074" s="6"/>
      <c r="E2074" s="7"/>
      <c r="F2074" s="24"/>
      <c r="G2074" s="9"/>
      <c r="H2074" s="7"/>
      <c r="I2074" s="7"/>
      <c r="J2074" s="7"/>
      <c r="K2074" s="7"/>
      <c r="L2074" s="25"/>
      <c r="M2074" s="11"/>
      <c r="N2074" s="4"/>
      <c r="O2074" s="4"/>
      <c r="P2074" s="26"/>
      <c r="Q2074" s="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1"/>
      <c r="BK2074" s="21"/>
      <c r="BL2074" s="21"/>
      <c r="BM2074" s="21"/>
      <c r="BN2074" s="21"/>
      <c r="BO2074" s="21"/>
      <c r="BP2074" s="21"/>
      <c r="BQ2074" s="21"/>
      <c r="BR2074" s="21"/>
      <c r="BS2074" s="21"/>
      <c r="BT2074" s="21"/>
      <c r="BU2074" s="21"/>
      <c r="BV2074" s="21"/>
      <c r="BW2074" s="21"/>
      <c r="BX2074" s="21"/>
      <c r="BY2074" s="21"/>
      <c r="BZ2074" s="21"/>
      <c r="CA2074" s="21"/>
      <c r="CB2074" s="21"/>
      <c r="CC2074" s="21"/>
      <c r="CD2074" s="21"/>
      <c r="CE2074" s="21"/>
      <c r="CF2074" s="21"/>
      <c r="CG2074" s="21"/>
      <c r="CH2074" s="21"/>
      <c r="CI2074" s="21"/>
      <c r="CJ2074" s="21"/>
      <c r="CK2074" s="21"/>
      <c r="CL2074" s="21"/>
      <c r="CM2074" s="21"/>
      <c r="CN2074" s="21"/>
      <c r="CO2074" s="21"/>
      <c r="CP2074" s="21"/>
      <c r="CQ2074" s="21"/>
      <c r="CR2074" s="21"/>
      <c r="CS2074" s="21"/>
      <c r="CT2074" s="21"/>
      <c r="CU2074" s="21"/>
      <c r="CV2074" s="21"/>
      <c r="CW2074" s="21"/>
      <c r="CX2074" s="21"/>
      <c r="CY2074" s="21"/>
      <c r="CZ2074" s="21"/>
      <c r="DA2074" s="21"/>
      <c r="DB2074" s="21"/>
      <c r="DC2074" s="21"/>
      <c r="DD2074" s="21"/>
      <c r="DE2074" s="21"/>
      <c r="DF2074" s="21"/>
      <c r="DG2074" s="21"/>
      <c r="DH2074" s="21"/>
      <c r="DI2074" s="21"/>
      <c r="DJ2074" s="21"/>
      <c r="DK2074" s="21"/>
      <c r="DL2074" s="21"/>
      <c r="DM2074" s="21"/>
      <c r="DN2074" s="21"/>
      <c r="DO2074" s="21"/>
      <c r="DP2074" s="21"/>
      <c r="DQ2074" s="21"/>
      <c r="DR2074" s="21"/>
      <c r="DS2074" s="21"/>
      <c r="DT2074" s="21"/>
      <c r="DU2074" s="21"/>
      <c r="DV2074" s="21"/>
      <c r="DW2074" s="21"/>
      <c r="DX2074" s="21"/>
      <c r="DY2074" s="21"/>
      <c r="DZ2074" s="21"/>
      <c r="EA2074" s="21"/>
      <c r="EB2074" s="21"/>
      <c r="EC2074" s="21"/>
      <c r="ED2074" s="21"/>
      <c r="EE2074" s="21"/>
      <c r="EF2074" s="21"/>
      <c r="EG2074" s="21"/>
      <c r="EH2074" s="21"/>
      <c r="EI2074" s="21"/>
      <c r="EJ2074" s="21"/>
      <c r="EK2074" s="21"/>
      <c r="EL2074" s="21"/>
      <c r="EM2074" s="21"/>
      <c r="EN2074" s="21"/>
      <c r="EO2074" s="21"/>
      <c r="EP2074" s="21"/>
      <c r="EQ2074" s="21"/>
      <c r="ER2074" s="21"/>
      <c r="ES2074" s="21"/>
      <c r="ET2074" s="21"/>
      <c r="EU2074" s="21"/>
      <c r="EV2074" s="21"/>
      <c r="EW2074" s="21"/>
      <c r="EX2074" s="21"/>
      <c r="EY2074" s="21"/>
      <c r="EZ2074" s="21"/>
    </row>
    <row r="2075" spans="1:156" x14ac:dyDescent="0.2">
      <c r="A2075" s="92"/>
      <c r="B2075" s="4"/>
      <c r="C2075" s="7"/>
      <c r="D2075" s="6"/>
      <c r="E2075" s="7"/>
      <c r="F2075" s="24"/>
      <c r="G2075" s="9"/>
      <c r="H2075" s="7"/>
      <c r="I2075" s="7"/>
      <c r="J2075" s="7"/>
      <c r="K2075" s="7"/>
      <c r="L2075" s="25"/>
      <c r="M2075" s="11"/>
      <c r="N2075" s="4"/>
      <c r="O2075" s="4"/>
      <c r="P2075" s="26"/>
      <c r="Q2075" s="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1"/>
      <c r="BK2075" s="21"/>
      <c r="BL2075" s="21"/>
      <c r="BM2075" s="21"/>
      <c r="BN2075" s="21"/>
      <c r="BO2075" s="21"/>
      <c r="BP2075" s="21"/>
      <c r="BQ2075" s="21"/>
      <c r="BR2075" s="21"/>
      <c r="BS2075" s="21"/>
      <c r="BT2075" s="21"/>
      <c r="BU2075" s="21"/>
      <c r="BV2075" s="21"/>
      <c r="BW2075" s="21"/>
      <c r="BX2075" s="21"/>
      <c r="BY2075" s="21"/>
      <c r="BZ2075" s="21"/>
      <c r="CA2075" s="21"/>
      <c r="CB2075" s="21"/>
      <c r="CC2075" s="21"/>
      <c r="CD2075" s="21"/>
      <c r="CE2075" s="21"/>
      <c r="CF2075" s="21"/>
      <c r="CG2075" s="21"/>
      <c r="CH2075" s="21"/>
      <c r="CI2075" s="21"/>
      <c r="CJ2075" s="21"/>
      <c r="CK2075" s="21"/>
      <c r="CL2075" s="21"/>
      <c r="CM2075" s="21"/>
      <c r="CN2075" s="21"/>
      <c r="CO2075" s="21"/>
      <c r="CP2075" s="21"/>
      <c r="CQ2075" s="21"/>
      <c r="CR2075" s="21"/>
      <c r="CS2075" s="21"/>
      <c r="CT2075" s="21"/>
      <c r="CU2075" s="21"/>
      <c r="CV2075" s="21"/>
      <c r="CW2075" s="21"/>
      <c r="CX2075" s="21"/>
      <c r="CY2075" s="21"/>
      <c r="CZ2075" s="21"/>
      <c r="DA2075" s="21"/>
      <c r="DB2075" s="21"/>
      <c r="DC2075" s="21"/>
      <c r="DD2075" s="21"/>
      <c r="DE2075" s="21"/>
      <c r="DF2075" s="21"/>
      <c r="DG2075" s="21"/>
      <c r="DH2075" s="21"/>
      <c r="DI2075" s="21"/>
      <c r="DJ2075" s="21"/>
      <c r="DK2075" s="21"/>
      <c r="DL2075" s="21"/>
      <c r="DM2075" s="21"/>
      <c r="DN2075" s="21"/>
      <c r="DO2075" s="21"/>
      <c r="DP2075" s="21"/>
      <c r="DQ2075" s="21"/>
      <c r="DR2075" s="21"/>
      <c r="DS2075" s="21"/>
      <c r="DT2075" s="21"/>
      <c r="DU2075" s="21"/>
      <c r="DV2075" s="21"/>
      <c r="DW2075" s="21"/>
      <c r="DX2075" s="21"/>
      <c r="DY2075" s="21"/>
      <c r="DZ2075" s="21"/>
      <c r="EA2075" s="21"/>
      <c r="EB2075" s="21"/>
      <c r="EC2075" s="21"/>
      <c r="ED2075" s="21"/>
      <c r="EE2075" s="21"/>
      <c r="EF2075" s="21"/>
      <c r="EG2075" s="21"/>
      <c r="EH2075" s="21"/>
      <c r="EI2075" s="21"/>
      <c r="EJ2075" s="21"/>
      <c r="EK2075" s="21"/>
      <c r="EL2075" s="21"/>
      <c r="EM2075" s="21"/>
      <c r="EN2075" s="21"/>
      <c r="EO2075" s="21"/>
      <c r="EP2075" s="21"/>
      <c r="EQ2075" s="21"/>
      <c r="ER2075" s="21"/>
      <c r="ES2075" s="21"/>
      <c r="ET2075" s="21"/>
      <c r="EU2075" s="21"/>
      <c r="EV2075" s="21"/>
      <c r="EW2075" s="21"/>
      <c r="EX2075" s="21"/>
      <c r="EY2075" s="21"/>
      <c r="EZ2075" s="21"/>
    </row>
    <row r="2076" spans="1:156" x14ac:dyDescent="0.2">
      <c r="A2076" s="92"/>
      <c r="B2076" s="4"/>
      <c r="C2076" s="7"/>
      <c r="D2076" s="6"/>
      <c r="E2076" s="7"/>
      <c r="F2076" s="24"/>
      <c r="G2076" s="9"/>
      <c r="H2076" s="7"/>
      <c r="I2076" s="7"/>
      <c r="J2076" s="7"/>
      <c r="K2076" s="7"/>
      <c r="L2076" s="25"/>
      <c r="M2076" s="11"/>
      <c r="N2076" s="4"/>
      <c r="O2076" s="4"/>
      <c r="P2076" s="26"/>
      <c r="Q2076" s="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1"/>
      <c r="BK2076" s="21"/>
      <c r="BL2076" s="21"/>
      <c r="BM2076" s="21"/>
      <c r="BN2076" s="21"/>
      <c r="BO2076" s="21"/>
      <c r="BP2076" s="21"/>
      <c r="BQ2076" s="21"/>
      <c r="BR2076" s="21"/>
      <c r="BS2076" s="21"/>
      <c r="BT2076" s="21"/>
      <c r="BU2076" s="21"/>
      <c r="BV2076" s="21"/>
      <c r="BW2076" s="21"/>
      <c r="BX2076" s="21"/>
      <c r="BY2076" s="21"/>
      <c r="BZ2076" s="21"/>
      <c r="CA2076" s="21"/>
      <c r="CB2076" s="21"/>
      <c r="CC2076" s="21"/>
      <c r="CD2076" s="21"/>
      <c r="CE2076" s="21"/>
      <c r="CF2076" s="21"/>
      <c r="CG2076" s="21"/>
      <c r="CH2076" s="21"/>
      <c r="CI2076" s="21"/>
      <c r="CJ2076" s="21"/>
      <c r="CK2076" s="21"/>
      <c r="CL2076" s="21"/>
      <c r="CM2076" s="21"/>
      <c r="CN2076" s="21"/>
      <c r="CO2076" s="21"/>
      <c r="CP2076" s="21"/>
      <c r="CQ2076" s="21"/>
      <c r="CR2076" s="21"/>
      <c r="CS2076" s="21"/>
      <c r="CT2076" s="21"/>
      <c r="CU2076" s="21"/>
      <c r="CV2076" s="21"/>
      <c r="CW2076" s="21"/>
      <c r="CX2076" s="21"/>
      <c r="CY2076" s="21"/>
      <c r="CZ2076" s="21"/>
      <c r="DA2076" s="21"/>
      <c r="DB2076" s="21"/>
      <c r="DC2076" s="21"/>
      <c r="DD2076" s="21"/>
      <c r="DE2076" s="21"/>
      <c r="DF2076" s="21"/>
      <c r="DG2076" s="21"/>
      <c r="DH2076" s="21"/>
      <c r="DI2076" s="21"/>
      <c r="DJ2076" s="21"/>
      <c r="DK2076" s="21"/>
      <c r="DL2076" s="21"/>
      <c r="DM2076" s="21"/>
      <c r="DN2076" s="21"/>
      <c r="DO2076" s="21"/>
      <c r="DP2076" s="21"/>
      <c r="DQ2076" s="21"/>
      <c r="DR2076" s="21"/>
      <c r="DS2076" s="21"/>
      <c r="DT2076" s="21"/>
      <c r="DU2076" s="21"/>
      <c r="DV2076" s="21"/>
      <c r="DW2076" s="21"/>
      <c r="DX2076" s="21"/>
      <c r="DY2076" s="21"/>
      <c r="DZ2076" s="21"/>
      <c r="EA2076" s="21"/>
      <c r="EB2076" s="21"/>
      <c r="EC2076" s="21"/>
      <c r="ED2076" s="21"/>
      <c r="EE2076" s="21"/>
      <c r="EF2076" s="21"/>
      <c r="EG2076" s="21"/>
      <c r="EH2076" s="21"/>
      <c r="EI2076" s="21"/>
      <c r="EJ2076" s="21"/>
      <c r="EK2076" s="21"/>
      <c r="EL2076" s="21"/>
      <c r="EM2076" s="21"/>
      <c r="EN2076" s="21"/>
      <c r="EO2076" s="21"/>
      <c r="EP2076" s="21"/>
      <c r="EQ2076" s="21"/>
      <c r="ER2076" s="21"/>
      <c r="ES2076" s="21"/>
      <c r="ET2076" s="21"/>
      <c r="EU2076" s="21"/>
      <c r="EV2076" s="21"/>
      <c r="EW2076" s="21"/>
      <c r="EX2076" s="21"/>
      <c r="EY2076" s="21"/>
      <c r="EZ2076" s="21"/>
    </row>
    <row r="2077" spans="1:156" x14ac:dyDescent="0.2">
      <c r="A2077" s="92"/>
      <c r="B2077" s="4"/>
      <c r="C2077" s="7"/>
      <c r="D2077" s="6"/>
      <c r="E2077" s="7"/>
      <c r="F2077" s="24"/>
      <c r="G2077" s="9"/>
      <c r="H2077" s="7"/>
      <c r="I2077" s="7"/>
      <c r="J2077" s="7"/>
      <c r="K2077" s="7"/>
      <c r="L2077" s="25"/>
      <c r="M2077" s="11"/>
      <c r="N2077" s="4"/>
      <c r="O2077" s="4"/>
      <c r="P2077" s="26"/>
      <c r="Q2077" s="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1"/>
      <c r="BK2077" s="21"/>
      <c r="BL2077" s="21"/>
      <c r="BM2077" s="21"/>
      <c r="BN2077" s="21"/>
      <c r="BO2077" s="21"/>
      <c r="BP2077" s="21"/>
      <c r="BQ2077" s="21"/>
      <c r="BR2077" s="21"/>
      <c r="BS2077" s="21"/>
      <c r="BT2077" s="21"/>
      <c r="BU2077" s="21"/>
      <c r="BV2077" s="21"/>
      <c r="BW2077" s="21"/>
      <c r="BX2077" s="21"/>
      <c r="BY2077" s="21"/>
      <c r="BZ2077" s="21"/>
      <c r="CA2077" s="21"/>
      <c r="CB2077" s="21"/>
      <c r="CC2077" s="21"/>
      <c r="CD2077" s="21"/>
      <c r="CE2077" s="21"/>
      <c r="CF2077" s="21"/>
      <c r="CG2077" s="21"/>
      <c r="CH2077" s="21"/>
      <c r="CI2077" s="21"/>
      <c r="CJ2077" s="21"/>
      <c r="CK2077" s="21"/>
      <c r="CL2077" s="21"/>
      <c r="CM2077" s="21"/>
      <c r="CN2077" s="21"/>
      <c r="CO2077" s="21"/>
      <c r="CP2077" s="21"/>
      <c r="CQ2077" s="21"/>
      <c r="CR2077" s="21"/>
      <c r="CS2077" s="21"/>
      <c r="CT2077" s="21"/>
      <c r="CU2077" s="21"/>
      <c r="CV2077" s="21"/>
      <c r="CW2077" s="21"/>
      <c r="CX2077" s="21"/>
      <c r="CY2077" s="21"/>
      <c r="CZ2077" s="21"/>
      <c r="DA2077" s="21"/>
      <c r="DB2077" s="21"/>
      <c r="DC2077" s="21"/>
      <c r="DD2077" s="21"/>
      <c r="DE2077" s="21"/>
      <c r="DF2077" s="21"/>
      <c r="DG2077" s="21"/>
      <c r="DH2077" s="21"/>
      <c r="DI2077" s="21"/>
      <c r="DJ2077" s="21"/>
      <c r="DK2077" s="21"/>
      <c r="DL2077" s="21"/>
      <c r="DM2077" s="21"/>
      <c r="DN2077" s="21"/>
      <c r="DO2077" s="21"/>
      <c r="DP2077" s="21"/>
      <c r="DQ2077" s="21"/>
      <c r="DR2077" s="21"/>
      <c r="DS2077" s="21"/>
      <c r="DT2077" s="21"/>
      <c r="DU2077" s="21"/>
      <c r="DV2077" s="21"/>
      <c r="DW2077" s="21"/>
      <c r="DX2077" s="21"/>
      <c r="DY2077" s="21"/>
      <c r="DZ2077" s="21"/>
      <c r="EA2077" s="21"/>
      <c r="EB2077" s="21"/>
      <c r="EC2077" s="21"/>
      <c r="ED2077" s="21"/>
      <c r="EE2077" s="21"/>
      <c r="EF2077" s="21"/>
      <c r="EG2077" s="21"/>
      <c r="EH2077" s="21"/>
      <c r="EI2077" s="21"/>
      <c r="EJ2077" s="21"/>
      <c r="EK2077" s="21"/>
      <c r="EL2077" s="21"/>
      <c r="EM2077" s="21"/>
      <c r="EN2077" s="21"/>
      <c r="EO2077" s="21"/>
      <c r="EP2077" s="21"/>
      <c r="EQ2077" s="21"/>
      <c r="ER2077" s="21"/>
      <c r="ES2077" s="21"/>
      <c r="ET2077" s="21"/>
      <c r="EU2077" s="21"/>
      <c r="EV2077" s="21"/>
      <c r="EW2077" s="21"/>
      <c r="EX2077" s="21"/>
      <c r="EY2077" s="21"/>
      <c r="EZ2077" s="21"/>
    </row>
    <row r="2078" spans="1:156" x14ac:dyDescent="0.2">
      <c r="A2078" s="92"/>
      <c r="B2078" s="4"/>
      <c r="C2078" s="7"/>
      <c r="D2078" s="6"/>
      <c r="E2078" s="7"/>
      <c r="F2078" s="24"/>
      <c r="G2078" s="9"/>
      <c r="H2078" s="7"/>
      <c r="I2078" s="7"/>
      <c r="J2078" s="7"/>
      <c r="K2078" s="7"/>
      <c r="L2078" s="25"/>
      <c r="M2078" s="11"/>
      <c r="N2078" s="4"/>
      <c r="O2078" s="4"/>
      <c r="P2078" s="26"/>
      <c r="Q2078" s="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  <c r="BL2078" s="21"/>
      <c r="BM2078" s="21"/>
      <c r="BN2078" s="21"/>
      <c r="BO2078" s="21"/>
      <c r="BP2078" s="21"/>
      <c r="BQ2078" s="21"/>
      <c r="BR2078" s="21"/>
      <c r="BS2078" s="21"/>
      <c r="BT2078" s="21"/>
      <c r="BU2078" s="21"/>
      <c r="BV2078" s="21"/>
      <c r="BW2078" s="21"/>
      <c r="BX2078" s="21"/>
      <c r="BY2078" s="21"/>
      <c r="BZ2078" s="21"/>
      <c r="CA2078" s="21"/>
      <c r="CB2078" s="21"/>
      <c r="CC2078" s="21"/>
      <c r="CD2078" s="21"/>
      <c r="CE2078" s="21"/>
      <c r="CF2078" s="21"/>
      <c r="CG2078" s="21"/>
      <c r="CH2078" s="21"/>
      <c r="CI2078" s="21"/>
      <c r="CJ2078" s="21"/>
      <c r="CK2078" s="21"/>
      <c r="CL2078" s="21"/>
      <c r="CM2078" s="21"/>
      <c r="CN2078" s="21"/>
      <c r="CO2078" s="21"/>
      <c r="CP2078" s="21"/>
      <c r="CQ2078" s="21"/>
      <c r="CR2078" s="21"/>
      <c r="CS2078" s="21"/>
      <c r="CT2078" s="21"/>
      <c r="CU2078" s="21"/>
      <c r="CV2078" s="21"/>
      <c r="CW2078" s="21"/>
      <c r="CX2078" s="21"/>
      <c r="CY2078" s="21"/>
      <c r="CZ2078" s="21"/>
      <c r="DA2078" s="21"/>
      <c r="DB2078" s="21"/>
      <c r="DC2078" s="21"/>
      <c r="DD2078" s="21"/>
      <c r="DE2078" s="21"/>
      <c r="DF2078" s="21"/>
      <c r="DG2078" s="21"/>
      <c r="DH2078" s="21"/>
      <c r="DI2078" s="21"/>
      <c r="DJ2078" s="21"/>
      <c r="DK2078" s="21"/>
      <c r="DL2078" s="21"/>
      <c r="DM2078" s="21"/>
      <c r="DN2078" s="21"/>
      <c r="DO2078" s="21"/>
      <c r="DP2078" s="21"/>
      <c r="DQ2078" s="21"/>
      <c r="DR2078" s="21"/>
      <c r="DS2078" s="21"/>
      <c r="DT2078" s="21"/>
      <c r="DU2078" s="21"/>
      <c r="DV2078" s="21"/>
      <c r="DW2078" s="21"/>
      <c r="DX2078" s="21"/>
      <c r="DY2078" s="21"/>
      <c r="DZ2078" s="21"/>
      <c r="EA2078" s="21"/>
      <c r="EB2078" s="21"/>
      <c r="EC2078" s="21"/>
      <c r="ED2078" s="21"/>
      <c r="EE2078" s="21"/>
      <c r="EF2078" s="21"/>
      <c r="EG2078" s="21"/>
      <c r="EH2078" s="21"/>
      <c r="EI2078" s="21"/>
      <c r="EJ2078" s="21"/>
      <c r="EK2078" s="21"/>
      <c r="EL2078" s="21"/>
      <c r="EM2078" s="21"/>
      <c r="EN2078" s="21"/>
      <c r="EO2078" s="21"/>
      <c r="EP2078" s="21"/>
      <c r="EQ2078" s="21"/>
      <c r="ER2078" s="21"/>
      <c r="ES2078" s="21"/>
      <c r="ET2078" s="21"/>
      <c r="EU2078" s="21"/>
      <c r="EV2078" s="21"/>
      <c r="EW2078" s="21"/>
      <c r="EX2078" s="21"/>
      <c r="EY2078" s="21"/>
      <c r="EZ2078" s="21"/>
    </row>
    <row r="2079" spans="1:156" x14ac:dyDescent="0.2">
      <c r="A2079" s="92"/>
      <c r="B2079" s="4"/>
      <c r="C2079" s="7"/>
      <c r="D2079" s="6"/>
      <c r="E2079" s="7"/>
      <c r="F2079" s="24"/>
      <c r="G2079" s="9"/>
      <c r="H2079" s="7"/>
      <c r="I2079" s="7"/>
      <c r="J2079" s="7"/>
      <c r="K2079" s="7"/>
      <c r="L2079" s="25"/>
      <c r="M2079" s="11"/>
      <c r="N2079" s="4"/>
      <c r="O2079" s="4"/>
      <c r="P2079" s="26"/>
      <c r="Q2079" s="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  <c r="BL2079" s="21"/>
      <c r="BM2079" s="21"/>
      <c r="BN2079" s="21"/>
      <c r="BO2079" s="21"/>
      <c r="BP2079" s="21"/>
      <c r="BQ2079" s="21"/>
      <c r="BR2079" s="21"/>
      <c r="BS2079" s="21"/>
      <c r="BT2079" s="21"/>
      <c r="BU2079" s="21"/>
      <c r="BV2079" s="21"/>
      <c r="BW2079" s="21"/>
      <c r="BX2079" s="21"/>
      <c r="BY2079" s="21"/>
      <c r="BZ2079" s="21"/>
      <c r="CA2079" s="21"/>
      <c r="CB2079" s="21"/>
      <c r="CC2079" s="21"/>
      <c r="CD2079" s="21"/>
      <c r="CE2079" s="21"/>
      <c r="CF2079" s="21"/>
      <c r="CG2079" s="21"/>
      <c r="CH2079" s="21"/>
      <c r="CI2079" s="21"/>
      <c r="CJ2079" s="21"/>
      <c r="CK2079" s="21"/>
      <c r="CL2079" s="21"/>
      <c r="CM2079" s="21"/>
      <c r="CN2079" s="21"/>
      <c r="CO2079" s="21"/>
      <c r="CP2079" s="21"/>
      <c r="CQ2079" s="21"/>
      <c r="CR2079" s="21"/>
      <c r="CS2079" s="21"/>
      <c r="CT2079" s="21"/>
      <c r="CU2079" s="21"/>
      <c r="CV2079" s="21"/>
      <c r="CW2079" s="21"/>
      <c r="CX2079" s="21"/>
      <c r="CY2079" s="21"/>
      <c r="CZ2079" s="21"/>
      <c r="DA2079" s="21"/>
      <c r="DB2079" s="21"/>
      <c r="DC2079" s="21"/>
      <c r="DD2079" s="21"/>
      <c r="DE2079" s="21"/>
      <c r="DF2079" s="21"/>
      <c r="DG2079" s="21"/>
      <c r="DH2079" s="21"/>
      <c r="DI2079" s="21"/>
      <c r="DJ2079" s="21"/>
      <c r="DK2079" s="21"/>
      <c r="DL2079" s="21"/>
      <c r="DM2079" s="21"/>
      <c r="DN2079" s="21"/>
      <c r="DO2079" s="21"/>
      <c r="DP2079" s="21"/>
      <c r="DQ2079" s="21"/>
      <c r="DR2079" s="21"/>
      <c r="DS2079" s="21"/>
      <c r="DT2079" s="21"/>
      <c r="DU2079" s="21"/>
      <c r="DV2079" s="21"/>
      <c r="DW2079" s="21"/>
      <c r="DX2079" s="21"/>
      <c r="DY2079" s="21"/>
      <c r="DZ2079" s="21"/>
      <c r="EA2079" s="21"/>
      <c r="EB2079" s="21"/>
      <c r="EC2079" s="21"/>
      <c r="ED2079" s="21"/>
      <c r="EE2079" s="21"/>
      <c r="EF2079" s="21"/>
      <c r="EG2079" s="21"/>
      <c r="EH2079" s="21"/>
      <c r="EI2079" s="21"/>
      <c r="EJ2079" s="21"/>
      <c r="EK2079" s="21"/>
      <c r="EL2079" s="21"/>
      <c r="EM2079" s="21"/>
      <c r="EN2079" s="21"/>
      <c r="EO2079" s="21"/>
      <c r="EP2079" s="21"/>
      <c r="EQ2079" s="21"/>
      <c r="ER2079" s="21"/>
      <c r="ES2079" s="21"/>
      <c r="ET2079" s="21"/>
      <c r="EU2079" s="21"/>
      <c r="EV2079" s="21"/>
      <c r="EW2079" s="21"/>
      <c r="EX2079" s="21"/>
      <c r="EY2079" s="21"/>
      <c r="EZ2079" s="21"/>
    </row>
    <row r="2080" spans="1:156" x14ac:dyDescent="0.2">
      <c r="A2080" s="92"/>
      <c r="B2080" s="4"/>
      <c r="C2080" s="7"/>
      <c r="D2080" s="6"/>
      <c r="E2080" s="7"/>
      <c r="F2080" s="24"/>
      <c r="G2080" s="9"/>
      <c r="H2080" s="7"/>
      <c r="I2080" s="7"/>
      <c r="J2080" s="7"/>
      <c r="K2080" s="7"/>
      <c r="L2080" s="25"/>
      <c r="M2080" s="11"/>
      <c r="N2080" s="4"/>
      <c r="O2080" s="4"/>
      <c r="P2080" s="26"/>
      <c r="Q2080" s="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  <c r="BL2080" s="21"/>
      <c r="BM2080" s="21"/>
      <c r="BN2080" s="21"/>
      <c r="BO2080" s="21"/>
      <c r="BP2080" s="21"/>
      <c r="BQ2080" s="21"/>
      <c r="BR2080" s="21"/>
      <c r="BS2080" s="21"/>
      <c r="BT2080" s="21"/>
      <c r="BU2080" s="21"/>
      <c r="BV2080" s="21"/>
      <c r="BW2080" s="21"/>
      <c r="BX2080" s="21"/>
      <c r="BY2080" s="21"/>
      <c r="BZ2080" s="21"/>
      <c r="CA2080" s="21"/>
      <c r="CB2080" s="21"/>
      <c r="CC2080" s="21"/>
      <c r="CD2080" s="21"/>
      <c r="CE2080" s="21"/>
      <c r="CF2080" s="21"/>
      <c r="CG2080" s="21"/>
      <c r="CH2080" s="21"/>
      <c r="CI2080" s="21"/>
      <c r="CJ2080" s="21"/>
      <c r="CK2080" s="21"/>
      <c r="CL2080" s="21"/>
      <c r="CM2080" s="21"/>
      <c r="CN2080" s="21"/>
      <c r="CO2080" s="21"/>
      <c r="CP2080" s="21"/>
      <c r="CQ2080" s="21"/>
      <c r="CR2080" s="21"/>
      <c r="CS2080" s="21"/>
      <c r="CT2080" s="21"/>
      <c r="CU2080" s="21"/>
      <c r="CV2080" s="21"/>
      <c r="CW2080" s="21"/>
      <c r="CX2080" s="21"/>
      <c r="CY2080" s="21"/>
      <c r="CZ2080" s="21"/>
      <c r="DA2080" s="21"/>
      <c r="DB2080" s="21"/>
      <c r="DC2080" s="21"/>
      <c r="DD2080" s="21"/>
      <c r="DE2080" s="21"/>
      <c r="DF2080" s="21"/>
      <c r="DG2080" s="21"/>
      <c r="DH2080" s="21"/>
      <c r="DI2080" s="21"/>
      <c r="DJ2080" s="21"/>
      <c r="DK2080" s="21"/>
      <c r="DL2080" s="21"/>
      <c r="DM2080" s="21"/>
      <c r="DN2080" s="21"/>
      <c r="DO2080" s="21"/>
      <c r="DP2080" s="21"/>
      <c r="DQ2080" s="21"/>
      <c r="DR2080" s="21"/>
      <c r="DS2080" s="21"/>
      <c r="DT2080" s="21"/>
      <c r="DU2080" s="21"/>
      <c r="DV2080" s="21"/>
      <c r="DW2080" s="21"/>
      <c r="DX2080" s="21"/>
      <c r="DY2080" s="21"/>
      <c r="DZ2080" s="21"/>
      <c r="EA2080" s="21"/>
      <c r="EB2080" s="21"/>
      <c r="EC2080" s="21"/>
      <c r="ED2080" s="21"/>
      <c r="EE2080" s="21"/>
      <c r="EF2080" s="21"/>
      <c r="EG2080" s="21"/>
      <c r="EH2080" s="21"/>
      <c r="EI2080" s="21"/>
      <c r="EJ2080" s="21"/>
      <c r="EK2080" s="21"/>
      <c r="EL2080" s="21"/>
      <c r="EM2080" s="21"/>
      <c r="EN2080" s="21"/>
      <c r="EO2080" s="21"/>
      <c r="EP2080" s="21"/>
      <c r="EQ2080" s="21"/>
      <c r="ER2080" s="21"/>
      <c r="ES2080" s="21"/>
      <c r="ET2080" s="21"/>
      <c r="EU2080" s="21"/>
      <c r="EV2080" s="21"/>
      <c r="EW2080" s="21"/>
      <c r="EX2080" s="21"/>
      <c r="EY2080" s="21"/>
      <c r="EZ2080" s="21"/>
    </row>
    <row r="2081" spans="1:156" x14ac:dyDescent="0.2">
      <c r="A2081" s="92"/>
      <c r="B2081" s="4"/>
      <c r="C2081" s="7"/>
      <c r="D2081" s="6"/>
      <c r="E2081" s="7"/>
      <c r="F2081" s="24"/>
      <c r="G2081" s="9"/>
      <c r="H2081" s="7"/>
      <c r="I2081" s="7"/>
      <c r="J2081" s="7"/>
      <c r="K2081" s="7"/>
      <c r="L2081" s="25"/>
      <c r="M2081" s="11"/>
      <c r="N2081" s="4"/>
      <c r="O2081" s="4"/>
      <c r="P2081" s="26"/>
      <c r="Q2081" s="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  <c r="BL2081" s="21"/>
      <c r="BM2081" s="21"/>
      <c r="BN2081" s="21"/>
      <c r="BO2081" s="21"/>
      <c r="BP2081" s="21"/>
      <c r="BQ2081" s="21"/>
      <c r="BR2081" s="21"/>
      <c r="BS2081" s="21"/>
      <c r="BT2081" s="21"/>
      <c r="BU2081" s="21"/>
      <c r="BV2081" s="21"/>
      <c r="BW2081" s="21"/>
      <c r="BX2081" s="21"/>
      <c r="BY2081" s="21"/>
      <c r="BZ2081" s="21"/>
      <c r="CA2081" s="21"/>
      <c r="CB2081" s="21"/>
      <c r="CC2081" s="21"/>
      <c r="CD2081" s="21"/>
      <c r="CE2081" s="21"/>
      <c r="CF2081" s="21"/>
      <c r="CG2081" s="21"/>
      <c r="CH2081" s="21"/>
      <c r="CI2081" s="21"/>
      <c r="CJ2081" s="21"/>
      <c r="CK2081" s="21"/>
      <c r="CL2081" s="21"/>
      <c r="CM2081" s="21"/>
      <c r="CN2081" s="21"/>
      <c r="CO2081" s="21"/>
      <c r="CP2081" s="21"/>
      <c r="CQ2081" s="21"/>
      <c r="CR2081" s="21"/>
      <c r="CS2081" s="21"/>
      <c r="CT2081" s="21"/>
      <c r="CU2081" s="21"/>
      <c r="CV2081" s="21"/>
      <c r="CW2081" s="21"/>
      <c r="CX2081" s="21"/>
      <c r="CY2081" s="21"/>
      <c r="CZ2081" s="21"/>
      <c r="DA2081" s="21"/>
      <c r="DB2081" s="21"/>
      <c r="DC2081" s="21"/>
      <c r="DD2081" s="21"/>
      <c r="DE2081" s="21"/>
      <c r="DF2081" s="21"/>
      <c r="DG2081" s="21"/>
      <c r="DH2081" s="21"/>
      <c r="DI2081" s="21"/>
      <c r="DJ2081" s="21"/>
      <c r="DK2081" s="21"/>
      <c r="DL2081" s="21"/>
      <c r="DM2081" s="21"/>
      <c r="DN2081" s="21"/>
      <c r="DO2081" s="21"/>
      <c r="DP2081" s="21"/>
      <c r="DQ2081" s="21"/>
      <c r="DR2081" s="21"/>
      <c r="DS2081" s="21"/>
      <c r="DT2081" s="21"/>
      <c r="DU2081" s="21"/>
      <c r="DV2081" s="21"/>
      <c r="DW2081" s="21"/>
      <c r="DX2081" s="21"/>
      <c r="DY2081" s="21"/>
      <c r="DZ2081" s="21"/>
      <c r="EA2081" s="21"/>
      <c r="EB2081" s="21"/>
      <c r="EC2081" s="21"/>
      <c r="ED2081" s="21"/>
      <c r="EE2081" s="21"/>
      <c r="EF2081" s="21"/>
      <c r="EG2081" s="21"/>
      <c r="EH2081" s="21"/>
      <c r="EI2081" s="21"/>
      <c r="EJ2081" s="21"/>
      <c r="EK2081" s="21"/>
      <c r="EL2081" s="21"/>
      <c r="EM2081" s="21"/>
      <c r="EN2081" s="21"/>
      <c r="EO2081" s="21"/>
      <c r="EP2081" s="21"/>
      <c r="EQ2081" s="21"/>
      <c r="ER2081" s="21"/>
      <c r="ES2081" s="21"/>
      <c r="ET2081" s="21"/>
      <c r="EU2081" s="21"/>
      <c r="EV2081" s="21"/>
      <c r="EW2081" s="21"/>
      <c r="EX2081" s="21"/>
      <c r="EY2081" s="21"/>
      <c r="EZ2081" s="21"/>
    </row>
    <row r="2082" spans="1:156" x14ac:dyDescent="0.2">
      <c r="A2082" s="92"/>
      <c r="B2082" s="4"/>
      <c r="C2082" s="7"/>
      <c r="D2082" s="6"/>
      <c r="E2082" s="7"/>
      <c r="F2082" s="24"/>
      <c r="G2082" s="9"/>
      <c r="H2082" s="7"/>
      <c r="I2082" s="7"/>
      <c r="J2082" s="7"/>
      <c r="K2082" s="7"/>
      <c r="L2082" s="25"/>
      <c r="M2082" s="11"/>
      <c r="N2082" s="4"/>
      <c r="O2082" s="4"/>
      <c r="P2082" s="26"/>
      <c r="Q2082" s="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1"/>
      <c r="BK2082" s="21"/>
      <c r="BL2082" s="21"/>
      <c r="BM2082" s="21"/>
      <c r="BN2082" s="21"/>
      <c r="BO2082" s="21"/>
      <c r="BP2082" s="21"/>
      <c r="BQ2082" s="21"/>
      <c r="BR2082" s="21"/>
      <c r="BS2082" s="21"/>
      <c r="BT2082" s="21"/>
      <c r="BU2082" s="21"/>
      <c r="BV2082" s="21"/>
      <c r="BW2082" s="21"/>
      <c r="BX2082" s="21"/>
      <c r="BY2082" s="21"/>
      <c r="BZ2082" s="21"/>
      <c r="CA2082" s="21"/>
      <c r="CB2082" s="21"/>
      <c r="CC2082" s="21"/>
      <c r="CD2082" s="21"/>
      <c r="CE2082" s="21"/>
      <c r="CF2082" s="21"/>
      <c r="CG2082" s="21"/>
      <c r="CH2082" s="21"/>
      <c r="CI2082" s="21"/>
      <c r="CJ2082" s="21"/>
      <c r="CK2082" s="21"/>
      <c r="CL2082" s="21"/>
      <c r="CM2082" s="21"/>
      <c r="CN2082" s="21"/>
      <c r="CO2082" s="21"/>
      <c r="CP2082" s="21"/>
      <c r="CQ2082" s="21"/>
      <c r="CR2082" s="21"/>
      <c r="CS2082" s="21"/>
      <c r="CT2082" s="21"/>
      <c r="CU2082" s="21"/>
      <c r="CV2082" s="21"/>
      <c r="CW2082" s="21"/>
      <c r="CX2082" s="21"/>
      <c r="CY2082" s="21"/>
      <c r="CZ2082" s="21"/>
      <c r="DA2082" s="21"/>
      <c r="DB2082" s="21"/>
      <c r="DC2082" s="21"/>
      <c r="DD2082" s="21"/>
      <c r="DE2082" s="21"/>
      <c r="DF2082" s="21"/>
      <c r="DG2082" s="21"/>
      <c r="DH2082" s="21"/>
      <c r="DI2082" s="21"/>
      <c r="DJ2082" s="21"/>
      <c r="DK2082" s="21"/>
      <c r="DL2082" s="21"/>
      <c r="DM2082" s="21"/>
      <c r="DN2082" s="21"/>
      <c r="DO2082" s="21"/>
      <c r="DP2082" s="21"/>
      <c r="DQ2082" s="21"/>
      <c r="DR2082" s="21"/>
      <c r="DS2082" s="21"/>
      <c r="DT2082" s="21"/>
      <c r="DU2082" s="21"/>
      <c r="DV2082" s="21"/>
      <c r="DW2082" s="21"/>
      <c r="DX2082" s="21"/>
      <c r="DY2082" s="21"/>
      <c r="DZ2082" s="21"/>
      <c r="EA2082" s="21"/>
      <c r="EB2082" s="21"/>
      <c r="EC2082" s="21"/>
      <c r="ED2082" s="21"/>
      <c r="EE2082" s="21"/>
      <c r="EF2082" s="21"/>
      <c r="EG2082" s="21"/>
      <c r="EH2082" s="21"/>
      <c r="EI2082" s="21"/>
      <c r="EJ2082" s="21"/>
      <c r="EK2082" s="21"/>
      <c r="EL2082" s="21"/>
      <c r="EM2082" s="21"/>
      <c r="EN2082" s="21"/>
      <c r="EO2082" s="21"/>
      <c r="EP2082" s="21"/>
      <c r="EQ2082" s="21"/>
      <c r="ER2082" s="21"/>
      <c r="ES2082" s="21"/>
      <c r="ET2082" s="21"/>
      <c r="EU2082" s="21"/>
      <c r="EV2082" s="21"/>
      <c r="EW2082" s="21"/>
      <c r="EX2082" s="21"/>
      <c r="EY2082" s="21"/>
      <c r="EZ2082" s="21"/>
    </row>
    <row r="2083" spans="1:156" x14ac:dyDescent="0.2">
      <c r="A2083" s="92"/>
      <c r="B2083" s="4"/>
      <c r="C2083" s="7"/>
      <c r="D2083" s="6"/>
      <c r="E2083" s="7"/>
      <c r="F2083" s="24"/>
      <c r="G2083" s="9"/>
      <c r="H2083" s="7"/>
      <c r="I2083" s="7"/>
      <c r="J2083" s="7"/>
      <c r="K2083" s="7"/>
      <c r="L2083" s="25"/>
      <c r="M2083" s="11"/>
      <c r="N2083" s="4"/>
      <c r="O2083" s="4"/>
      <c r="P2083" s="26"/>
      <c r="Q2083" s="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1"/>
      <c r="BK2083" s="21"/>
      <c r="BL2083" s="21"/>
      <c r="BM2083" s="21"/>
      <c r="BN2083" s="21"/>
      <c r="BO2083" s="21"/>
      <c r="BP2083" s="21"/>
      <c r="BQ2083" s="21"/>
      <c r="BR2083" s="21"/>
      <c r="BS2083" s="21"/>
      <c r="BT2083" s="21"/>
      <c r="BU2083" s="21"/>
      <c r="BV2083" s="21"/>
      <c r="BW2083" s="21"/>
      <c r="BX2083" s="21"/>
      <c r="BY2083" s="21"/>
      <c r="BZ2083" s="21"/>
      <c r="CA2083" s="21"/>
      <c r="CB2083" s="21"/>
      <c r="CC2083" s="21"/>
      <c r="CD2083" s="21"/>
      <c r="CE2083" s="21"/>
      <c r="CF2083" s="21"/>
      <c r="CG2083" s="21"/>
      <c r="CH2083" s="21"/>
      <c r="CI2083" s="21"/>
      <c r="CJ2083" s="21"/>
      <c r="CK2083" s="21"/>
      <c r="CL2083" s="21"/>
      <c r="CM2083" s="21"/>
      <c r="CN2083" s="21"/>
      <c r="CO2083" s="21"/>
      <c r="CP2083" s="21"/>
      <c r="CQ2083" s="21"/>
      <c r="CR2083" s="21"/>
      <c r="CS2083" s="21"/>
      <c r="CT2083" s="21"/>
      <c r="CU2083" s="21"/>
      <c r="CV2083" s="21"/>
      <c r="CW2083" s="21"/>
      <c r="CX2083" s="21"/>
      <c r="CY2083" s="21"/>
      <c r="CZ2083" s="21"/>
      <c r="DA2083" s="21"/>
      <c r="DB2083" s="21"/>
      <c r="DC2083" s="21"/>
      <c r="DD2083" s="21"/>
      <c r="DE2083" s="21"/>
      <c r="DF2083" s="21"/>
      <c r="DG2083" s="21"/>
      <c r="DH2083" s="21"/>
      <c r="DI2083" s="21"/>
      <c r="DJ2083" s="21"/>
      <c r="DK2083" s="21"/>
      <c r="DL2083" s="21"/>
      <c r="DM2083" s="21"/>
      <c r="DN2083" s="21"/>
      <c r="DO2083" s="21"/>
      <c r="DP2083" s="21"/>
      <c r="DQ2083" s="21"/>
      <c r="DR2083" s="21"/>
      <c r="DS2083" s="21"/>
      <c r="DT2083" s="21"/>
      <c r="DU2083" s="21"/>
      <c r="DV2083" s="21"/>
      <c r="DW2083" s="21"/>
      <c r="DX2083" s="21"/>
      <c r="DY2083" s="21"/>
      <c r="DZ2083" s="21"/>
      <c r="EA2083" s="21"/>
      <c r="EB2083" s="21"/>
      <c r="EC2083" s="21"/>
      <c r="ED2083" s="21"/>
      <c r="EE2083" s="21"/>
      <c r="EF2083" s="21"/>
      <c r="EG2083" s="21"/>
      <c r="EH2083" s="21"/>
      <c r="EI2083" s="21"/>
      <c r="EJ2083" s="21"/>
      <c r="EK2083" s="21"/>
      <c r="EL2083" s="21"/>
      <c r="EM2083" s="21"/>
      <c r="EN2083" s="21"/>
      <c r="EO2083" s="21"/>
      <c r="EP2083" s="21"/>
      <c r="EQ2083" s="21"/>
      <c r="ER2083" s="21"/>
      <c r="ES2083" s="21"/>
      <c r="ET2083" s="21"/>
      <c r="EU2083" s="21"/>
      <c r="EV2083" s="21"/>
      <c r="EW2083" s="21"/>
      <c r="EX2083" s="21"/>
      <c r="EY2083" s="21"/>
      <c r="EZ2083" s="21"/>
    </row>
    <row r="2084" spans="1:156" x14ac:dyDescent="0.2">
      <c r="A2084" s="92"/>
      <c r="B2084" s="4"/>
      <c r="C2084" s="7"/>
      <c r="D2084" s="6"/>
      <c r="E2084" s="7"/>
      <c r="F2084" s="24"/>
      <c r="G2084" s="9"/>
      <c r="H2084" s="7"/>
      <c r="I2084" s="7"/>
      <c r="J2084" s="7"/>
      <c r="K2084" s="7"/>
      <c r="L2084" s="25"/>
      <c r="M2084" s="11"/>
      <c r="N2084" s="4"/>
      <c r="O2084" s="4"/>
      <c r="P2084" s="26"/>
      <c r="Q2084" s="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1"/>
      <c r="BK2084" s="21"/>
      <c r="BL2084" s="21"/>
      <c r="BM2084" s="21"/>
      <c r="BN2084" s="21"/>
      <c r="BO2084" s="21"/>
      <c r="BP2084" s="21"/>
      <c r="BQ2084" s="21"/>
      <c r="BR2084" s="21"/>
      <c r="BS2084" s="21"/>
      <c r="BT2084" s="21"/>
      <c r="BU2084" s="21"/>
      <c r="BV2084" s="21"/>
      <c r="BW2084" s="21"/>
      <c r="BX2084" s="21"/>
      <c r="BY2084" s="21"/>
      <c r="BZ2084" s="21"/>
      <c r="CA2084" s="21"/>
      <c r="CB2084" s="21"/>
      <c r="CC2084" s="21"/>
      <c r="CD2084" s="21"/>
      <c r="CE2084" s="21"/>
      <c r="CF2084" s="21"/>
      <c r="CG2084" s="21"/>
      <c r="CH2084" s="21"/>
      <c r="CI2084" s="21"/>
      <c r="CJ2084" s="21"/>
      <c r="CK2084" s="21"/>
      <c r="CL2084" s="21"/>
      <c r="CM2084" s="21"/>
      <c r="CN2084" s="21"/>
      <c r="CO2084" s="21"/>
      <c r="CP2084" s="21"/>
      <c r="CQ2084" s="21"/>
      <c r="CR2084" s="21"/>
      <c r="CS2084" s="21"/>
      <c r="CT2084" s="21"/>
      <c r="CU2084" s="21"/>
      <c r="CV2084" s="21"/>
      <c r="CW2084" s="21"/>
      <c r="CX2084" s="21"/>
      <c r="CY2084" s="21"/>
      <c r="CZ2084" s="21"/>
      <c r="DA2084" s="21"/>
      <c r="DB2084" s="21"/>
      <c r="DC2084" s="21"/>
      <c r="DD2084" s="21"/>
      <c r="DE2084" s="21"/>
      <c r="DF2084" s="21"/>
      <c r="DG2084" s="21"/>
      <c r="DH2084" s="21"/>
      <c r="DI2084" s="21"/>
      <c r="DJ2084" s="21"/>
      <c r="DK2084" s="21"/>
      <c r="DL2084" s="21"/>
      <c r="DM2084" s="21"/>
      <c r="DN2084" s="21"/>
      <c r="DO2084" s="21"/>
      <c r="DP2084" s="21"/>
      <c r="DQ2084" s="21"/>
      <c r="DR2084" s="21"/>
      <c r="DS2084" s="21"/>
      <c r="DT2084" s="21"/>
      <c r="DU2084" s="21"/>
      <c r="DV2084" s="21"/>
      <c r="DW2084" s="21"/>
      <c r="DX2084" s="21"/>
      <c r="DY2084" s="21"/>
      <c r="DZ2084" s="21"/>
      <c r="EA2084" s="21"/>
      <c r="EB2084" s="21"/>
      <c r="EC2084" s="21"/>
      <c r="ED2084" s="21"/>
      <c r="EE2084" s="21"/>
      <c r="EF2084" s="21"/>
      <c r="EG2084" s="21"/>
      <c r="EH2084" s="21"/>
      <c r="EI2084" s="21"/>
      <c r="EJ2084" s="21"/>
      <c r="EK2084" s="21"/>
      <c r="EL2084" s="21"/>
      <c r="EM2084" s="21"/>
      <c r="EN2084" s="21"/>
      <c r="EO2084" s="21"/>
      <c r="EP2084" s="21"/>
      <c r="EQ2084" s="21"/>
      <c r="ER2084" s="21"/>
      <c r="ES2084" s="21"/>
      <c r="ET2084" s="21"/>
      <c r="EU2084" s="21"/>
      <c r="EV2084" s="21"/>
      <c r="EW2084" s="21"/>
      <c r="EX2084" s="21"/>
      <c r="EY2084" s="21"/>
      <c r="EZ2084" s="21"/>
    </row>
    <row r="2085" spans="1:156" x14ac:dyDescent="0.2">
      <c r="A2085" s="92"/>
      <c r="B2085" s="4"/>
      <c r="C2085" s="7"/>
      <c r="D2085" s="6"/>
      <c r="E2085" s="7"/>
      <c r="F2085" s="24"/>
      <c r="G2085" s="9"/>
      <c r="H2085" s="7"/>
      <c r="I2085" s="7"/>
      <c r="J2085" s="7"/>
      <c r="K2085" s="7"/>
      <c r="L2085" s="25"/>
      <c r="M2085" s="11"/>
      <c r="N2085" s="4"/>
      <c r="O2085" s="4"/>
      <c r="P2085" s="26"/>
      <c r="Q2085" s="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1"/>
      <c r="BK2085" s="21"/>
      <c r="BL2085" s="21"/>
      <c r="BM2085" s="21"/>
      <c r="BN2085" s="21"/>
      <c r="BO2085" s="21"/>
      <c r="BP2085" s="21"/>
      <c r="BQ2085" s="21"/>
      <c r="BR2085" s="21"/>
      <c r="BS2085" s="21"/>
      <c r="BT2085" s="21"/>
      <c r="BU2085" s="21"/>
      <c r="BV2085" s="21"/>
      <c r="BW2085" s="21"/>
      <c r="BX2085" s="21"/>
      <c r="BY2085" s="21"/>
      <c r="BZ2085" s="21"/>
      <c r="CA2085" s="21"/>
      <c r="CB2085" s="21"/>
      <c r="CC2085" s="21"/>
      <c r="CD2085" s="21"/>
      <c r="CE2085" s="21"/>
      <c r="CF2085" s="21"/>
      <c r="CG2085" s="21"/>
      <c r="CH2085" s="21"/>
      <c r="CI2085" s="21"/>
      <c r="CJ2085" s="21"/>
      <c r="CK2085" s="21"/>
      <c r="CL2085" s="21"/>
      <c r="CM2085" s="21"/>
      <c r="CN2085" s="21"/>
      <c r="CO2085" s="21"/>
      <c r="CP2085" s="21"/>
      <c r="CQ2085" s="21"/>
      <c r="CR2085" s="21"/>
      <c r="CS2085" s="21"/>
      <c r="CT2085" s="21"/>
      <c r="CU2085" s="21"/>
      <c r="CV2085" s="21"/>
      <c r="CW2085" s="21"/>
      <c r="CX2085" s="21"/>
      <c r="CY2085" s="21"/>
      <c r="CZ2085" s="21"/>
      <c r="DA2085" s="21"/>
      <c r="DB2085" s="21"/>
      <c r="DC2085" s="21"/>
      <c r="DD2085" s="21"/>
      <c r="DE2085" s="21"/>
      <c r="DF2085" s="21"/>
      <c r="DG2085" s="21"/>
      <c r="DH2085" s="21"/>
      <c r="DI2085" s="21"/>
      <c r="DJ2085" s="21"/>
      <c r="DK2085" s="21"/>
      <c r="DL2085" s="21"/>
      <c r="DM2085" s="21"/>
      <c r="DN2085" s="21"/>
      <c r="DO2085" s="21"/>
      <c r="DP2085" s="21"/>
      <c r="DQ2085" s="21"/>
      <c r="DR2085" s="21"/>
      <c r="DS2085" s="21"/>
      <c r="DT2085" s="21"/>
      <c r="DU2085" s="21"/>
      <c r="DV2085" s="21"/>
      <c r="DW2085" s="21"/>
      <c r="DX2085" s="21"/>
      <c r="DY2085" s="21"/>
      <c r="DZ2085" s="21"/>
      <c r="EA2085" s="21"/>
      <c r="EB2085" s="21"/>
      <c r="EC2085" s="21"/>
      <c r="ED2085" s="21"/>
      <c r="EE2085" s="21"/>
      <c r="EF2085" s="21"/>
      <c r="EG2085" s="21"/>
      <c r="EH2085" s="21"/>
      <c r="EI2085" s="21"/>
      <c r="EJ2085" s="21"/>
      <c r="EK2085" s="21"/>
      <c r="EL2085" s="21"/>
      <c r="EM2085" s="21"/>
      <c r="EN2085" s="21"/>
      <c r="EO2085" s="21"/>
      <c r="EP2085" s="21"/>
      <c r="EQ2085" s="21"/>
      <c r="ER2085" s="21"/>
      <c r="ES2085" s="21"/>
      <c r="ET2085" s="21"/>
      <c r="EU2085" s="21"/>
      <c r="EV2085" s="21"/>
      <c r="EW2085" s="21"/>
      <c r="EX2085" s="21"/>
      <c r="EY2085" s="21"/>
      <c r="EZ2085" s="21"/>
    </row>
    <row r="2086" spans="1:156" x14ac:dyDescent="0.2">
      <c r="A2086" s="92"/>
      <c r="B2086" s="4"/>
      <c r="C2086" s="7"/>
      <c r="D2086" s="6"/>
      <c r="E2086" s="7"/>
      <c r="F2086" s="24"/>
      <c r="G2086" s="9"/>
      <c r="H2086" s="7"/>
      <c r="I2086" s="7"/>
      <c r="J2086" s="7"/>
      <c r="K2086" s="7"/>
      <c r="L2086" s="25"/>
      <c r="M2086" s="11"/>
      <c r="N2086" s="4"/>
      <c r="O2086" s="4"/>
      <c r="P2086" s="26"/>
      <c r="Q2086" s="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1"/>
      <c r="BK2086" s="21"/>
      <c r="BL2086" s="21"/>
      <c r="BM2086" s="21"/>
      <c r="BN2086" s="21"/>
      <c r="BO2086" s="21"/>
      <c r="BP2086" s="21"/>
      <c r="BQ2086" s="21"/>
      <c r="BR2086" s="21"/>
      <c r="BS2086" s="21"/>
      <c r="BT2086" s="21"/>
      <c r="BU2086" s="21"/>
      <c r="BV2086" s="21"/>
      <c r="BW2086" s="21"/>
      <c r="BX2086" s="21"/>
      <c r="BY2086" s="21"/>
      <c r="BZ2086" s="21"/>
      <c r="CA2086" s="21"/>
      <c r="CB2086" s="21"/>
      <c r="CC2086" s="21"/>
      <c r="CD2086" s="21"/>
      <c r="CE2086" s="21"/>
      <c r="CF2086" s="21"/>
      <c r="CG2086" s="21"/>
      <c r="CH2086" s="21"/>
      <c r="CI2086" s="21"/>
      <c r="CJ2086" s="21"/>
      <c r="CK2086" s="21"/>
      <c r="CL2086" s="21"/>
      <c r="CM2086" s="21"/>
      <c r="CN2086" s="21"/>
      <c r="CO2086" s="21"/>
      <c r="CP2086" s="21"/>
      <c r="CQ2086" s="21"/>
      <c r="CR2086" s="21"/>
      <c r="CS2086" s="21"/>
      <c r="CT2086" s="21"/>
      <c r="CU2086" s="21"/>
      <c r="CV2086" s="21"/>
      <c r="CW2086" s="21"/>
      <c r="CX2086" s="21"/>
      <c r="CY2086" s="21"/>
      <c r="CZ2086" s="21"/>
      <c r="DA2086" s="21"/>
      <c r="DB2086" s="21"/>
      <c r="DC2086" s="21"/>
      <c r="DD2086" s="21"/>
      <c r="DE2086" s="21"/>
      <c r="DF2086" s="21"/>
      <c r="DG2086" s="21"/>
      <c r="DH2086" s="21"/>
      <c r="DI2086" s="21"/>
      <c r="DJ2086" s="21"/>
      <c r="DK2086" s="21"/>
      <c r="DL2086" s="21"/>
      <c r="DM2086" s="21"/>
      <c r="DN2086" s="21"/>
      <c r="DO2086" s="21"/>
      <c r="DP2086" s="21"/>
      <c r="DQ2086" s="21"/>
      <c r="DR2086" s="21"/>
      <c r="DS2086" s="21"/>
      <c r="DT2086" s="21"/>
      <c r="DU2086" s="21"/>
      <c r="DV2086" s="21"/>
      <c r="DW2086" s="21"/>
      <c r="DX2086" s="21"/>
      <c r="DY2086" s="21"/>
      <c r="DZ2086" s="21"/>
      <c r="EA2086" s="21"/>
      <c r="EB2086" s="21"/>
      <c r="EC2086" s="21"/>
      <c r="ED2086" s="21"/>
      <c r="EE2086" s="21"/>
      <c r="EF2086" s="21"/>
      <c r="EG2086" s="21"/>
      <c r="EH2086" s="21"/>
      <c r="EI2086" s="21"/>
      <c r="EJ2086" s="21"/>
      <c r="EK2086" s="21"/>
      <c r="EL2086" s="21"/>
      <c r="EM2086" s="21"/>
      <c r="EN2086" s="21"/>
      <c r="EO2086" s="21"/>
      <c r="EP2086" s="21"/>
      <c r="EQ2086" s="21"/>
      <c r="ER2086" s="21"/>
      <c r="ES2086" s="21"/>
      <c r="ET2086" s="21"/>
      <c r="EU2086" s="21"/>
      <c r="EV2086" s="21"/>
      <c r="EW2086" s="21"/>
      <c r="EX2086" s="21"/>
      <c r="EY2086" s="21"/>
      <c r="EZ2086" s="21"/>
    </row>
    <row r="2087" spans="1:156" x14ac:dyDescent="0.2">
      <c r="A2087" s="92"/>
      <c r="B2087" s="4"/>
      <c r="C2087" s="7"/>
      <c r="D2087" s="6"/>
      <c r="E2087" s="7"/>
      <c r="F2087" s="24"/>
      <c r="G2087" s="9"/>
      <c r="H2087" s="7"/>
      <c r="I2087" s="7"/>
      <c r="J2087" s="7"/>
      <c r="K2087" s="7"/>
      <c r="L2087" s="25"/>
      <c r="M2087" s="11"/>
      <c r="N2087" s="4"/>
      <c r="O2087" s="4"/>
      <c r="P2087" s="26"/>
      <c r="Q2087" s="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1"/>
      <c r="BK2087" s="21"/>
      <c r="BL2087" s="21"/>
      <c r="BM2087" s="21"/>
      <c r="BN2087" s="21"/>
      <c r="BO2087" s="21"/>
      <c r="BP2087" s="21"/>
      <c r="BQ2087" s="21"/>
      <c r="BR2087" s="21"/>
      <c r="BS2087" s="21"/>
      <c r="BT2087" s="21"/>
      <c r="BU2087" s="21"/>
      <c r="BV2087" s="21"/>
      <c r="BW2087" s="21"/>
      <c r="BX2087" s="21"/>
      <c r="BY2087" s="21"/>
      <c r="BZ2087" s="21"/>
      <c r="CA2087" s="21"/>
      <c r="CB2087" s="21"/>
      <c r="CC2087" s="21"/>
      <c r="CD2087" s="21"/>
      <c r="CE2087" s="21"/>
      <c r="CF2087" s="21"/>
      <c r="CG2087" s="21"/>
      <c r="CH2087" s="21"/>
      <c r="CI2087" s="21"/>
      <c r="CJ2087" s="21"/>
      <c r="CK2087" s="21"/>
      <c r="CL2087" s="21"/>
      <c r="CM2087" s="21"/>
      <c r="CN2087" s="21"/>
      <c r="CO2087" s="21"/>
      <c r="CP2087" s="21"/>
      <c r="CQ2087" s="21"/>
      <c r="CR2087" s="21"/>
      <c r="CS2087" s="21"/>
      <c r="CT2087" s="21"/>
      <c r="CU2087" s="21"/>
      <c r="CV2087" s="21"/>
      <c r="CW2087" s="21"/>
      <c r="CX2087" s="21"/>
      <c r="CY2087" s="21"/>
      <c r="CZ2087" s="21"/>
      <c r="DA2087" s="21"/>
      <c r="DB2087" s="21"/>
      <c r="DC2087" s="21"/>
      <c r="DD2087" s="21"/>
      <c r="DE2087" s="21"/>
      <c r="DF2087" s="21"/>
      <c r="DG2087" s="21"/>
      <c r="DH2087" s="21"/>
      <c r="DI2087" s="21"/>
      <c r="DJ2087" s="21"/>
      <c r="DK2087" s="21"/>
      <c r="DL2087" s="21"/>
      <c r="DM2087" s="21"/>
      <c r="DN2087" s="21"/>
      <c r="DO2087" s="21"/>
      <c r="DP2087" s="21"/>
      <c r="DQ2087" s="21"/>
      <c r="DR2087" s="21"/>
      <c r="DS2087" s="21"/>
      <c r="DT2087" s="21"/>
      <c r="DU2087" s="21"/>
      <c r="DV2087" s="21"/>
      <c r="DW2087" s="21"/>
      <c r="DX2087" s="21"/>
      <c r="DY2087" s="21"/>
      <c r="DZ2087" s="21"/>
      <c r="EA2087" s="21"/>
      <c r="EB2087" s="21"/>
      <c r="EC2087" s="21"/>
      <c r="ED2087" s="21"/>
      <c r="EE2087" s="21"/>
      <c r="EF2087" s="21"/>
      <c r="EG2087" s="21"/>
      <c r="EH2087" s="21"/>
      <c r="EI2087" s="21"/>
      <c r="EJ2087" s="21"/>
      <c r="EK2087" s="21"/>
      <c r="EL2087" s="21"/>
      <c r="EM2087" s="21"/>
      <c r="EN2087" s="21"/>
      <c r="EO2087" s="21"/>
      <c r="EP2087" s="21"/>
      <c r="EQ2087" s="21"/>
      <c r="ER2087" s="21"/>
      <c r="ES2087" s="21"/>
      <c r="ET2087" s="21"/>
      <c r="EU2087" s="21"/>
      <c r="EV2087" s="21"/>
      <c r="EW2087" s="21"/>
      <c r="EX2087" s="21"/>
      <c r="EY2087" s="21"/>
      <c r="EZ2087" s="21"/>
    </row>
    <row r="2088" spans="1:156" x14ac:dyDescent="0.2">
      <c r="A2088" s="92"/>
      <c r="B2088" s="4"/>
      <c r="C2088" s="7"/>
      <c r="D2088" s="6"/>
      <c r="E2088" s="7"/>
      <c r="F2088" s="24"/>
      <c r="G2088" s="9"/>
      <c r="H2088" s="7"/>
      <c r="I2088" s="7"/>
      <c r="J2088" s="7"/>
      <c r="K2088" s="7"/>
      <c r="L2088" s="25"/>
      <c r="M2088" s="11"/>
      <c r="N2088" s="4"/>
      <c r="O2088" s="4"/>
      <c r="P2088" s="26"/>
      <c r="Q2088" s="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1"/>
      <c r="BK2088" s="21"/>
      <c r="BL2088" s="21"/>
      <c r="BM2088" s="21"/>
      <c r="BN2088" s="21"/>
      <c r="BO2088" s="21"/>
      <c r="BP2088" s="21"/>
      <c r="BQ2088" s="21"/>
      <c r="BR2088" s="21"/>
      <c r="BS2088" s="21"/>
      <c r="BT2088" s="21"/>
      <c r="BU2088" s="21"/>
      <c r="BV2088" s="21"/>
      <c r="BW2088" s="21"/>
      <c r="BX2088" s="21"/>
      <c r="BY2088" s="21"/>
      <c r="BZ2088" s="21"/>
      <c r="CA2088" s="21"/>
      <c r="CB2088" s="21"/>
      <c r="CC2088" s="21"/>
      <c r="CD2088" s="21"/>
      <c r="CE2088" s="21"/>
      <c r="CF2088" s="21"/>
      <c r="CG2088" s="21"/>
      <c r="CH2088" s="21"/>
      <c r="CI2088" s="21"/>
      <c r="CJ2088" s="21"/>
      <c r="CK2088" s="21"/>
      <c r="CL2088" s="21"/>
      <c r="CM2088" s="21"/>
      <c r="CN2088" s="21"/>
      <c r="CO2088" s="21"/>
      <c r="CP2088" s="21"/>
      <c r="CQ2088" s="21"/>
      <c r="CR2088" s="21"/>
      <c r="CS2088" s="21"/>
      <c r="CT2088" s="21"/>
      <c r="CU2088" s="21"/>
      <c r="CV2088" s="21"/>
      <c r="CW2088" s="21"/>
      <c r="CX2088" s="21"/>
      <c r="CY2088" s="21"/>
      <c r="CZ2088" s="21"/>
      <c r="DA2088" s="21"/>
      <c r="DB2088" s="21"/>
      <c r="DC2088" s="21"/>
      <c r="DD2088" s="21"/>
      <c r="DE2088" s="21"/>
      <c r="DF2088" s="21"/>
      <c r="DG2088" s="21"/>
      <c r="DH2088" s="21"/>
      <c r="DI2088" s="21"/>
      <c r="DJ2088" s="21"/>
      <c r="DK2088" s="21"/>
      <c r="DL2088" s="21"/>
      <c r="DM2088" s="21"/>
      <c r="DN2088" s="21"/>
      <c r="DO2088" s="21"/>
      <c r="DP2088" s="21"/>
      <c r="DQ2088" s="21"/>
      <c r="DR2088" s="21"/>
      <c r="DS2088" s="21"/>
      <c r="DT2088" s="21"/>
      <c r="DU2088" s="21"/>
      <c r="DV2088" s="21"/>
      <c r="DW2088" s="21"/>
      <c r="DX2088" s="21"/>
      <c r="DY2088" s="21"/>
      <c r="DZ2088" s="21"/>
      <c r="EA2088" s="21"/>
      <c r="EB2088" s="21"/>
      <c r="EC2088" s="21"/>
      <c r="ED2088" s="21"/>
      <c r="EE2088" s="21"/>
      <c r="EF2088" s="21"/>
      <c r="EG2088" s="21"/>
      <c r="EH2088" s="21"/>
      <c r="EI2088" s="21"/>
      <c r="EJ2088" s="21"/>
      <c r="EK2088" s="21"/>
      <c r="EL2088" s="21"/>
      <c r="EM2088" s="21"/>
      <c r="EN2088" s="21"/>
      <c r="EO2088" s="21"/>
      <c r="EP2088" s="21"/>
      <c r="EQ2088" s="21"/>
      <c r="ER2088" s="21"/>
      <c r="ES2088" s="21"/>
      <c r="ET2088" s="21"/>
      <c r="EU2088" s="21"/>
      <c r="EV2088" s="21"/>
      <c r="EW2088" s="21"/>
      <c r="EX2088" s="21"/>
      <c r="EY2088" s="21"/>
      <c r="EZ2088" s="21"/>
    </row>
    <row r="2089" spans="1:156" x14ac:dyDescent="0.2">
      <c r="A2089" s="92"/>
      <c r="B2089" s="4"/>
      <c r="C2089" s="7"/>
      <c r="D2089" s="6"/>
      <c r="E2089" s="7"/>
      <c r="F2089" s="24"/>
      <c r="G2089" s="9"/>
      <c r="H2089" s="7"/>
      <c r="I2089" s="7"/>
      <c r="J2089" s="7"/>
      <c r="K2089" s="7"/>
      <c r="L2089" s="25"/>
      <c r="M2089" s="11"/>
      <c r="N2089" s="4"/>
      <c r="O2089" s="4"/>
      <c r="P2089" s="26"/>
      <c r="Q2089" s="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  <c r="BL2089" s="21"/>
      <c r="BM2089" s="21"/>
      <c r="BN2089" s="21"/>
      <c r="BO2089" s="21"/>
      <c r="BP2089" s="21"/>
      <c r="BQ2089" s="21"/>
      <c r="BR2089" s="21"/>
      <c r="BS2089" s="21"/>
      <c r="BT2089" s="21"/>
      <c r="BU2089" s="21"/>
      <c r="BV2089" s="21"/>
      <c r="BW2089" s="21"/>
      <c r="BX2089" s="21"/>
      <c r="BY2089" s="21"/>
      <c r="BZ2089" s="21"/>
      <c r="CA2089" s="21"/>
      <c r="CB2089" s="21"/>
      <c r="CC2089" s="21"/>
      <c r="CD2089" s="21"/>
      <c r="CE2089" s="21"/>
      <c r="CF2089" s="21"/>
      <c r="CG2089" s="21"/>
      <c r="CH2089" s="21"/>
      <c r="CI2089" s="21"/>
      <c r="CJ2089" s="21"/>
      <c r="CK2089" s="21"/>
      <c r="CL2089" s="21"/>
      <c r="CM2089" s="21"/>
      <c r="CN2089" s="21"/>
      <c r="CO2089" s="21"/>
      <c r="CP2089" s="21"/>
      <c r="CQ2089" s="21"/>
      <c r="CR2089" s="21"/>
      <c r="CS2089" s="21"/>
      <c r="CT2089" s="21"/>
      <c r="CU2089" s="21"/>
      <c r="CV2089" s="21"/>
      <c r="CW2089" s="21"/>
      <c r="CX2089" s="21"/>
      <c r="CY2089" s="21"/>
      <c r="CZ2089" s="21"/>
      <c r="DA2089" s="21"/>
      <c r="DB2089" s="21"/>
      <c r="DC2089" s="21"/>
      <c r="DD2089" s="21"/>
      <c r="DE2089" s="21"/>
      <c r="DF2089" s="21"/>
      <c r="DG2089" s="21"/>
      <c r="DH2089" s="21"/>
      <c r="DI2089" s="21"/>
      <c r="DJ2089" s="21"/>
      <c r="DK2089" s="21"/>
      <c r="DL2089" s="21"/>
      <c r="DM2089" s="21"/>
      <c r="DN2089" s="21"/>
      <c r="DO2089" s="21"/>
      <c r="DP2089" s="21"/>
      <c r="DQ2089" s="21"/>
      <c r="DR2089" s="21"/>
      <c r="DS2089" s="21"/>
      <c r="DT2089" s="21"/>
      <c r="DU2089" s="21"/>
      <c r="DV2089" s="21"/>
      <c r="DW2089" s="21"/>
      <c r="DX2089" s="21"/>
      <c r="DY2089" s="21"/>
      <c r="DZ2089" s="21"/>
      <c r="EA2089" s="21"/>
      <c r="EB2089" s="21"/>
      <c r="EC2089" s="21"/>
      <c r="ED2089" s="21"/>
      <c r="EE2089" s="21"/>
      <c r="EF2089" s="21"/>
      <c r="EG2089" s="21"/>
      <c r="EH2089" s="21"/>
      <c r="EI2089" s="21"/>
      <c r="EJ2089" s="21"/>
      <c r="EK2089" s="21"/>
      <c r="EL2089" s="21"/>
      <c r="EM2089" s="21"/>
      <c r="EN2089" s="21"/>
      <c r="EO2089" s="21"/>
      <c r="EP2089" s="21"/>
      <c r="EQ2089" s="21"/>
      <c r="ER2089" s="21"/>
      <c r="ES2089" s="21"/>
      <c r="ET2089" s="21"/>
      <c r="EU2089" s="21"/>
      <c r="EV2089" s="21"/>
      <c r="EW2089" s="21"/>
      <c r="EX2089" s="21"/>
      <c r="EY2089" s="21"/>
      <c r="EZ2089" s="21"/>
    </row>
    <row r="2090" spans="1:156" x14ac:dyDescent="0.2">
      <c r="A2090" s="92"/>
      <c r="B2090" s="4"/>
      <c r="C2090" s="7"/>
      <c r="D2090" s="6"/>
      <c r="E2090" s="7"/>
      <c r="F2090" s="24"/>
      <c r="G2090" s="9"/>
      <c r="H2090" s="7"/>
      <c r="I2090" s="7"/>
      <c r="J2090" s="7"/>
      <c r="K2090" s="7"/>
      <c r="L2090" s="25"/>
      <c r="M2090" s="11"/>
      <c r="N2090" s="4"/>
      <c r="O2090" s="4"/>
      <c r="P2090" s="26"/>
      <c r="Q2090" s="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  <c r="BL2090" s="21"/>
      <c r="BM2090" s="21"/>
      <c r="BN2090" s="21"/>
      <c r="BO2090" s="21"/>
      <c r="BP2090" s="21"/>
      <c r="BQ2090" s="21"/>
      <c r="BR2090" s="21"/>
      <c r="BS2090" s="21"/>
      <c r="BT2090" s="21"/>
      <c r="BU2090" s="21"/>
      <c r="BV2090" s="21"/>
      <c r="BW2090" s="21"/>
      <c r="BX2090" s="21"/>
      <c r="BY2090" s="21"/>
      <c r="BZ2090" s="21"/>
      <c r="CA2090" s="21"/>
      <c r="CB2090" s="21"/>
      <c r="CC2090" s="21"/>
      <c r="CD2090" s="21"/>
      <c r="CE2090" s="21"/>
      <c r="CF2090" s="21"/>
      <c r="CG2090" s="21"/>
      <c r="CH2090" s="21"/>
      <c r="CI2090" s="21"/>
      <c r="CJ2090" s="21"/>
      <c r="CK2090" s="21"/>
      <c r="CL2090" s="21"/>
      <c r="CM2090" s="21"/>
      <c r="CN2090" s="21"/>
      <c r="CO2090" s="21"/>
      <c r="CP2090" s="21"/>
      <c r="CQ2090" s="21"/>
      <c r="CR2090" s="21"/>
      <c r="CS2090" s="21"/>
      <c r="CT2090" s="21"/>
      <c r="CU2090" s="21"/>
      <c r="CV2090" s="21"/>
      <c r="CW2090" s="21"/>
      <c r="CX2090" s="21"/>
      <c r="CY2090" s="21"/>
      <c r="CZ2090" s="21"/>
      <c r="DA2090" s="21"/>
      <c r="DB2090" s="21"/>
      <c r="DC2090" s="21"/>
      <c r="DD2090" s="21"/>
      <c r="DE2090" s="21"/>
      <c r="DF2090" s="21"/>
      <c r="DG2090" s="21"/>
      <c r="DH2090" s="21"/>
      <c r="DI2090" s="21"/>
      <c r="DJ2090" s="21"/>
      <c r="DK2090" s="21"/>
      <c r="DL2090" s="21"/>
      <c r="DM2090" s="21"/>
      <c r="DN2090" s="21"/>
      <c r="DO2090" s="21"/>
      <c r="DP2090" s="21"/>
      <c r="DQ2090" s="21"/>
      <c r="DR2090" s="21"/>
      <c r="DS2090" s="21"/>
      <c r="DT2090" s="21"/>
      <c r="DU2090" s="21"/>
      <c r="DV2090" s="21"/>
      <c r="DW2090" s="21"/>
      <c r="DX2090" s="21"/>
      <c r="DY2090" s="21"/>
      <c r="DZ2090" s="21"/>
      <c r="EA2090" s="21"/>
      <c r="EB2090" s="21"/>
      <c r="EC2090" s="21"/>
      <c r="ED2090" s="21"/>
      <c r="EE2090" s="21"/>
      <c r="EF2090" s="21"/>
      <c r="EG2090" s="21"/>
      <c r="EH2090" s="21"/>
      <c r="EI2090" s="21"/>
      <c r="EJ2090" s="21"/>
      <c r="EK2090" s="21"/>
      <c r="EL2090" s="21"/>
      <c r="EM2090" s="21"/>
      <c r="EN2090" s="21"/>
      <c r="EO2090" s="21"/>
      <c r="EP2090" s="21"/>
      <c r="EQ2090" s="21"/>
      <c r="ER2090" s="21"/>
      <c r="ES2090" s="21"/>
      <c r="ET2090" s="21"/>
      <c r="EU2090" s="21"/>
      <c r="EV2090" s="21"/>
      <c r="EW2090" s="21"/>
      <c r="EX2090" s="21"/>
      <c r="EY2090" s="21"/>
      <c r="EZ2090" s="21"/>
    </row>
    <row r="2091" spans="1:156" x14ac:dyDescent="0.2">
      <c r="A2091" s="92"/>
      <c r="B2091" s="4"/>
      <c r="C2091" s="7"/>
      <c r="D2091" s="6"/>
      <c r="E2091" s="7"/>
      <c r="F2091" s="24"/>
      <c r="G2091" s="9"/>
      <c r="H2091" s="7"/>
      <c r="I2091" s="7"/>
      <c r="J2091" s="7"/>
      <c r="K2091" s="7"/>
      <c r="L2091" s="25"/>
      <c r="M2091" s="11"/>
      <c r="N2091" s="4"/>
      <c r="O2091" s="4"/>
      <c r="P2091" s="26"/>
      <c r="Q2091" s="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  <c r="BL2091" s="21"/>
      <c r="BM2091" s="21"/>
      <c r="BN2091" s="21"/>
      <c r="BO2091" s="21"/>
      <c r="BP2091" s="21"/>
      <c r="BQ2091" s="21"/>
      <c r="BR2091" s="21"/>
      <c r="BS2091" s="21"/>
      <c r="BT2091" s="21"/>
      <c r="BU2091" s="21"/>
      <c r="BV2091" s="21"/>
      <c r="BW2091" s="21"/>
      <c r="BX2091" s="21"/>
      <c r="BY2091" s="21"/>
      <c r="BZ2091" s="21"/>
      <c r="CA2091" s="21"/>
      <c r="CB2091" s="21"/>
      <c r="CC2091" s="21"/>
      <c r="CD2091" s="21"/>
      <c r="CE2091" s="21"/>
      <c r="CF2091" s="21"/>
      <c r="CG2091" s="21"/>
      <c r="CH2091" s="21"/>
      <c r="CI2091" s="21"/>
      <c r="CJ2091" s="21"/>
      <c r="CK2091" s="21"/>
      <c r="CL2091" s="21"/>
      <c r="CM2091" s="21"/>
      <c r="CN2091" s="21"/>
      <c r="CO2091" s="21"/>
      <c r="CP2091" s="21"/>
      <c r="CQ2091" s="21"/>
      <c r="CR2091" s="21"/>
      <c r="CS2091" s="21"/>
      <c r="CT2091" s="21"/>
      <c r="CU2091" s="21"/>
      <c r="CV2091" s="21"/>
      <c r="CW2091" s="21"/>
      <c r="CX2091" s="21"/>
      <c r="CY2091" s="21"/>
      <c r="CZ2091" s="21"/>
      <c r="DA2091" s="21"/>
      <c r="DB2091" s="21"/>
      <c r="DC2091" s="21"/>
      <c r="DD2091" s="21"/>
      <c r="DE2091" s="21"/>
      <c r="DF2091" s="21"/>
      <c r="DG2091" s="21"/>
      <c r="DH2091" s="21"/>
      <c r="DI2091" s="21"/>
      <c r="DJ2091" s="21"/>
      <c r="DK2091" s="21"/>
      <c r="DL2091" s="21"/>
      <c r="DM2091" s="21"/>
      <c r="DN2091" s="21"/>
      <c r="DO2091" s="21"/>
      <c r="DP2091" s="21"/>
      <c r="DQ2091" s="21"/>
      <c r="DR2091" s="21"/>
      <c r="DS2091" s="21"/>
      <c r="DT2091" s="21"/>
      <c r="DU2091" s="21"/>
      <c r="DV2091" s="21"/>
      <c r="DW2091" s="21"/>
      <c r="DX2091" s="21"/>
      <c r="DY2091" s="21"/>
      <c r="DZ2091" s="21"/>
      <c r="EA2091" s="21"/>
      <c r="EB2091" s="21"/>
      <c r="EC2091" s="21"/>
      <c r="ED2091" s="21"/>
      <c r="EE2091" s="21"/>
      <c r="EF2091" s="21"/>
      <c r="EG2091" s="21"/>
      <c r="EH2091" s="21"/>
      <c r="EI2091" s="21"/>
      <c r="EJ2091" s="21"/>
      <c r="EK2091" s="21"/>
      <c r="EL2091" s="21"/>
      <c r="EM2091" s="21"/>
      <c r="EN2091" s="21"/>
      <c r="EO2091" s="21"/>
      <c r="EP2091" s="21"/>
      <c r="EQ2091" s="21"/>
      <c r="ER2091" s="21"/>
      <c r="ES2091" s="21"/>
      <c r="ET2091" s="21"/>
      <c r="EU2091" s="21"/>
      <c r="EV2091" s="21"/>
      <c r="EW2091" s="21"/>
      <c r="EX2091" s="21"/>
      <c r="EY2091" s="21"/>
      <c r="EZ2091" s="21"/>
    </row>
    <row r="2092" spans="1:156" x14ac:dyDescent="0.2">
      <c r="A2092" s="92"/>
      <c r="B2092" s="4"/>
      <c r="C2092" s="7"/>
      <c r="D2092" s="6"/>
      <c r="E2092" s="7"/>
      <c r="F2092" s="24"/>
      <c r="G2092" s="9"/>
      <c r="H2092" s="7"/>
      <c r="I2092" s="7"/>
      <c r="J2092" s="7"/>
      <c r="K2092" s="7"/>
      <c r="L2092" s="25"/>
      <c r="M2092" s="11"/>
      <c r="N2092" s="4"/>
      <c r="O2092" s="4"/>
      <c r="P2092" s="26"/>
      <c r="Q2092" s="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  <c r="BL2092" s="21"/>
      <c r="BM2092" s="21"/>
      <c r="BN2092" s="21"/>
      <c r="BO2092" s="21"/>
      <c r="BP2092" s="21"/>
      <c r="BQ2092" s="21"/>
      <c r="BR2092" s="21"/>
      <c r="BS2092" s="21"/>
      <c r="BT2092" s="21"/>
      <c r="BU2092" s="21"/>
      <c r="BV2092" s="21"/>
      <c r="BW2092" s="21"/>
      <c r="BX2092" s="21"/>
      <c r="BY2092" s="21"/>
      <c r="BZ2092" s="21"/>
      <c r="CA2092" s="21"/>
      <c r="CB2092" s="21"/>
      <c r="CC2092" s="21"/>
      <c r="CD2092" s="21"/>
      <c r="CE2092" s="21"/>
      <c r="CF2092" s="21"/>
      <c r="CG2092" s="21"/>
      <c r="CH2092" s="21"/>
      <c r="CI2092" s="21"/>
      <c r="CJ2092" s="21"/>
      <c r="CK2092" s="21"/>
      <c r="CL2092" s="21"/>
      <c r="CM2092" s="21"/>
      <c r="CN2092" s="21"/>
      <c r="CO2092" s="21"/>
      <c r="CP2092" s="21"/>
      <c r="CQ2092" s="21"/>
      <c r="CR2092" s="21"/>
      <c r="CS2092" s="21"/>
      <c r="CT2092" s="21"/>
      <c r="CU2092" s="21"/>
      <c r="CV2092" s="21"/>
      <c r="CW2092" s="21"/>
      <c r="CX2092" s="21"/>
      <c r="CY2092" s="21"/>
      <c r="CZ2092" s="21"/>
      <c r="DA2092" s="21"/>
      <c r="DB2092" s="21"/>
      <c r="DC2092" s="21"/>
      <c r="DD2092" s="21"/>
      <c r="DE2092" s="21"/>
      <c r="DF2092" s="21"/>
      <c r="DG2092" s="21"/>
      <c r="DH2092" s="21"/>
      <c r="DI2092" s="21"/>
      <c r="DJ2092" s="21"/>
      <c r="DK2092" s="21"/>
      <c r="DL2092" s="21"/>
      <c r="DM2092" s="21"/>
      <c r="DN2092" s="21"/>
      <c r="DO2092" s="21"/>
      <c r="DP2092" s="21"/>
      <c r="DQ2092" s="21"/>
      <c r="DR2092" s="21"/>
      <c r="DS2092" s="21"/>
      <c r="DT2092" s="21"/>
      <c r="DU2092" s="21"/>
      <c r="DV2092" s="21"/>
      <c r="DW2092" s="21"/>
      <c r="DX2092" s="21"/>
      <c r="DY2092" s="21"/>
      <c r="DZ2092" s="21"/>
      <c r="EA2092" s="21"/>
      <c r="EB2092" s="21"/>
      <c r="EC2092" s="21"/>
      <c r="ED2092" s="21"/>
      <c r="EE2092" s="21"/>
      <c r="EF2092" s="21"/>
      <c r="EG2092" s="21"/>
      <c r="EH2092" s="21"/>
      <c r="EI2092" s="21"/>
      <c r="EJ2092" s="21"/>
      <c r="EK2092" s="21"/>
      <c r="EL2092" s="21"/>
      <c r="EM2092" s="21"/>
      <c r="EN2092" s="21"/>
      <c r="EO2092" s="21"/>
      <c r="EP2092" s="21"/>
      <c r="EQ2092" s="21"/>
      <c r="ER2092" s="21"/>
      <c r="ES2092" s="21"/>
      <c r="ET2092" s="21"/>
      <c r="EU2092" s="21"/>
      <c r="EV2092" s="21"/>
      <c r="EW2092" s="21"/>
      <c r="EX2092" s="21"/>
      <c r="EY2092" s="21"/>
      <c r="EZ2092" s="21"/>
    </row>
    <row r="2093" spans="1:156" x14ac:dyDescent="0.2">
      <c r="A2093" s="92"/>
      <c r="B2093" s="4"/>
      <c r="C2093" s="7"/>
      <c r="D2093" s="6"/>
      <c r="E2093" s="7"/>
      <c r="F2093" s="24"/>
      <c r="G2093" s="9"/>
      <c r="H2093" s="7"/>
      <c r="I2093" s="7"/>
      <c r="J2093" s="7"/>
      <c r="K2093" s="7"/>
      <c r="L2093" s="25"/>
      <c r="M2093" s="11"/>
      <c r="N2093" s="4"/>
      <c r="O2093" s="4"/>
      <c r="P2093" s="26"/>
      <c r="Q2093" s="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1"/>
      <c r="BK2093" s="21"/>
      <c r="BL2093" s="21"/>
      <c r="BM2093" s="21"/>
      <c r="BN2093" s="21"/>
      <c r="BO2093" s="21"/>
      <c r="BP2093" s="21"/>
      <c r="BQ2093" s="21"/>
      <c r="BR2093" s="21"/>
      <c r="BS2093" s="21"/>
      <c r="BT2093" s="21"/>
      <c r="BU2093" s="21"/>
      <c r="BV2093" s="21"/>
      <c r="BW2093" s="21"/>
      <c r="BX2093" s="21"/>
      <c r="BY2093" s="21"/>
      <c r="BZ2093" s="21"/>
      <c r="CA2093" s="21"/>
      <c r="CB2093" s="21"/>
      <c r="CC2093" s="21"/>
      <c r="CD2093" s="21"/>
      <c r="CE2093" s="21"/>
      <c r="CF2093" s="21"/>
      <c r="CG2093" s="21"/>
      <c r="CH2093" s="21"/>
      <c r="CI2093" s="21"/>
      <c r="CJ2093" s="21"/>
      <c r="CK2093" s="21"/>
      <c r="CL2093" s="21"/>
      <c r="CM2093" s="21"/>
      <c r="CN2093" s="21"/>
      <c r="CO2093" s="21"/>
      <c r="CP2093" s="21"/>
      <c r="CQ2093" s="21"/>
      <c r="CR2093" s="21"/>
      <c r="CS2093" s="21"/>
      <c r="CT2093" s="21"/>
      <c r="CU2093" s="21"/>
      <c r="CV2093" s="21"/>
      <c r="CW2093" s="21"/>
      <c r="CX2093" s="21"/>
      <c r="CY2093" s="21"/>
      <c r="CZ2093" s="21"/>
      <c r="DA2093" s="21"/>
      <c r="DB2093" s="21"/>
      <c r="DC2093" s="21"/>
      <c r="DD2093" s="21"/>
      <c r="DE2093" s="21"/>
      <c r="DF2093" s="21"/>
      <c r="DG2093" s="21"/>
      <c r="DH2093" s="21"/>
      <c r="DI2093" s="21"/>
      <c r="DJ2093" s="21"/>
      <c r="DK2093" s="21"/>
      <c r="DL2093" s="21"/>
      <c r="DM2093" s="21"/>
      <c r="DN2093" s="21"/>
      <c r="DO2093" s="21"/>
      <c r="DP2093" s="21"/>
      <c r="DQ2093" s="21"/>
      <c r="DR2093" s="21"/>
      <c r="DS2093" s="21"/>
      <c r="DT2093" s="21"/>
      <c r="DU2093" s="21"/>
      <c r="DV2093" s="21"/>
      <c r="DW2093" s="21"/>
      <c r="DX2093" s="21"/>
      <c r="DY2093" s="21"/>
      <c r="DZ2093" s="21"/>
      <c r="EA2093" s="21"/>
      <c r="EB2093" s="21"/>
      <c r="EC2093" s="21"/>
      <c r="ED2093" s="21"/>
      <c r="EE2093" s="21"/>
      <c r="EF2093" s="21"/>
      <c r="EG2093" s="21"/>
      <c r="EH2093" s="21"/>
      <c r="EI2093" s="21"/>
      <c r="EJ2093" s="21"/>
      <c r="EK2093" s="21"/>
      <c r="EL2093" s="21"/>
      <c r="EM2093" s="21"/>
      <c r="EN2093" s="21"/>
      <c r="EO2093" s="21"/>
      <c r="EP2093" s="21"/>
      <c r="EQ2093" s="21"/>
      <c r="ER2093" s="21"/>
      <c r="ES2093" s="21"/>
      <c r="ET2093" s="21"/>
      <c r="EU2093" s="21"/>
      <c r="EV2093" s="21"/>
      <c r="EW2093" s="21"/>
      <c r="EX2093" s="21"/>
      <c r="EY2093" s="21"/>
      <c r="EZ2093" s="21"/>
    </row>
    <row r="2094" spans="1:156" x14ac:dyDescent="0.2">
      <c r="A2094" s="92"/>
      <c r="B2094" s="4"/>
      <c r="C2094" s="7"/>
      <c r="D2094" s="6"/>
      <c r="E2094" s="7"/>
      <c r="F2094" s="24"/>
      <c r="G2094" s="9"/>
      <c r="H2094" s="7"/>
      <c r="I2094" s="7"/>
      <c r="J2094" s="7"/>
      <c r="K2094" s="7"/>
      <c r="L2094" s="25"/>
      <c r="M2094" s="11"/>
      <c r="N2094" s="4"/>
      <c r="O2094" s="4"/>
      <c r="P2094" s="26"/>
      <c r="Q2094" s="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1"/>
      <c r="BK2094" s="21"/>
      <c r="BL2094" s="21"/>
      <c r="BM2094" s="21"/>
      <c r="BN2094" s="21"/>
      <c r="BO2094" s="21"/>
      <c r="BP2094" s="21"/>
      <c r="BQ2094" s="21"/>
      <c r="BR2094" s="21"/>
      <c r="BS2094" s="21"/>
      <c r="BT2094" s="21"/>
      <c r="BU2094" s="21"/>
      <c r="BV2094" s="21"/>
      <c r="BW2094" s="21"/>
      <c r="BX2094" s="21"/>
      <c r="BY2094" s="21"/>
      <c r="BZ2094" s="21"/>
      <c r="CA2094" s="21"/>
      <c r="CB2094" s="21"/>
      <c r="CC2094" s="21"/>
      <c r="CD2094" s="21"/>
      <c r="CE2094" s="21"/>
      <c r="CF2094" s="21"/>
      <c r="CG2094" s="21"/>
      <c r="CH2094" s="21"/>
      <c r="CI2094" s="21"/>
      <c r="CJ2094" s="21"/>
      <c r="CK2094" s="21"/>
      <c r="CL2094" s="21"/>
      <c r="CM2094" s="21"/>
      <c r="CN2094" s="21"/>
      <c r="CO2094" s="21"/>
      <c r="CP2094" s="21"/>
      <c r="CQ2094" s="21"/>
      <c r="CR2094" s="21"/>
      <c r="CS2094" s="21"/>
      <c r="CT2094" s="21"/>
      <c r="CU2094" s="21"/>
      <c r="CV2094" s="21"/>
      <c r="CW2094" s="21"/>
      <c r="CX2094" s="21"/>
      <c r="CY2094" s="21"/>
      <c r="CZ2094" s="21"/>
      <c r="DA2094" s="21"/>
      <c r="DB2094" s="21"/>
      <c r="DC2094" s="21"/>
      <c r="DD2094" s="21"/>
      <c r="DE2094" s="21"/>
      <c r="DF2094" s="21"/>
      <c r="DG2094" s="21"/>
      <c r="DH2094" s="21"/>
      <c r="DI2094" s="21"/>
      <c r="DJ2094" s="21"/>
      <c r="DK2094" s="21"/>
      <c r="DL2094" s="21"/>
      <c r="DM2094" s="21"/>
      <c r="DN2094" s="21"/>
      <c r="DO2094" s="21"/>
      <c r="DP2094" s="21"/>
      <c r="DQ2094" s="21"/>
      <c r="DR2094" s="21"/>
      <c r="DS2094" s="21"/>
      <c r="DT2094" s="21"/>
      <c r="DU2094" s="21"/>
      <c r="DV2094" s="21"/>
      <c r="DW2094" s="21"/>
      <c r="DX2094" s="21"/>
      <c r="DY2094" s="21"/>
      <c r="DZ2094" s="21"/>
      <c r="EA2094" s="21"/>
      <c r="EB2094" s="21"/>
      <c r="EC2094" s="21"/>
      <c r="ED2094" s="21"/>
      <c r="EE2094" s="21"/>
      <c r="EF2094" s="21"/>
      <c r="EG2094" s="21"/>
      <c r="EH2094" s="21"/>
      <c r="EI2094" s="21"/>
      <c r="EJ2094" s="21"/>
      <c r="EK2094" s="21"/>
      <c r="EL2094" s="21"/>
      <c r="EM2094" s="21"/>
      <c r="EN2094" s="21"/>
      <c r="EO2094" s="21"/>
      <c r="EP2094" s="21"/>
      <c r="EQ2094" s="21"/>
      <c r="ER2094" s="21"/>
      <c r="ES2094" s="21"/>
      <c r="ET2094" s="21"/>
      <c r="EU2094" s="21"/>
      <c r="EV2094" s="21"/>
      <c r="EW2094" s="21"/>
      <c r="EX2094" s="21"/>
      <c r="EY2094" s="21"/>
      <c r="EZ2094" s="21"/>
    </row>
    <row r="2095" spans="1:156" x14ac:dyDescent="0.2">
      <c r="A2095" s="92"/>
      <c r="B2095" s="4"/>
      <c r="C2095" s="7"/>
      <c r="D2095" s="6"/>
      <c r="E2095" s="7"/>
      <c r="F2095" s="24"/>
      <c r="G2095" s="9"/>
      <c r="H2095" s="7"/>
      <c r="I2095" s="7"/>
      <c r="J2095" s="7"/>
      <c r="K2095" s="7"/>
      <c r="L2095" s="25"/>
      <c r="M2095" s="11"/>
      <c r="N2095" s="4"/>
      <c r="O2095" s="4"/>
      <c r="P2095" s="26"/>
      <c r="Q2095" s="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1"/>
      <c r="BK2095" s="21"/>
      <c r="BL2095" s="21"/>
      <c r="BM2095" s="21"/>
      <c r="BN2095" s="21"/>
      <c r="BO2095" s="21"/>
      <c r="BP2095" s="21"/>
      <c r="BQ2095" s="21"/>
      <c r="BR2095" s="21"/>
      <c r="BS2095" s="21"/>
      <c r="BT2095" s="21"/>
      <c r="BU2095" s="21"/>
      <c r="BV2095" s="21"/>
      <c r="BW2095" s="21"/>
      <c r="BX2095" s="21"/>
      <c r="BY2095" s="21"/>
      <c r="BZ2095" s="21"/>
      <c r="CA2095" s="21"/>
      <c r="CB2095" s="21"/>
      <c r="CC2095" s="21"/>
      <c r="CD2095" s="21"/>
      <c r="CE2095" s="21"/>
      <c r="CF2095" s="21"/>
      <c r="CG2095" s="21"/>
      <c r="CH2095" s="21"/>
      <c r="CI2095" s="21"/>
      <c r="CJ2095" s="21"/>
      <c r="CK2095" s="21"/>
      <c r="CL2095" s="21"/>
      <c r="CM2095" s="21"/>
      <c r="CN2095" s="21"/>
      <c r="CO2095" s="21"/>
      <c r="CP2095" s="21"/>
      <c r="CQ2095" s="21"/>
      <c r="CR2095" s="21"/>
      <c r="CS2095" s="21"/>
      <c r="CT2095" s="21"/>
      <c r="CU2095" s="21"/>
      <c r="CV2095" s="21"/>
      <c r="CW2095" s="21"/>
      <c r="CX2095" s="21"/>
      <c r="CY2095" s="21"/>
      <c r="CZ2095" s="21"/>
      <c r="DA2095" s="21"/>
      <c r="DB2095" s="21"/>
      <c r="DC2095" s="21"/>
      <c r="DD2095" s="21"/>
      <c r="DE2095" s="21"/>
      <c r="DF2095" s="21"/>
      <c r="DG2095" s="21"/>
      <c r="DH2095" s="21"/>
      <c r="DI2095" s="21"/>
      <c r="DJ2095" s="21"/>
      <c r="DK2095" s="21"/>
      <c r="DL2095" s="21"/>
      <c r="DM2095" s="21"/>
      <c r="DN2095" s="21"/>
      <c r="DO2095" s="21"/>
      <c r="DP2095" s="21"/>
      <c r="DQ2095" s="21"/>
      <c r="DR2095" s="21"/>
      <c r="DS2095" s="21"/>
      <c r="DT2095" s="21"/>
      <c r="DU2095" s="21"/>
      <c r="DV2095" s="21"/>
      <c r="DW2095" s="21"/>
      <c r="DX2095" s="21"/>
      <c r="DY2095" s="21"/>
      <c r="DZ2095" s="21"/>
      <c r="EA2095" s="21"/>
      <c r="EB2095" s="21"/>
      <c r="EC2095" s="21"/>
      <c r="ED2095" s="21"/>
      <c r="EE2095" s="21"/>
      <c r="EF2095" s="21"/>
      <c r="EG2095" s="21"/>
      <c r="EH2095" s="21"/>
      <c r="EI2095" s="21"/>
      <c r="EJ2095" s="21"/>
      <c r="EK2095" s="21"/>
      <c r="EL2095" s="21"/>
      <c r="EM2095" s="21"/>
      <c r="EN2095" s="21"/>
      <c r="EO2095" s="21"/>
      <c r="EP2095" s="21"/>
      <c r="EQ2095" s="21"/>
      <c r="ER2095" s="21"/>
      <c r="ES2095" s="21"/>
      <c r="ET2095" s="21"/>
      <c r="EU2095" s="21"/>
      <c r="EV2095" s="21"/>
      <c r="EW2095" s="21"/>
      <c r="EX2095" s="21"/>
      <c r="EY2095" s="21"/>
      <c r="EZ2095" s="21"/>
    </row>
    <row r="2096" spans="1:156" x14ac:dyDescent="0.2">
      <c r="A2096" s="92"/>
      <c r="B2096" s="4"/>
      <c r="C2096" s="7"/>
      <c r="D2096" s="6"/>
      <c r="E2096" s="7"/>
      <c r="F2096" s="24"/>
      <c r="G2096" s="9"/>
      <c r="H2096" s="7"/>
      <c r="I2096" s="7"/>
      <c r="J2096" s="7"/>
      <c r="K2096" s="7"/>
      <c r="L2096" s="25"/>
      <c r="M2096" s="11"/>
      <c r="N2096" s="4"/>
      <c r="O2096" s="4"/>
      <c r="P2096" s="26"/>
      <c r="Q2096" s="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1"/>
      <c r="BK2096" s="21"/>
      <c r="BL2096" s="21"/>
      <c r="BM2096" s="21"/>
      <c r="BN2096" s="21"/>
      <c r="BO2096" s="21"/>
      <c r="BP2096" s="21"/>
      <c r="BQ2096" s="21"/>
      <c r="BR2096" s="21"/>
      <c r="BS2096" s="21"/>
      <c r="BT2096" s="21"/>
      <c r="BU2096" s="21"/>
      <c r="BV2096" s="21"/>
      <c r="BW2096" s="21"/>
      <c r="BX2096" s="21"/>
      <c r="BY2096" s="21"/>
      <c r="BZ2096" s="21"/>
      <c r="CA2096" s="21"/>
      <c r="CB2096" s="21"/>
      <c r="CC2096" s="21"/>
      <c r="CD2096" s="21"/>
      <c r="CE2096" s="21"/>
      <c r="CF2096" s="21"/>
      <c r="CG2096" s="21"/>
      <c r="CH2096" s="21"/>
      <c r="CI2096" s="21"/>
      <c r="CJ2096" s="21"/>
      <c r="CK2096" s="21"/>
      <c r="CL2096" s="21"/>
      <c r="CM2096" s="21"/>
      <c r="CN2096" s="21"/>
      <c r="CO2096" s="21"/>
      <c r="CP2096" s="21"/>
      <c r="CQ2096" s="21"/>
      <c r="CR2096" s="21"/>
      <c r="CS2096" s="21"/>
      <c r="CT2096" s="21"/>
      <c r="CU2096" s="21"/>
      <c r="CV2096" s="21"/>
      <c r="CW2096" s="21"/>
      <c r="CX2096" s="21"/>
      <c r="CY2096" s="21"/>
      <c r="CZ2096" s="21"/>
      <c r="DA2096" s="21"/>
      <c r="DB2096" s="21"/>
      <c r="DC2096" s="21"/>
      <c r="DD2096" s="21"/>
      <c r="DE2096" s="21"/>
      <c r="DF2096" s="21"/>
      <c r="DG2096" s="21"/>
      <c r="DH2096" s="21"/>
      <c r="DI2096" s="21"/>
      <c r="DJ2096" s="21"/>
      <c r="DK2096" s="21"/>
      <c r="DL2096" s="21"/>
      <c r="DM2096" s="21"/>
      <c r="DN2096" s="21"/>
      <c r="DO2096" s="21"/>
      <c r="DP2096" s="21"/>
      <c r="DQ2096" s="21"/>
      <c r="DR2096" s="21"/>
      <c r="DS2096" s="21"/>
      <c r="DT2096" s="21"/>
      <c r="DU2096" s="21"/>
      <c r="DV2096" s="21"/>
      <c r="DW2096" s="21"/>
      <c r="DX2096" s="21"/>
      <c r="DY2096" s="21"/>
      <c r="DZ2096" s="21"/>
      <c r="EA2096" s="21"/>
      <c r="EB2096" s="21"/>
      <c r="EC2096" s="21"/>
      <c r="ED2096" s="21"/>
      <c r="EE2096" s="21"/>
      <c r="EF2096" s="21"/>
      <c r="EG2096" s="21"/>
      <c r="EH2096" s="21"/>
      <c r="EI2096" s="21"/>
      <c r="EJ2096" s="21"/>
      <c r="EK2096" s="21"/>
      <c r="EL2096" s="21"/>
      <c r="EM2096" s="21"/>
      <c r="EN2096" s="21"/>
      <c r="EO2096" s="21"/>
      <c r="EP2096" s="21"/>
      <c r="EQ2096" s="21"/>
      <c r="ER2096" s="21"/>
      <c r="ES2096" s="21"/>
      <c r="ET2096" s="21"/>
      <c r="EU2096" s="21"/>
      <c r="EV2096" s="21"/>
      <c r="EW2096" s="21"/>
      <c r="EX2096" s="21"/>
      <c r="EY2096" s="21"/>
      <c r="EZ2096" s="21"/>
    </row>
    <row r="2097" spans="1:156" x14ac:dyDescent="0.2">
      <c r="A2097" s="92"/>
      <c r="B2097" s="4"/>
      <c r="C2097" s="7"/>
      <c r="D2097" s="6"/>
      <c r="E2097" s="7"/>
      <c r="F2097" s="24"/>
      <c r="G2097" s="9"/>
      <c r="H2097" s="7"/>
      <c r="I2097" s="7"/>
      <c r="J2097" s="7"/>
      <c r="K2097" s="7"/>
      <c r="L2097" s="25"/>
      <c r="M2097" s="11"/>
      <c r="N2097" s="4"/>
      <c r="O2097" s="4"/>
      <c r="P2097" s="26"/>
      <c r="Q2097" s="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1"/>
      <c r="BK2097" s="21"/>
      <c r="BL2097" s="21"/>
      <c r="BM2097" s="21"/>
      <c r="BN2097" s="21"/>
      <c r="BO2097" s="21"/>
      <c r="BP2097" s="21"/>
      <c r="BQ2097" s="21"/>
      <c r="BR2097" s="21"/>
      <c r="BS2097" s="21"/>
      <c r="BT2097" s="21"/>
      <c r="BU2097" s="21"/>
      <c r="BV2097" s="21"/>
      <c r="BW2097" s="21"/>
      <c r="BX2097" s="21"/>
      <c r="BY2097" s="21"/>
      <c r="BZ2097" s="21"/>
      <c r="CA2097" s="21"/>
      <c r="CB2097" s="21"/>
      <c r="CC2097" s="21"/>
      <c r="CD2097" s="21"/>
      <c r="CE2097" s="21"/>
      <c r="CF2097" s="21"/>
      <c r="CG2097" s="21"/>
      <c r="CH2097" s="21"/>
      <c r="CI2097" s="21"/>
      <c r="CJ2097" s="21"/>
      <c r="CK2097" s="21"/>
      <c r="CL2097" s="21"/>
      <c r="CM2097" s="21"/>
      <c r="CN2097" s="21"/>
      <c r="CO2097" s="21"/>
      <c r="CP2097" s="21"/>
      <c r="CQ2097" s="21"/>
      <c r="CR2097" s="21"/>
      <c r="CS2097" s="21"/>
      <c r="CT2097" s="21"/>
      <c r="CU2097" s="21"/>
      <c r="CV2097" s="21"/>
      <c r="CW2097" s="21"/>
      <c r="CX2097" s="21"/>
      <c r="CY2097" s="21"/>
      <c r="CZ2097" s="21"/>
      <c r="DA2097" s="21"/>
      <c r="DB2097" s="21"/>
      <c r="DC2097" s="21"/>
      <c r="DD2097" s="21"/>
      <c r="DE2097" s="21"/>
      <c r="DF2097" s="21"/>
      <c r="DG2097" s="21"/>
      <c r="DH2097" s="21"/>
      <c r="DI2097" s="21"/>
      <c r="DJ2097" s="21"/>
      <c r="DK2097" s="21"/>
      <c r="DL2097" s="21"/>
      <c r="DM2097" s="21"/>
      <c r="DN2097" s="21"/>
      <c r="DO2097" s="21"/>
      <c r="DP2097" s="21"/>
      <c r="DQ2097" s="21"/>
      <c r="DR2097" s="21"/>
      <c r="DS2097" s="21"/>
      <c r="DT2097" s="21"/>
      <c r="DU2097" s="21"/>
      <c r="DV2097" s="21"/>
      <c r="DW2097" s="21"/>
      <c r="DX2097" s="21"/>
      <c r="DY2097" s="21"/>
      <c r="DZ2097" s="21"/>
      <c r="EA2097" s="21"/>
      <c r="EB2097" s="21"/>
      <c r="EC2097" s="21"/>
      <c r="ED2097" s="21"/>
      <c r="EE2097" s="21"/>
      <c r="EF2097" s="21"/>
      <c r="EG2097" s="21"/>
      <c r="EH2097" s="21"/>
      <c r="EI2097" s="21"/>
      <c r="EJ2097" s="21"/>
      <c r="EK2097" s="21"/>
      <c r="EL2097" s="21"/>
      <c r="EM2097" s="21"/>
      <c r="EN2097" s="21"/>
      <c r="EO2097" s="21"/>
      <c r="EP2097" s="21"/>
      <c r="EQ2097" s="21"/>
      <c r="ER2097" s="21"/>
      <c r="ES2097" s="21"/>
      <c r="ET2097" s="21"/>
      <c r="EU2097" s="21"/>
      <c r="EV2097" s="21"/>
      <c r="EW2097" s="21"/>
      <c r="EX2097" s="21"/>
      <c r="EY2097" s="21"/>
      <c r="EZ2097" s="21"/>
    </row>
    <row r="2098" spans="1:156" x14ac:dyDescent="0.2">
      <c r="A2098" s="92"/>
      <c r="B2098" s="4"/>
      <c r="C2098" s="7"/>
      <c r="D2098" s="6"/>
      <c r="E2098" s="7"/>
      <c r="F2098" s="24"/>
      <c r="G2098" s="9"/>
      <c r="H2098" s="7"/>
      <c r="I2098" s="7"/>
      <c r="J2098" s="7"/>
      <c r="K2098" s="7"/>
      <c r="L2098" s="25"/>
      <c r="M2098" s="11"/>
      <c r="N2098" s="4"/>
      <c r="O2098" s="4"/>
      <c r="P2098" s="26"/>
      <c r="Q2098" s="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  <c r="BL2098" s="21"/>
      <c r="BM2098" s="21"/>
      <c r="BN2098" s="21"/>
      <c r="BO2098" s="21"/>
      <c r="BP2098" s="21"/>
      <c r="BQ2098" s="21"/>
      <c r="BR2098" s="21"/>
      <c r="BS2098" s="21"/>
      <c r="BT2098" s="21"/>
      <c r="BU2098" s="21"/>
      <c r="BV2098" s="21"/>
      <c r="BW2098" s="21"/>
      <c r="BX2098" s="21"/>
      <c r="BY2098" s="21"/>
      <c r="BZ2098" s="21"/>
      <c r="CA2098" s="21"/>
      <c r="CB2098" s="21"/>
      <c r="CC2098" s="21"/>
      <c r="CD2098" s="21"/>
      <c r="CE2098" s="21"/>
      <c r="CF2098" s="21"/>
      <c r="CG2098" s="21"/>
      <c r="CH2098" s="21"/>
      <c r="CI2098" s="21"/>
      <c r="CJ2098" s="21"/>
      <c r="CK2098" s="21"/>
      <c r="CL2098" s="21"/>
      <c r="CM2098" s="21"/>
      <c r="CN2098" s="21"/>
      <c r="CO2098" s="21"/>
      <c r="CP2098" s="21"/>
      <c r="CQ2098" s="21"/>
      <c r="CR2098" s="21"/>
      <c r="CS2098" s="21"/>
      <c r="CT2098" s="21"/>
      <c r="CU2098" s="21"/>
      <c r="CV2098" s="21"/>
      <c r="CW2098" s="21"/>
      <c r="CX2098" s="21"/>
      <c r="CY2098" s="21"/>
      <c r="CZ2098" s="21"/>
      <c r="DA2098" s="21"/>
      <c r="DB2098" s="21"/>
      <c r="DC2098" s="21"/>
      <c r="DD2098" s="21"/>
      <c r="DE2098" s="21"/>
      <c r="DF2098" s="21"/>
      <c r="DG2098" s="21"/>
      <c r="DH2098" s="21"/>
      <c r="DI2098" s="21"/>
      <c r="DJ2098" s="21"/>
      <c r="DK2098" s="21"/>
      <c r="DL2098" s="21"/>
      <c r="DM2098" s="21"/>
      <c r="DN2098" s="21"/>
      <c r="DO2098" s="21"/>
      <c r="DP2098" s="21"/>
      <c r="DQ2098" s="21"/>
      <c r="DR2098" s="21"/>
      <c r="DS2098" s="21"/>
      <c r="DT2098" s="21"/>
      <c r="DU2098" s="21"/>
      <c r="DV2098" s="21"/>
      <c r="DW2098" s="21"/>
      <c r="DX2098" s="21"/>
      <c r="DY2098" s="21"/>
      <c r="DZ2098" s="21"/>
      <c r="EA2098" s="21"/>
      <c r="EB2098" s="21"/>
      <c r="EC2098" s="21"/>
      <c r="ED2098" s="21"/>
      <c r="EE2098" s="21"/>
      <c r="EF2098" s="21"/>
      <c r="EG2098" s="21"/>
      <c r="EH2098" s="21"/>
      <c r="EI2098" s="21"/>
      <c r="EJ2098" s="21"/>
      <c r="EK2098" s="21"/>
      <c r="EL2098" s="21"/>
      <c r="EM2098" s="21"/>
      <c r="EN2098" s="21"/>
      <c r="EO2098" s="21"/>
      <c r="EP2098" s="21"/>
      <c r="EQ2098" s="21"/>
      <c r="ER2098" s="21"/>
      <c r="ES2098" s="21"/>
      <c r="ET2098" s="21"/>
      <c r="EU2098" s="21"/>
      <c r="EV2098" s="21"/>
      <c r="EW2098" s="21"/>
      <c r="EX2098" s="21"/>
      <c r="EY2098" s="21"/>
      <c r="EZ2098" s="21"/>
    </row>
    <row r="2099" spans="1:156" x14ac:dyDescent="0.2">
      <c r="A2099" s="92"/>
      <c r="B2099" s="4"/>
      <c r="C2099" s="7"/>
      <c r="D2099" s="6"/>
      <c r="E2099" s="7"/>
      <c r="F2099" s="24"/>
      <c r="G2099" s="9"/>
      <c r="H2099" s="7"/>
      <c r="I2099" s="7"/>
      <c r="J2099" s="7"/>
      <c r="K2099" s="7"/>
      <c r="L2099" s="25"/>
      <c r="M2099" s="11"/>
      <c r="N2099" s="4"/>
      <c r="O2099" s="4"/>
      <c r="P2099" s="26"/>
      <c r="Q2099" s="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1"/>
      <c r="BK2099" s="21"/>
      <c r="BL2099" s="21"/>
      <c r="BM2099" s="21"/>
      <c r="BN2099" s="21"/>
      <c r="BO2099" s="21"/>
      <c r="BP2099" s="21"/>
      <c r="BQ2099" s="21"/>
      <c r="BR2099" s="21"/>
      <c r="BS2099" s="21"/>
      <c r="BT2099" s="21"/>
      <c r="BU2099" s="21"/>
      <c r="BV2099" s="21"/>
      <c r="BW2099" s="21"/>
      <c r="BX2099" s="21"/>
      <c r="BY2099" s="21"/>
      <c r="BZ2099" s="21"/>
      <c r="CA2099" s="21"/>
      <c r="CB2099" s="21"/>
      <c r="CC2099" s="21"/>
      <c r="CD2099" s="21"/>
      <c r="CE2099" s="21"/>
      <c r="CF2099" s="21"/>
      <c r="CG2099" s="21"/>
      <c r="CH2099" s="21"/>
      <c r="CI2099" s="21"/>
      <c r="CJ2099" s="21"/>
      <c r="CK2099" s="21"/>
      <c r="CL2099" s="21"/>
      <c r="CM2099" s="21"/>
      <c r="CN2099" s="21"/>
      <c r="CO2099" s="21"/>
      <c r="CP2099" s="21"/>
      <c r="CQ2099" s="21"/>
      <c r="CR2099" s="21"/>
      <c r="CS2099" s="21"/>
      <c r="CT2099" s="21"/>
      <c r="CU2099" s="21"/>
      <c r="CV2099" s="21"/>
      <c r="CW2099" s="21"/>
      <c r="CX2099" s="21"/>
      <c r="CY2099" s="21"/>
      <c r="CZ2099" s="21"/>
      <c r="DA2099" s="21"/>
      <c r="DB2099" s="21"/>
      <c r="DC2099" s="21"/>
      <c r="DD2099" s="21"/>
      <c r="DE2099" s="21"/>
      <c r="DF2099" s="21"/>
      <c r="DG2099" s="21"/>
      <c r="DH2099" s="21"/>
      <c r="DI2099" s="21"/>
      <c r="DJ2099" s="21"/>
      <c r="DK2099" s="21"/>
      <c r="DL2099" s="21"/>
      <c r="DM2099" s="21"/>
      <c r="DN2099" s="21"/>
      <c r="DO2099" s="21"/>
      <c r="DP2099" s="21"/>
      <c r="DQ2099" s="21"/>
      <c r="DR2099" s="21"/>
      <c r="DS2099" s="21"/>
      <c r="DT2099" s="21"/>
      <c r="DU2099" s="21"/>
      <c r="DV2099" s="21"/>
      <c r="DW2099" s="21"/>
      <c r="DX2099" s="21"/>
      <c r="DY2099" s="21"/>
      <c r="DZ2099" s="21"/>
      <c r="EA2099" s="21"/>
      <c r="EB2099" s="21"/>
      <c r="EC2099" s="21"/>
      <c r="ED2099" s="21"/>
      <c r="EE2099" s="21"/>
      <c r="EF2099" s="21"/>
      <c r="EG2099" s="21"/>
      <c r="EH2099" s="21"/>
      <c r="EI2099" s="21"/>
      <c r="EJ2099" s="21"/>
      <c r="EK2099" s="21"/>
      <c r="EL2099" s="21"/>
      <c r="EM2099" s="21"/>
      <c r="EN2099" s="21"/>
      <c r="EO2099" s="21"/>
      <c r="EP2099" s="21"/>
      <c r="EQ2099" s="21"/>
      <c r="ER2099" s="21"/>
      <c r="ES2099" s="21"/>
      <c r="ET2099" s="21"/>
      <c r="EU2099" s="21"/>
      <c r="EV2099" s="21"/>
      <c r="EW2099" s="21"/>
      <c r="EX2099" s="21"/>
      <c r="EY2099" s="21"/>
      <c r="EZ2099" s="21"/>
    </row>
    <row r="2100" spans="1:156" x14ac:dyDescent="0.2">
      <c r="A2100" s="92"/>
      <c r="B2100" s="4"/>
      <c r="C2100" s="7"/>
      <c r="D2100" s="6"/>
      <c r="E2100" s="7"/>
      <c r="F2100" s="24"/>
      <c r="G2100" s="9"/>
      <c r="H2100" s="7"/>
      <c r="I2100" s="7"/>
      <c r="J2100" s="7"/>
      <c r="K2100" s="7"/>
      <c r="L2100" s="25"/>
      <c r="M2100" s="11"/>
      <c r="N2100" s="4"/>
      <c r="O2100" s="4"/>
      <c r="P2100" s="26"/>
      <c r="Q2100" s="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  <c r="BL2100" s="21"/>
      <c r="BM2100" s="21"/>
      <c r="BN2100" s="21"/>
      <c r="BO2100" s="21"/>
      <c r="BP2100" s="21"/>
      <c r="BQ2100" s="21"/>
      <c r="BR2100" s="21"/>
      <c r="BS2100" s="21"/>
      <c r="BT2100" s="21"/>
      <c r="BU2100" s="21"/>
      <c r="BV2100" s="21"/>
      <c r="BW2100" s="21"/>
      <c r="BX2100" s="21"/>
      <c r="BY2100" s="21"/>
      <c r="BZ2100" s="21"/>
      <c r="CA2100" s="21"/>
      <c r="CB2100" s="21"/>
      <c r="CC2100" s="21"/>
      <c r="CD2100" s="21"/>
      <c r="CE2100" s="21"/>
      <c r="CF2100" s="21"/>
      <c r="CG2100" s="21"/>
      <c r="CH2100" s="21"/>
      <c r="CI2100" s="21"/>
      <c r="CJ2100" s="21"/>
      <c r="CK2100" s="21"/>
      <c r="CL2100" s="21"/>
      <c r="CM2100" s="21"/>
      <c r="CN2100" s="21"/>
      <c r="CO2100" s="21"/>
      <c r="CP2100" s="21"/>
      <c r="CQ2100" s="21"/>
      <c r="CR2100" s="21"/>
      <c r="CS2100" s="21"/>
      <c r="CT2100" s="21"/>
      <c r="CU2100" s="21"/>
      <c r="CV2100" s="21"/>
      <c r="CW2100" s="21"/>
      <c r="CX2100" s="21"/>
      <c r="CY2100" s="21"/>
      <c r="CZ2100" s="21"/>
      <c r="DA2100" s="21"/>
      <c r="DB2100" s="21"/>
      <c r="DC2100" s="21"/>
      <c r="DD2100" s="21"/>
      <c r="DE2100" s="21"/>
      <c r="DF2100" s="21"/>
      <c r="DG2100" s="21"/>
      <c r="DH2100" s="21"/>
      <c r="DI2100" s="21"/>
      <c r="DJ2100" s="21"/>
      <c r="DK2100" s="21"/>
      <c r="DL2100" s="21"/>
      <c r="DM2100" s="21"/>
      <c r="DN2100" s="21"/>
      <c r="DO2100" s="21"/>
      <c r="DP2100" s="21"/>
      <c r="DQ2100" s="21"/>
      <c r="DR2100" s="21"/>
      <c r="DS2100" s="21"/>
      <c r="DT2100" s="21"/>
      <c r="DU2100" s="21"/>
      <c r="DV2100" s="21"/>
      <c r="DW2100" s="21"/>
      <c r="DX2100" s="21"/>
      <c r="DY2100" s="21"/>
      <c r="DZ2100" s="21"/>
      <c r="EA2100" s="21"/>
      <c r="EB2100" s="21"/>
      <c r="EC2100" s="21"/>
      <c r="ED2100" s="21"/>
      <c r="EE2100" s="21"/>
      <c r="EF2100" s="21"/>
      <c r="EG2100" s="21"/>
      <c r="EH2100" s="21"/>
      <c r="EI2100" s="21"/>
      <c r="EJ2100" s="21"/>
      <c r="EK2100" s="21"/>
      <c r="EL2100" s="21"/>
      <c r="EM2100" s="21"/>
      <c r="EN2100" s="21"/>
      <c r="EO2100" s="21"/>
      <c r="EP2100" s="21"/>
      <c r="EQ2100" s="21"/>
      <c r="ER2100" s="21"/>
      <c r="ES2100" s="21"/>
      <c r="ET2100" s="21"/>
      <c r="EU2100" s="21"/>
      <c r="EV2100" s="21"/>
      <c r="EW2100" s="21"/>
      <c r="EX2100" s="21"/>
      <c r="EY2100" s="21"/>
      <c r="EZ2100" s="21"/>
    </row>
    <row r="2101" spans="1:156" x14ac:dyDescent="0.2">
      <c r="A2101" s="92"/>
      <c r="B2101" s="4"/>
      <c r="C2101" s="7"/>
      <c r="D2101" s="6"/>
      <c r="E2101" s="7"/>
      <c r="F2101" s="24"/>
      <c r="G2101" s="9"/>
      <c r="H2101" s="7"/>
      <c r="I2101" s="7"/>
      <c r="J2101" s="7"/>
      <c r="K2101" s="7"/>
      <c r="L2101" s="25"/>
      <c r="M2101" s="11"/>
      <c r="N2101" s="4"/>
      <c r="O2101" s="4"/>
      <c r="P2101" s="26"/>
      <c r="Q2101" s="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  <c r="BL2101" s="21"/>
      <c r="BM2101" s="21"/>
      <c r="BN2101" s="21"/>
      <c r="BO2101" s="21"/>
      <c r="BP2101" s="21"/>
      <c r="BQ2101" s="21"/>
      <c r="BR2101" s="21"/>
      <c r="BS2101" s="21"/>
      <c r="BT2101" s="21"/>
      <c r="BU2101" s="21"/>
      <c r="BV2101" s="21"/>
      <c r="BW2101" s="21"/>
      <c r="BX2101" s="21"/>
      <c r="BY2101" s="21"/>
      <c r="BZ2101" s="21"/>
      <c r="CA2101" s="21"/>
      <c r="CB2101" s="21"/>
      <c r="CC2101" s="21"/>
      <c r="CD2101" s="21"/>
      <c r="CE2101" s="21"/>
      <c r="CF2101" s="21"/>
      <c r="CG2101" s="21"/>
      <c r="CH2101" s="21"/>
      <c r="CI2101" s="21"/>
      <c r="CJ2101" s="21"/>
      <c r="CK2101" s="21"/>
      <c r="CL2101" s="21"/>
      <c r="CM2101" s="21"/>
      <c r="CN2101" s="21"/>
      <c r="CO2101" s="21"/>
      <c r="CP2101" s="21"/>
      <c r="CQ2101" s="21"/>
      <c r="CR2101" s="21"/>
      <c r="CS2101" s="21"/>
      <c r="CT2101" s="21"/>
      <c r="CU2101" s="21"/>
      <c r="CV2101" s="21"/>
      <c r="CW2101" s="21"/>
      <c r="CX2101" s="21"/>
      <c r="CY2101" s="21"/>
      <c r="CZ2101" s="21"/>
      <c r="DA2101" s="21"/>
      <c r="DB2101" s="21"/>
      <c r="DC2101" s="21"/>
      <c r="DD2101" s="21"/>
      <c r="DE2101" s="21"/>
      <c r="DF2101" s="21"/>
      <c r="DG2101" s="21"/>
      <c r="DH2101" s="21"/>
      <c r="DI2101" s="21"/>
      <c r="DJ2101" s="21"/>
      <c r="DK2101" s="21"/>
      <c r="DL2101" s="21"/>
      <c r="DM2101" s="21"/>
      <c r="DN2101" s="21"/>
      <c r="DO2101" s="21"/>
      <c r="DP2101" s="21"/>
      <c r="DQ2101" s="21"/>
      <c r="DR2101" s="21"/>
      <c r="DS2101" s="21"/>
      <c r="DT2101" s="21"/>
      <c r="DU2101" s="21"/>
      <c r="DV2101" s="21"/>
      <c r="DW2101" s="21"/>
      <c r="DX2101" s="21"/>
      <c r="DY2101" s="21"/>
      <c r="DZ2101" s="21"/>
      <c r="EA2101" s="21"/>
      <c r="EB2101" s="21"/>
      <c r="EC2101" s="21"/>
      <c r="ED2101" s="21"/>
      <c r="EE2101" s="21"/>
      <c r="EF2101" s="21"/>
      <c r="EG2101" s="21"/>
      <c r="EH2101" s="21"/>
      <c r="EI2101" s="21"/>
      <c r="EJ2101" s="21"/>
      <c r="EK2101" s="21"/>
      <c r="EL2101" s="21"/>
      <c r="EM2101" s="21"/>
      <c r="EN2101" s="21"/>
      <c r="EO2101" s="21"/>
      <c r="EP2101" s="21"/>
      <c r="EQ2101" s="21"/>
      <c r="ER2101" s="21"/>
      <c r="ES2101" s="21"/>
      <c r="ET2101" s="21"/>
      <c r="EU2101" s="21"/>
      <c r="EV2101" s="21"/>
      <c r="EW2101" s="21"/>
      <c r="EX2101" s="21"/>
      <c r="EY2101" s="21"/>
      <c r="EZ2101" s="21"/>
    </row>
    <row r="2102" spans="1:156" x14ac:dyDescent="0.2">
      <c r="A2102" s="92"/>
      <c r="B2102" s="4"/>
      <c r="C2102" s="7"/>
      <c r="D2102" s="6"/>
      <c r="E2102" s="7"/>
      <c r="F2102" s="24"/>
      <c r="G2102" s="9"/>
      <c r="H2102" s="7"/>
      <c r="I2102" s="7"/>
      <c r="J2102" s="7"/>
      <c r="K2102" s="7"/>
      <c r="L2102" s="25"/>
      <c r="M2102" s="11"/>
      <c r="N2102" s="4"/>
      <c r="O2102" s="4"/>
      <c r="P2102" s="26"/>
      <c r="Q2102" s="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  <c r="BL2102" s="21"/>
      <c r="BM2102" s="21"/>
      <c r="BN2102" s="21"/>
      <c r="BO2102" s="21"/>
      <c r="BP2102" s="21"/>
      <c r="BQ2102" s="21"/>
      <c r="BR2102" s="21"/>
      <c r="BS2102" s="21"/>
      <c r="BT2102" s="21"/>
      <c r="BU2102" s="21"/>
      <c r="BV2102" s="21"/>
      <c r="BW2102" s="21"/>
      <c r="BX2102" s="21"/>
      <c r="BY2102" s="21"/>
      <c r="BZ2102" s="21"/>
      <c r="CA2102" s="21"/>
      <c r="CB2102" s="21"/>
      <c r="CC2102" s="21"/>
      <c r="CD2102" s="21"/>
      <c r="CE2102" s="21"/>
      <c r="CF2102" s="21"/>
      <c r="CG2102" s="21"/>
      <c r="CH2102" s="21"/>
      <c r="CI2102" s="21"/>
      <c r="CJ2102" s="21"/>
      <c r="CK2102" s="21"/>
      <c r="CL2102" s="21"/>
      <c r="CM2102" s="21"/>
      <c r="CN2102" s="21"/>
      <c r="CO2102" s="21"/>
      <c r="CP2102" s="21"/>
      <c r="CQ2102" s="21"/>
      <c r="CR2102" s="21"/>
      <c r="CS2102" s="21"/>
      <c r="CT2102" s="21"/>
      <c r="CU2102" s="21"/>
      <c r="CV2102" s="21"/>
      <c r="CW2102" s="21"/>
      <c r="CX2102" s="21"/>
      <c r="CY2102" s="21"/>
      <c r="CZ2102" s="21"/>
      <c r="DA2102" s="21"/>
      <c r="DB2102" s="21"/>
      <c r="DC2102" s="21"/>
      <c r="DD2102" s="21"/>
      <c r="DE2102" s="21"/>
      <c r="DF2102" s="21"/>
      <c r="DG2102" s="21"/>
      <c r="DH2102" s="21"/>
      <c r="DI2102" s="21"/>
      <c r="DJ2102" s="21"/>
      <c r="DK2102" s="21"/>
      <c r="DL2102" s="21"/>
      <c r="DM2102" s="21"/>
      <c r="DN2102" s="21"/>
      <c r="DO2102" s="21"/>
      <c r="DP2102" s="21"/>
      <c r="DQ2102" s="21"/>
      <c r="DR2102" s="21"/>
      <c r="DS2102" s="21"/>
      <c r="DT2102" s="21"/>
      <c r="DU2102" s="21"/>
      <c r="DV2102" s="21"/>
      <c r="DW2102" s="21"/>
      <c r="DX2102" s="21"/>
      <c r="DY2102" s="21"/>
      <c r="DZ2102" s="21"/>
      <c r="EA2102" s="21"/>
      <c r="EB2102" s="21"/>
      <c r="EC2102" s="21"/>
      <c r="ED2102" s="21"/>
      <c r="EE2102" s="21"/>
      <c r="EF2102" s="21"/>
      <c r="EG2102" s="21"/>
      <c r="EH2102" s="21"/>
      <c r="EI2102" s="21"/>
      <c r="EJ2102" s="21"/>
      <c r="EK2102" s="21"/>
      <c r="EL2102" s="21"/>
      <c r="EM2102" s="21"/>
      <c r="EN2102" s="21"/>
      <c r="EO2102" s="21"/>
      <c r="EP2102" s="21"/>
      <c r="EQ2102" s="21"/>
      <c r="ER2102" s="21"/>
      <c r="ES2102" s="21"/>
      <c r="ET2102" s="21"/>
      <c r="EU2102" s="21"/>
      <c r="EV2102" s="21"/>
      <c r="EW2102" s="21"/>
      <c r="EX2102" s="21"/>
      <c r="EY2102" s="21"/>
      <c r="EZ2102" s="21"/>
    </row>
    <row r="2103" spans="1:156" x14ac:dyDescent="0.2">
      <c r="A2103" s="92"/>
      <c r="B2103" s="4"/>
      <c r="C2103" s="7"/>
      <c r="D2103" s="6"/>
      <c r="E2103" s="7"/>
      <c r="F2103" s="24"/>
      <c r="G2103" s="9"/>
      <c r="H2103" s="7"/>
      <c r="I2103" s="7"/>
      <c r="J2103" s="7"/>
      <c r="K2103" s="7"/>
      <c r="L2103" s="25"/>
      <c r="M2103" s="11"/>
      <c r="N2103" s="4"/>
      <c r="O2103" s="4"/>
      <c r="P2103" s="26"/>
      <c r="Q2103" s="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  <c r="BL2103" s="21"/>
      <c r="BM2103" s="21"/>
      <c r="BN2103" s="21"/>
      <c r="BO2103" s="21"/>
      <c r="BP2103" s="21"/>
      <c r="BQ2103" s="21"/>
      <c r="BR2103" s="21"/>
      <c r="BS2103" s="21"/>
      <c r="BT2103" s="21"/>
      <c r="BU2103" s="21"/>
      <c r="BV2103" s="21"/>
      <c r="BW2103" s="21"/>
      <c r="BX2103" s="21"/>
      <c r="BY2103" s="21"/>
      <c r="BZ2103" s="21"/>
      <c r="CA2103" s="21"/>
      <c r="CB2103" s="21"/>
      <c r="CC2103" s="21"/>
      <c r="CD2103" s="21"/>
      <c r="CE2103" s="21"/>
      <c r="CF2103" s="21"/>
      <c r="CG2103" s="21"/>
      <c r="CH2103" s="21"/>
      <c r="CI2103" s="21"/>
      <c r="CJ2103" s="21"/>
      <c r="CK2103" s="21"/>
      <c r="CL2103" s="21"/>
      <c r="CM2103" s="21"/>
      <c r="CN2103" s="21"/>
      <c r="CO2103" s="21"/>
      <c r="CP2103" s="21"/>
      <c r="CQ2103" s="21"/>
      <c r="CR2103" s="21"/>
      <c r="CS2103" s="21"/>
      <c r="CT2103" s="21"/>
      <c r="CU2103" s="21"/>
      <c r="CV2103" s="21"/>
      <c r="CW2103" s="21"/>
      <c r="CX2103" s="21"/>
      <c r="CY2103" s="21"/>
      <c r="CZ2103" s="21"/>
      <c r="DA2103" s="21"/>
      <c r="DB2103" s="21"/>
      <c r="DC2103" s="21"/>
      <c r="DD2103" s="21"/>
      <c r="DE2103" s="21"/>
      <c r="DF2103" s="21"/>
      <c r="DG2103" s="21"/>
      <c r="DH2103" s="21"/>
      <c r="DI2103" s="21"/>
      <c r="DJ2103" s="21"/>
      <c r="DK2103" s="21"/>
      <c r="DL2103" s="21"/>
      <c r="DM2103" s="21"/>
      <c r="DN2103" s="21"/>
      <c r="DO2103" s="21"/>
      <c r="DP2103" s="21"/>
      <c r="DQ2103" s="21"/>
      <c r="DR2103" s="21"/>
      <c r="DS2103" s="21"/>
      <c r="DT2103" s="21"/>
      <c r="DU2103" s="21"/>
      <c r="DV2103" s="21"/>
      <c r="DW2103" s="21"/>
      <c r="DX2103" s="21"/>
      <c r="DY2103" s="21"/>
      <c r="DZ2103" s="21"/>
      <c r="EA2103" s="21"/>
      <c r="EB2103" s="21"/>
      <c r="EC2103" s="21"/>
      <c r="ED2103" s="21"/>
      <c r="EE2103" s="21"/>
      <c r="EF2103" s="21"/>
      <c r="EG2103" s="21"/>
      <c r="EH2103" s="21"/>
      <c r="EI2103" s="21"/>
      <c r="EJ2103" s="21"/>
      <c r="EK2103" s="21"/>
      <c r="EL2103" s="21"/>
      <c r="EM2103" s="21"/>
      <c r="EN2103" s="21"/>
      <c r="EO2103" s="21"/>
      <c r="EP2103" s="21"/>
      <c r="EQ2103" s="21"/>
      <c r="ER2103" s="21"/>
      <c r="ES2103" s="21"/>
      <c r="ET2103" s="21"/>
      <c r="EU2103" s="21"/>
      <c r="EV2103" s="21"/>
      <c r="EW2103" s="21"/>
      <c r="EX2103" s="21"/>
      <c r="EY2103" s="21"/>
      <c r="EZ2103" s="21"/>
    </row>
    <row r="2104" spans="1:156" x14ac:dyDescent="0.2">
      <c r="A2104" s="92"/>
      <c r="B2104" s="4"/>
      <c r="C2104" s="7"/>
      <c r="D2104" s="6"/>
      <c r="E2104" s="7"/>
      <c r="F2104" s="24"/>
      <c r="G2104" s="9"/>
      <c r="H2104" s="7"/>
      <c r="I2104" s="7"/>
      <c r="J2104" s="7"/>
      <c r="K2104" s="7"/>
      <c r="L2104" s="25"/>
      <c r="M2104" s="11"/>
      <c r="N2104" s="4"/>
      <c r="O2104" s="4"/>
      <c r="P2104" s="26"/>
      <c r="Q2104" s="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1"/>
      <c r="BK2104" s="21"/>
      <c r="BL2104" s="21"/>
      <c r="BM2104" s="21"/>
      <c r="BN2104" s="21"/>
      <c r="BO2104" s="21"/>
      <c r="BP2104" s="21"/>
      <c r="BQ2104" s="21"/>
      <c r="BR2104" s="21"/>
      <c r="BS2104" s="21"/>
      <c r="BT2104" s="21"/>
      <c r="BU2104" s="21"/>
      <c r="BV2104" s="21"/>
      <c r="BW2104" s="21"/>
      <c r="BX2104" s="21"/>
      <c r="BY2104" s="21"/>
      <c r="BZ2104" s="21"/>
      <c r="CA2104" s="21"/>
      <c r="CB2104" s="21"/>
      <c r="CC2104" s="21"/>
      <c r="CD2104" s="21"/>
      <c r="CE2104" s="21"/>
      <c r="CF2104" s="21"/>
      <c r="CG2104" s="21"/>
      <c r="CH2104" s="21"/>
      <c r="CI2104" s="21"/>
      <c r="CJ2104" s="21"/>
      <c r="CK2104" s="21"/>
      <c r="CL2104" s="21"/>
      <c r="CM2104" s="21"/>
      <c r="CN2104" s="21"/>
      <c r="CO2104" s="21"/>
      <c r="CP2104" s="21"/>
      <c r="CQ2104" s="21"/>
      <c r="CR2104" s="21"/>
      <c r="CS2104" s="21"/>
      <c r="CT2104" s="21"/>
      <c r="CU2104" s="21"/>
      <c r="CV2104" s="21"/>
      <c r="CW2104" s="21"/>
      <c r="CX2104" s="21"/>
      <c r="CY2104" s="21"/>
      <c r="CZ2104" s="21"/>
      <c r="DA2104" s="21"/>
      <c r="DB2104" s="21"/>
      <c r="DC2104" s="21"/>
      <c r="DD2104" s="21"/>
      <c r="DE2104" s="21"/>
      <c r="DF2104" s="21"/>
      <c r="DG2104" s="21"/>
      <c r="DH2104" s="21"/>
      <c r="DI2104" s="21"/>
      <c r="DJ2104" s="21"/>
      <c r="DK2104" s="21"/>
      <c r="DL2104" s="21"/>
      <c r="DM2104" s="21"/>
      <c r="DN2104" s="21"/>
      <c r="DO2104" s="21"/>
      <c r="DP2104" s="21"/>
      <c r="DQ2104" s="21"/>
      <c r="DR2104" s="21"/>
      <c r="DS2104" s="21"/>
      <c r="DT2104" s="21"/>
      <c r="DU2104" s="21"/>
      <c r="DV2104" s="21"/>
      <c r="DW2104" s="21"/>
      <c r="DX2104" s="21"/>
      <c r="DY2104" s="21"/>
      <c r="DZ2104" s="21"/>
      <c r="EA2104" s="21"/>
      <c r="EB2104" s="21"/>
      <c r="EC2104" s="21"/>
      <c r="ED2104" s="21"/>
      <c r="EE2104" s="21"/>
      <c r="EF2104" s="21"/>
      <c r="EG2104" s="21"/>
      <c r="EH2104" s="21"/>
      <c r="EI2104" s="21"/>
      <c r="EJ2104" s="21"/>
      <c r="EK2104" s="21"/>
      <c r="EL2104" s="21"/>
      <c r="EM2104" s="21"/>
      <c r="EN2104" s="21"/>
      <c r="EO2104" s="21"/>
      <c r="EP2104" s="21"/>
      <c r="EQ2104" s="21"/>
      <c r="ER2104" s="21"/>
      <c r="ES2104" s="21"/>
      <c r="ET2104" s="21"/>
      <c r="EU2104" s="21"/>
      <c r="EV2104" s="21"/>
      <c r="EW2104" s="21"/>
      <c r="EX2104" s="21"/>
      <c r="EY2104" s="21"/>
      <c r="EZ2104" s="21"/>
    </row>
    <row r="2105" spans="1:156" x14ac:dyDescent="0.2">
      <c r="A2105" s="92"/>
      <c r="B2105" s="4"/>
      <c r="C2105" s="7"/>
      <c r="D2105" s="6"/>
      <c r="E2105" s="7"/>
      <c r="F2105" s="24"/>
      <c r="G2105" s="9"/>
      <c r="H2105" s="7"/>
      <c r="I2105" s="7"/>
      <c r="J2105" s="7"/>
      <c r="K2105" s="7"/>
      <c r="L2105" s="25"/>
      <c r="M2105" s="11"/>
      <c r="N2105" s="4"/>
      <c r="O2105" s="4"/>
      <c r="P2105" s="26"/>
      <c r="Q2105" s="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1"/>
      <c r="BK2105" s="21"/>
      <c r="BL2105" s="21"/>
      <c r="BM2105" s="21"/>
      <c r="BN2105" s="21"/>
      <c r="BO2105" s="21"/>
      <c r="BP2105" s="21"/>
      <c r="BQ2105" s="21"/>
      <c r="BR2105" s="21"/>
      <c r="BS2105" s="21"/>
      <c r="BT2105" s="21"/>
      <c r="BU2105" s="21"/>
      <c r="BV2105" s="21"/>
      <c r="BW2105" s="21"/>
      <c r="BX2105" s="21"/>
      <c r="BY2105" s="21"/>
      <c r="BZ2105" s="21"/>
      <c r="CA2105" s="21"/>
      <c r="CB2105" s="21"/>
      <c r="CC2105" s="21"/>
      <c r="CD2105" s="21"/>
      <c r="CE2105" s="21"/>
      <c r="CF2105" s="21"/>
      <c r="CG2105" s="21"/>
      <c r="CH2105" s="21"/>
      <c r="CI2105" s="21"/>
      <c r="CJ2105" s="21"/>
      <c r="CK2105" s="21"/>
      <c r="CL2105" s="21"/>
      <c r="CM2105" s="21"/>
      <c r="CN2105" s="21"/>
      <c r="CO2105" s="21"/>
      <c r="CP2105" s="21"/>
      <c r="CQ2105" s="21"/>
      <c r="CR2105" s="21"/>
      <c r="CS2105" s="21"/>
      <c r="CT2105" s="21"/>
      <c r="CU2105" s="21"/>
      <c r="CV2105" s="21"/>
      <c r="CW2105" s="21"/>
      <c r="CX2105" s="21"/>
      <c r="CY2105" s="21"/>
      <c r="CZ2105" s="21"/>
      <c r="DA2105" s="21"/>
      <c r="DB2105" s="21"/>
      <c r="DC2105" s="21"/>
      <c r="DD2105" s="21"/>
      <c r="DE2105" s="21"/>
      <c r="DF2105" s="21"/>
      <c r="DG2105" s="21"/>
      <c r="DH2105" s="21"/>
      <c r="DI2105" s="21"/>
      <c r="DJ2105" s="21"/>
      <c r="DK2105" s="21"/>
      <c r="DL2105" s="21"/>
      <c r="DM2105" s="21"/>
      <c r="DN2105" s="21"/>
      <c r="DO2105" s="21"/>
      <c r="DP2105" s="21"/>
      <c r="DQ2105" s="21"/>
      <c r="DR2105" s="21"/>
      <c r="DS2105" s="21"/>
      <c r="DT2105" s="21"/>
      <c r="DU2105" s="21"/>
      <c r="DV2105" s="21"/>
      <c r="DW2105" s="21"/>
      <c r="DX2105" s="21"/>
      <c r="DY2105" s="21"/>
      <c r="DZ2105" s="21"/>
      <c r="EA2105" s="21"/>
      <c r="EB2105" s="21"/>
      <c r="EC2105" s="21"/>
      <c r="ED2105" s="21"/>
      <c r="EE2105" s="21"/>
      <c r="EF2105" s="21"/>
      <c r="EG2105" s="21"/>
      <c r="EH2105" s="21"/>
      <c r="EI2105" s="21"/>
      <c r="EJ2105" s="21"/>
      <c r="EK2105" s="21"/>
      <c r="EL2105" s="21"/>
      <c r="EM2105" s="21"/>
      <c r="EN2105" s="21"/>
      <c r="EO2105" s="21"/>
      <c r="EP2105" s="21"/>
      <c r="EQ2105" s="21"/>
      <c r="ER2105" s="21"/>
      <c r="ES2105" s="21"/>
      <c r="ET2105" s="21"/>
      <c r="EU2105" s="21"/>
      <c r="EV2105" s="21"/>
      <c r="EW2105" s="21"/>
      <c r="EX2105" s="21"/>
      <c r="EY2105" s="21"/>
      <c r="EZ2105" s="21"/>
    </row>
    <row r="2106" spans="1:156" x14ac:dyDescent="0.2">
      <c r="A2106" s="92"/>
      <c r="B2106" s="4"/>
      <c r="C2106" s="7"/>
      <c r="D2106" s="6"/>
      <c r="E2106" s="7"/>
      <c r="F2106" s="24"/>
      <c r="G2106" s="9"/>
      <c r="H2106" s="7"/>
      <c r="I2106" s="7"/>
      <c r="J2106" s="7"/>
      <c r="K2106" s="7"/>
      <c r="L2106" s="25"/>
      <c r="M2106" s="11"/>
      <c r="N2106" s="4"/>
      <c r="O2106" s="4"/>
      <c r="P2106" s="26"/>
      <c r="Q2106" s="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  <c r="BL2106" s="21"/>
      <c r="BM2106" s="21"/>
      <c r="BN2106" s="21"/>
      <c r="BO2106" s="21"/>
      <c r="BP2106" s="21"/>
      <c r="BQ2106" s="21"/>
      <c r="BR2106" s="21"/>
      <c r="BS2106" s="21"/>
      <c r="BT2106" s="21"/>
      <c r="BU2106" s="21"/>
      <c r="BV2106" s="21"/>
      <c r="BW2106" s="21"/>
      <c r="BX2106" s="21"/>
      <c r="BY2106" s="21"/>
      <c r="BZ2106" s="21"/>
      <c r="CA2106" s="21"/>
      <c r="CB2106" s="21"/>
      <c r="CC2106" s="21"/>
      <c r="CD2106" s="21"/>
      <c r="CE2106" s="21"/>
      <c r="CF2106" s="21"/>
      <c r="CG2106" s="21"/>
      <c r="CH2106" s="21"/>
      <c r="CI2106" s="21"/>
      <c r="CJ2106" s="21"/>
      <c r="CK2106" s="21"/>
      <c r="CL2106" s="21"/>
      <c r="CM2106" s="21"/>
      <c r="CN2106" s="21"/>
      <c r="CO2106" s="21"/>
      <c r="CP2106" s="21"/>
      <c r="CQ2106" s="21"/>
      <c r="CR2106" s="21"/>
      <c r="CS2106" s="21"/>
      <c r="CT2106" s="21"/>
      <c r="CU2106" s="21"/>
      <c r="CV2106" s="21"/>
      <c r="CW2106" s="21"/>
      <c r="CX2106" s="21"/>
      <c r="CY2106" s="21"/>
      <c r="CZ2106" s="21"/>
      <c r="DA2106" s="21"/>
      <c r="DB2106" s="21"/>
      <c r="DC2106" s="21"/>
      <c r="DD2106" s="21"/>
      <c r="DE2106" s="21"/>
      <c r="DF2106" s="21"/>
      <c r="DG2106" s="21"/>
      <c r="DH2106" s="21"/>
      <c r="DI2106" s="21"/>
      <c r="DJ2106" s="21"/>
      <c r="DK2106" s="21"/>
      <c r="DL2106" s="21"/>
      <c r="DM2106" s="21"/>
      <c r="DN2106" s="21"/>
      <c r="DO2106" s="21"/>
      <c r="DP2106" s="21"/>
      <c r="DQ2106" s="21"/>
      <c r="DR2106" s="21"/>
      <c r="DS2106" s="21"/>
      <c r="DT2106" s="21"/>
      <c r="DU2106" s="21"/>
      <c r="DV2106" s="21"/>
      <c r="DW2106" s="21"/>
      <c r="DX2106" s="21"/>
      <c r="DY2106" s="21"/>
      <c r="DZ2106" s="21"/>
      <c r="EA2106" s="21"/>
      <c r="EB2106" s="21"/>
      <c r="EC2106" s="21"/>
      <c r="ED2106" s="21"/>
      <c r="EE2106" s="21"/>
      <c r="EF2106" s="21"/>
      <c r="EG2106" s="21"/>
      <c r="EH2106" s="21"/>
      <c r="EI2106" s="21"/>
      <c r="EJ2106" s="21"/>
      <c r="EK2106" s="21"/>
      <c r="EL2106" s="21"/>
      <c r="EM2106" s="21"/>
      <c r="EN2106" s="21"/>
      <c r="EO2106" s="21"/>
      <c r="EP2106" s="21"/>
      <c r="EQ2106" s="21"/>
      <c r="ER2106" s="21"/>
      <c r="ES2106" s="21"/>
      <c r="ET2106" s="21"/>
      <c r="EU2106" s="21"/>
      <c r="EV2106" s="21"/>
      <c r="EW2106" s="21"/>
      <c r="EX2106" s="21"/>
      <c r="EY2106" s="21"/>
      <c r="EZ2106" s="21"/>
    </row>
    <row r="2107" spans="1:156" x14ac:dyDescent="0.2">
      <c r="A2107" s="92"/>
      <c r="B2107" s="4"/>
      <c r="C2107" s="7"/>
      <c r="D2107" s="6"/>
      <c r="E2107" s="7"/>
      <c r="F2107" s="24"/>
      <c r="G2107" s="9"/>
      <c r="H2107" s="7"/>
      <c r="I2107" s="7"/>
      <c r="J2107" s="7"/>
      <c r="K2107" s="7"/>
      <c r="L2107" s="25"/>
      <c r="M2107" s="11"/>
      <c r="N2107" s="4"/>
      <c r="O2107" s="4"/>
      <c r="P2107" s="26"/>
      <c r="Q2107" s="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1"/>
      <c r="BK2107" s="21"/>
      <c r="BL2107" s="21"/>
      <c r="BM2107" s="21"/>
      <c r="BN2107" s="21"/>
      <c r="BO2107" s="21"/>
      <c r="BP2107" s="21"/>
      <c r="BQ2107" s="21"/>
      <c r="BR2107" s="21"/>
      <c r="BS2107" s="21"/>
      <c r="BT2107" s="21"/>
      <c r="BU2107" s="21"/>
      <c r="BV2107" s="21"/>
      <c r="BW2107" s="21"/>
      <c r="BX2107" s="21"/>
      <c r="BY2107" s="21"/>
      <c r="BZ2107" s="21"/>
      <c r="CA2107" s="21"/>
      <c r="CB2107" s="21"/>
      <c r="CC2107" s="21"/>
      <c r="CD2107" s="21"/>
      <c r="CE2107" s="21"/>
      <c r="CF2107" s="21"/>
      <c r="CG2107" s="21"/>
      <c r="CH2107" s="21"/>
      <c r="CI2107" s="21"/>
      <c r="CJ2107" s="21"/>
      <c r="CK2107" s="21"/>
      <c r="CL2107" s="21"/>
      <c r="CM2107" s="21"/>
      <c r="CN2107" s="21"/>
      <c r="CO2107" s="21"/>
      <c r="CP2107" s="21"/>
      <c r="CQ2107" s="21"/>
      <c r="CR2107" s="21"/>
      <c r="CS2107" s="21"/>
      <c r="CT2107" s="21"/>
      <c r="CU2107" s="21"/>
      <c r="CV2107" s="21"/>
      <c r="CW2107" s="21"/>
      <c r="CX2107" s="21"/>
      <c r="CY2107" s="21"/>
      <c r="CZ2107" s="21"/>
      <c r="DA2107" s="21"/>
      <c r="DB2107" s="21"/>
      <c r="DC2107" s="21"/>
      <c r="DD2107" s="21"/>
      <c r="DE2107" s="21"/>
      <c r="DF2107" s="21"/>
      <c r="DG2107" s="21"/>
      <c r="DH2107" s="21"/>
      <c r="DI2107" s="21"/>
      <c r="DJ2107" s="21"/>
      <c r="DK2107" s="21"/>
      <c r="DL2107" s="21"/>
      <c r="DM2107" s="21"/>
      <c r="DN2107" s="21"/>
      <c r="DO2107" s="21"/>
      <c r="DP2107" s="21"/>
      <c r="DQ2107" s="21"/>
      <c r="DR2107" s="21"/>
      <c r="DS2107" s="21"/>
      <c r="DT2107" s="21"/>
      <c r="DU2107" s="21"/>
      <c r="DV2107" s="21"/>
      <c r="DW2107" s="21"/>
      <c r="DX2107" s="21"/>
      <c r="DY2107" s="21"/>
      <c r="DZ2107" s="21"/>
      <c r="EA2107" s="21"/>
      <c r="EB2107" s="21"/>
      <c r="EC2107" s="21"/>
      <c r="ED2107" s="21"/>
      <c r="EE2107" s="21"/>
      <c r="EF2107" s="21"/>
      <c r="EG2107" s="21"/>
      <c r="EH2107" s="21"/>
      <c r="EI2107" s="21"/>
      <c r="EJ2107" s="21"/>
      <c r="EK2107" s="21"/>
      <c r="EL2107" s="21"/>
      <c r="EM2107" s="21"/>
      <c r="EN2107" s="21"/>
      <c r="EO2107" s="21"/>
      <c r="EP2107" s="21"/>
      <c r="EQ2107" s="21"/>
      <c r="ER2107" s="21"/>
      <c r="ES2107" s="21"/>
      <c r="ET2107" s="21"/>
      <c r="EU2107" s="21"/>
      <c r="EV2107" s="21"/>
      <c r="EW2107" s="21"/>
      <c r="EX2107" s="21"/>
      <c r="EY2107" s="21"/>
      <c r="EZ2107" s="21"/>
    </row>
    <row r="2108" spans="1:156" x14ac:dyDescent="0.2">
      <c r="A2108" s="92"/>
      <c r="B2108" s="4"/>
      <c r="C2108" s="7"/>
      <c r="D2108" s="6"/>
      <c r="E2108" s="7"/>
      <c r="F2108" s="24"/>
      <c r="G2108" s="9"/>
      <c r="H2108" s="7"/>
      <c r="I2108" s="7"/>
      <c r="J2108" s="7"/>
      <c r="K2108" s="7"/>
      <c r="L2108" s="25"/>
      <c r="M2108" s="11"/>
      <c r="N2108" s="4"/>
      <c r="O2108" s="4"/>
      <c r="P2108" s="26"/>
      <c r="Q2108" s="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1"/>
      <c r="BK2108" s="21"/>
      <c r="BL2108" s="21"/>
      <c r="BM2108" s="21"/>
      <c r="BN2108" s="21"/>
      <c r="BO2108" s="21"/>
      <c r="BP2108" s="21"/>
      <c r="BQ2108" s="21"/>
      <c r="BR2108" s="21"/>
      <c r="BS2108" s="21"/>
      <c r="BT2108" s="21"/>
      <c r="BU2108" s="21"/>
      <c r="BV2108" s="21"/>
      <c r="BW2108" s="21"/>
      <c r="BX2108" s="21"/>
      <c r="BY2108" s="21"/>
      <c r="BZ2108" s="21"/>
      <c r="CA2108" s="21"/>
      <c r="CB2108" s="21"/>
      <c r="CC2108" s="21"/>
      <c r="CD2108" s="21"/>
      <c r="CE2108" s="21"/>
      <c r="CF2108" s="21"/>
      <c r="CG2108" s="21"/>
      <c r="CH2108" s="21"/>
      <c r="CI2108" s="21"/>
      <c r="CJ2108" s="21"/>
      <c r="CK2108" s="21"/>
      <c r="CL2108" s="21"/>
      <c r="CM2108" s="21"/>
      <c r="CN2108" s="21"/>
      <c r="CO2108" s="21"/>
      <c r="CP2108" s="21"/>
      <c r="CQ2108" s="21"/>
      <c r="CR2108" s="21"/>
      <c r="CS2108" s="21"/>
      <c r="CT2108" s="21"/>
      <c r="CU2108" s="21"/>
      <c r="CV2108" s="21"/>
      <c r="CW2108" s="21"/>
      <c r="CX2108" s="21"/>
      <c r="CY2108" s="21"/>
      <c r="CZ2108" s="21"/>
      <c r="DA2108" s="21"/>
      <c r="DB2108" s="21"/>
      <c r="DC2108" s="21"/>
      <c r="DD2108" s="21"/>
      <c r="DE2108" s="21"/>
      <c r="DF2108" s="21"/>
      <c r="DG2108" s="21"/>
      <c r="DH2108" s="21"/>
      <c r="DI2108" s="21"/>
      <c r="DJ2108" s="21"/>
      <c r="DK2108" s="21"/>
      <c r="DL2108" s="21"/>
      <c r="DM2108" s="21"/>
      <c r="DN2108" s="21"/>
      <c r="DO2108" s="21"/>
      <c r="DP2108" s="21"/>
      <c r="DQ2108" s="21"/>
      <c r="DR2108" s="21"/>
      <c r="DS2108" s="21"/>
      <c r="DT2108" s="21"/>
      <c r="DU2108" s="21"/>
      <c r="DV2108" s="21"/>
      <c r="DW2108" s="21"/>
      <c r="DX2108" s="21"/>
      <c r="DY2108" s="21"/>
      <c r="DZ2108" s="21"/>
      <c r="EA2108" s="21"/>
      <c r="EB2108" s="21"/>
      <c r="EC2108" s="21"/>
      <c r="ED2108" s="21"/>
      <c r="EE2108" s="21"/>
      <c r="EF2108" s="21"/>
      <c r="EG2108" s="21"/>
      <c r="EH2108" s="21"/>
      <c r="EI2108" s="21"/>
      <c r="EJ2108" s="21"/>
      <c r="EK2108" s="21"/>
      <c r="EL2108" s="21"/>
      <c r="EM2108" s="21"/>
      <c r="EN2108" s="21"/>
      <c r="EO2108" s="21"/>
      <c r="EP2108" s="21"/>
      <c r="EQ2108" s="21"/>
      <c r="ER2108" s="21"/>
      <c r="ES2108" s="21"/>
      <c r="ET2108" s="21"/>
      <c r="EU2108" s="21"/>
      <c r="EV2108" s="21"/>
      <c r="EW2108" s="21"/>
      <c r="EX2108" s="21"/>
      <c r="EY2108" s="21"/>
      <c r="EZ2108" s="21"/>
    </row>
    <row r="2109" spans="1:156" x14ac:dyDescent="0.2">
      <c r="A2109" s="92"/>
      <c r="B2109" s="4"/>
      <c r="C2109" s="7"/>
      <c r="D2109" s="6"/>
      <c r="E2109" s="7"/>
      <c r="F2109" s="24"/>
      <c r="G2109" s="9"/>
      <c r="H2109" s="7"/>
      <c r="I2109" s="7"/>
      <c r="J2109" s="7"/>
      <c r="K2109" s="7"/>
      <c r="L2109" s="25"/>
      <c r="M2109" s="11"/>
      <c r="N2109" s="4"/>
      <c r="O2109" s="4"/>
      <c r="P2109" s="26"/>
      <c r="Q2109" s="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1"/>
      <c r="BK2109" s="21"/>
      <c r="BL2109" s="21"/>
      <c r="BM2109" s="21"/>
      <c r="BN2109" s="21"/>
      <c r="BO2109" s="21"/>
      <c r="BP2109" s="21"/>
      <c r="BQ2109" s="21"/>
      <c r="BR2109" s="21"/>
      <c r="BS2109" s="21"/>
      <c r="BT2109" s="21"/>
      <c r="BU2109" s="21"/>
      <c r="BV2109" s="21"/>
      <c r="BW2109" s="21"/>
      <c r="BX2109" s="21"/>
      <c r="BY2109" s="21"/>
      <c r="BZ2109" s="21"/>
      <c r="CA2109" s="21"/>
      <c r="CB2109" s="21"/>
      <c r="CC2109" s="21"/>
      <c r="CD2109" s="21"/>
      <c r="CE2109" s="21"/>
      <c r="CF2109" s="21"/>
      <c r="CG2109" s="21"/>
      <c r="CH2109" s="21"/>
      <c r="CI2109" s="21"/>
      <c r="CJ2109" s="21"/>
      <c r="CK2109" s="21"/>
      <c r="CL2109" s="21"/>
      <c r="CM2109" s="21"/>
      <c r="CN2109" s="21"/>
      <c r="CO2109" s="21"/>
      <c r="CP2109" s="21"/>
      <c r="CQ2109" s="21"/>
      <c r="CR2109" s="21"/>
      <c r="CS2109" s="21"/>
      <c r="CT2109" s="21"/>
      <c r="CU2109" s="21"/>
      <c r="CV2109" s="21"/>
      <c r="CW2109" s="21"/>
      <c r="CX2109" s="21"/>
      <c r="CY2109" s="21"/>
      <c r="CZ2109" s="21"/>
      <c r="DA2109" s="21"/>
      <c r="DB2109" s="21"/>
      <c r="DC2109" s="21"/>
      <c r="DD2109" s="21"/>
      <c r="DE2109" s="21"/>
      <c r="DF2109" s="21"/>
      <c r="DG2109" s="21"/>
      <c r="DH2109" s="21"/>
      <c r="DI2109" s="21"/>
      <c r="DJ2109" s="21"/>
      <c r="DK2109" s="21"/>
      <c r="DL2109" s="21"/>
      <c r="DM2109" s="21"/>
      <c r="DN2109" s="21"/>
      <c r="DO2109" s="21"/>
      <c r="DP2109" s="21"/>
      <c r="DQ2109" s="21"/>
      <c r="DR2109" s="21"/>
      <c r="DS2109" s="21"/>
      <c r="DT2109" s="21"/>
      <c r="DU2109" s="21"/>
      <c r="DV2109" s="21"/>
      <c r="DW2109" s="21"/>
      <c r="DX2109" s="21"/>
      <c r="DY2109" s="21"/>
      <c r="DZ2109" s="21"/>
      <c r="EA2109" s="21"/>
      <c r="EB2109" s="21"/>
      <c r="EC2109" s="21"/>
      <c r="ED2109" s="21"/>
      <c r="EE2109" s="21"/>
      <c r="EF2109" s="21"/>
      <c r="EG2109" s="21"/>
      <c r="EH2109" s="21"/>
      <c r="EI2109" s="21"/>
      <c r="EJ2109" s="21"/>
      <c r="EK2109" s="21"/>
      <c r="EL2109" s="21"/>
      <c r="EM2109" s="21"/>
      <c r="EN2109" s="21"/>
      <c r="EO2109" s="21"/>
      <c r="EP2109" s="21"/>
      <c r="EQ2109" s="21"/>
      <c r="ER2109" s="21"/>
      <c r="ES2109" s="21"/>
      <c r="ET2109" s="21"/>
      <c r="EU2109" s="21"/>
      <c r="EV2109" s="21"/>
      <c r="EW2109" s="21"/>
      <c r="EX2109" s="21"/>
      <c r="EY2109" s="21"/>
      <c r="EZ2109" s="21"/>
    </row>
    <row r="2110" spans="1:156" x14ac:dyDescent="0.2">
      <c r="A2110" s="92"/>
      <c r="B2110" s="4"/>
      <c r="C2110" s="7"/>
      <c r="D2110" s="6"/>
      <c r="E2110" s="7"/>
      <c r="F2110" s="24"/>
      <c r="G2110" s="9"/>
      <c r="H2110" s="7"/>
      <c r="I2110" s="7"/>
      <c r="J2110" s="7"/>
      <c r="K2110" s="7"/>
      <c r="L2110" s="25"/>
      <c r="M2110" s="11"/>
      <c r="N2110" s="4"/>
      <c r="O2110" s="4"/>
      <c r="P2110" s="26"/>
      <c r="Q2110" s="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1"/>
      <c r="BK2110" s="21"/>
      <c r="BL2110" s="21"/>
      <c r="BM2110" s="21"/>
      <c r="BN2110" s="21"/>
      <c r="BO2110" s="21"/>
      <c r="BP2110" s="21"/>
      <c r="BQ2110" s="21"/>
      <c r="BR2110" s="21"/>
      <c r="BS2110" s="21"/>
      <c r="BT2110" s="21"/>
      <c r="BU2110" s="21"/>
      <c r="BV2110" s="21"/>
      <c r="BW2110" s="21"/>
      <c r="BX2110" s="21"/>
      <c r="BY2110" s="21"/>
      <c r="BZ2110" s="21"/>
      <c r="CA2110" s="21"/>
      <c r="CB2110" s="21"/>
      <c r="CC2110" s="21"/>
      <c r="CD2110" s="21"/>
      <c r="CE2110" s="21"/>
      <c r="CF2110" s="21"/>
      <c r="CG2110" s="21"/>
      <c r="CH2110" s="21"/>
      <c r="CI2110" s="21"/>
      <c r="CJ2110" s="21"/>
      <c r="CK2110" s="21"/>
      <c r="CL2110" s="21"/>
      <c r="CM2110" s="21"/>
      <c r="CN2110" s="21"/>
      <c r="CO2110" s="21"/>
      <c r="CP2110" s="21"/>
      <c r="CQ2110" s="21"/>
      <c r="CR2110" s="21"/>
      <c r="CS2110" s="21"/>
      <c r="CT2110" s="21"/>
      <c r="CU2110" s="21"/>
      <c r="CV2110" s="21"/>
      <c r="CW2110" s="21"/>
      <c r="CX2110" s="21"/>
      <c r="CY2110" s="21"/>
      <c r="CZ2110" s="21"/>
      <c r="DA2110" s="21"/>
      <c r="DB2110" s="21"/>
      <c r="DC2110" s="21"/>
      <c r="DD2110" s="21"/>
      <c r="DE2110" s="21"/>
      <c r="DF2110" s="21"/>
      <c r="DG2110" s="21"/>
      <c r="DH2110" s="21"/>
      <c r="DI2110" s="21"/>
      <c r="DJ2110" s="21"/>
      <c r="DK2110" s="21"/>
      <c r="DL2110" s="21"/>
      <c r="DM2110" s="21"/>
      <c r="DN2110" s="21"/>
      <c r="DO2110" s="21"/>
      <c r="DP2110" s="21"/>
      <c r="DQ2110" s="21"/>
      <c r="DR2110" s="21"/>
      <c r="DS2110" s="21"/>
      <c r="DT2110" s="21"/>
      <c r="DU2110" s="21"/>
      <c r="DV2110" s="21"/>
      <c r="DW2110" s="21"/>
      <c r="DX2110" s="21"/>
      <c r="DY2110" s="21"/>
      <c r="DZ2110" s="21"/>
      <c r="EA2110" s="21"/>
      <c r="EB2110" s="21"/>
      <c r="EC2110" s="21"/>
      <c r="ED2110" s="21"/>
      <c r="EE2110" s="21"/>
      <c r="EF2110" s="21"/>
      <c r="EG2110" s="21"/>
      <c r="EH2110" s="21"/>
      <c r="EI2110" s="21"/>
      <c r="EJ2110" s="21"/>
      <c r="EK2110" s="21"/>
      <c r="EL2110" s="21"/>
      <c r="EM2110" s="21"/>
      <c r="EN2110" s="21"/>
      <c r="EO2110" s="21"/>
      <c r="EP2110" s="21"/>
      <c r="EQ2110" s="21"/>
      <c r="ER2110" s="21"/>
      <c r="ES2110" s="21"/>
      <c r="ET2110" s="21"/>
      <c r="EU2110" s="21"/>
      <c r="EV2110" s="21"/>
      <c r="EW2110" s="21"/>
      <c r="EX2110" s="21"/>
      <c r="EY2110" s="21"/>
      <c r="EZ2110" s="21"/>
    </row>
    <row r="2111" spans="1:156" x14ac:dyDescent="0.2">
      <c r="A2111" s="92"/>
      <c r="B2111" s="4"/>
      <c r="C2111" s="7"/>
      <c r="D2111" s="6"/>
      <c r="E2111" s="7"/>
      <c r="F2111" s="24"/>
      <c r="G2111" s="9"/>
      <c r="H2111" s="7"/>
      <c r="I2111" s="7"/>
      <c r="J2111" s="7"/>
      <c r="K2111" s="7"/>
      <c r="L2111" s="25"/>
      <c r="M2111" s="11"/>
      <c r="N2111" s="4"/>
      <c r="O2111" s="4"/>
      <c r="P2111" s="26"/>
      <c r="Q2111" s="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  <c r="BL2111" s="21"/>
      <c r="BM2111" s="21"/>
      <c r="BN2111" s="21"/>
      <c r="BO2111" s="21"/>
      <c r="BP2111" s="21"/>
      <c r="BQ2111" s="21"/>
      <c r="BR2111" s="21"/>
      <c r="BS2111" s="21"/>
      <c r="BT2111" s="21"/>
      <c r="BU2111" s="21"/>
      <c r="BV2111" s="21"/>
      <c r="BW2111" s="21"/>
      <c r="BX2111" s="21"/>
      <c r="BY2111" s="21"/>
      <c r="BZ2111" s="21"/>
      <c r="CA2111" s="21"/>
      <c r="CB2111" s="21"/>
      <c r="CC2111" s="21"/>
      <c r="CD2111" s="21"/>
      <c r="CE2111" s="21"/>
      <c r="CF2111" s="21"/>
      <c r="CG2111" s="21"/>
      <c r="CH2111" s="21"/>
      <c r="CI2111" s="21"/>
      <c r="CJ2111" s="21"/>
      <c r="CK2111" s="21"/>
      <c r="CL2111" s="21"/>
      <c r="CM2111" s="21"/>
      <c r="CN2111" s="21"/>
      <c r="CO2111" s="21"/>
      <c r="CP2111" s="21"/>
      <c r="CQ2111" s="21"/>
      <c r="CR2111" s="21"/>
      <c r="CS2111" s="21"/>
      <c r="CT2111" s="21"/>
      <c r="CU2111" s="21"/>
      <c r="CV2111" s="21"/>
      <c r="CW2111" s="21"/>
      <c r="CX2111" s="21"/>
      <c r="CY2111" s="21"/>
      <c r="CZ2111" s="21"/>
      <c r="DA2111" s="21"/>
      <c r="DB2111" s="21"/>
      <c r="DC2111" s="21"/>
      <c r="DD2111" s="21"/>
      <c r="DE2111" s="21"/>
      <c r="DF2111" s="21"/>
      <c r="DG2111" s="21"/>
      <c r="DH2111" s="21"/>
      <c r="DI2111" s="21"/>
      <c r="DJ2111" s="21"/>
      <c r="DK2111" s="21"/>
      <c r="DL2111" s="21"/>
      <c r="DM2111" s="21"/>
      <c r="DN2111" s="21"/>
      <c r="DO2111" s="21"/>
      <c r="DP2111" s="21"/>
      <c r="DQ2111" s="21"/>
      <c r="DR2111" s="21"/>
      <c r="DS2111" s="21"/>
      <c r="DT2111" s="21"/>
      <c r="DU2111" s="21"/>
      <c r="DV2111" s="21"/>
      <c r="DW2111" s="21"/>
      <c r="DX2111" s="21"/>
      <c r="DY2111" s="21"/>
      <c r="DZ2111" s="21"/>
      <c r="EA2111" s="21"/>
      <c r="EB2111" s="21"/>
      <c r="EC2111" s="21"/>
      <c r="ED2111" s="21"/>
      <c r="EE2111" s="21"/>
      <c r="EF2111" s="21"/>
      <c r="EG2111" s="21"/>
      <c r="EH2111" s="21"/>
      <c r="EI2111" s="21"/>
      <c r="EJ2111" s="21"/>
      <c r="EK2111" s="21"/>
      <c r="EL2111" s="21"/>
      <c r="EM2111" s="21"/>
      <c r="EN2111" s="21"/>
      <c r="EO2111" s="21"/>
      <c r="EP2111" s="21"/>
      <c r="EQ2111" s="21"/>
      <c r="ER2111" s="21"/>
      <c r="ES2111" s="21"/>
      <c r="ET2111" s="21"/>
      <c r="EU2111" s="21"/>
      <c r="EV2111" s="21"/>
      <c r="EW2111" s="21"/>
      <c r="EX2111" s="21"/>
      <c r="EY2111" s="21"/>
      <c r="EZ2111" s="21"/>
    </row>
    <row r="2112" spans="1:156" x14ac:dyDescent="0.2">
      <c r="A2112" s="92"/>
      <c r="B2112" s="4"/>
      <c r="C2112" s="7"/>
      <c r="D2112" s="6"/>
      <c r="E2112" s="7"/>
      <c r="F2112" s="24"/>
      <c r="G2112" s="9"/>
      <c r="H2112" s="7"/>
      <c r="I2112" s="7"/>
      <c r="J2112" s="7"/>
      <c r="K2112" s="7"/>
      <c r="L2112" s="25"/>
      <c r="M2112" s="11"/>
      <c r="N2112" s="4"/>
      <c r="O2112" s="4"/>
      <c r="P2112" s="26"/>
      <c r="Q2112" s="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  <c r="BL2112" s="21"/>
      <c r="BM2112" s="21"/>
      <c r="BN2112" s="21"/>
      <c r="BO2112" s="21"/>
      <c r="BP2112" s="21"/>
      <c r="BQ2112" s="21"/>
      <c r="BR2112" s="21"/>
      <c r="BS2112" s="21"/>
      <c r="BT2112" s="21"/>
      <c r="BU2112" s="21"/>
      <c r="BV2112" s="21"/>
      <c r="BW2112" s="21"/>
      <c r="BX2112" s="21"/>
      <c r="BY2112" s="21"/>
      <c r="BZ2112" s="21"/>
      <c r="CA2112" s="21"/>
      <c r="CB2112" s="21"/>
      <c r="CC2112" s="21"/>
      <c r="CD2112" s="21"/>
      <c r="CE2112" s="21"/>
      <c r="CF2112" s="21"/>
      <c r="CG2112" s="21"/>
      <c r="CH2112" s="21"/>
      <c r="CI2112" s="21"/>
      <c r="CJ2112" s="21"/>
      <c r="CK2112" s="21"/>
      <c r="CL2112" s="21"/>
      <c r="CM2112" s="21"/>
      <c r="CN2112" s="21"/>
      <c r="CO2112" s="21"/>
      <c r="CP2112" s="21"/>
      <c r="CQ2112" s="21"/>
      <c r="CR2112" s="21"/>
      <c r="CS2112" s="21"/>
      <c r="CT2112" s="21"/>
      <c r="CU2112" s="21"/>
      <c r="CV2112" s="21"/>
      <c r="CW2112" s="21"/>
      <c r="CX2112" s="21"/>
      <c r="CY2112" s="21"/>
      <c r="CZ2112" s="21"/>
      <c r="DA2112" s="21"/>
      <c r="DB2112" s="21"/>
      <c r="DC2112" s="21"/>
      <c r="DD2112" s="21"/>
      <c r="DE2112" s="21"/>
      <c r="DF2112" s="21"/>
      <c r="DG2112" s="21"/>
      <c r="DH2112" s="21"/>
      <c r="DI2112" s="21"/>
      <c r="DJ2112" s="21"/>
      <c r="DK2112" s="21"/>
      <c r="DL2112" s="21"/>
      <c r="DM2112" s="21"/>
      <c r="DN2112" s="21"/>
      <c r="DO2112" s="21"/>
      <c r="DP2112" s="21"/>
      <c r="DQ2112" s="21"/>
      <c r="DR2112" s="21"/>
      <c r="DS2112" s="21"/>
      <c r="DT2112" s="21"/>
      <c r="DU2112" s="21"/>
      <c r="DV2112" s="21"/>
      <c r="DW2112" s="21"/>
      <c r="DX2112" s="21"/>
      <c r="DY2112" s="21"/>
      <c r="DZ2112" s="21"/>
      <c r="EA2112" s="21"/>
      <c r="EB2112" s="21"/>
      <c r="EC2112" s="21"/>
      <c r="ED2112" s="21"/>
      <c r="EE2112" s="21"/>
      <c r="EF2112" s="21"/>
      <c r="EG2112" s="21"/>
      <c r="EH2112" s="21"/>
      <c r="EI2112" s="21"/>
      <c r="EJ2112" s="21"/>
      <c r="EK2112" s="21"/>
      <c r="EL2112" s="21"/>
      <c r="EM2112" s="21"/>
      <c r="EN2112" s="21"/>
      <c r="EO2112" s="21"/>
      <c r="EP2112" s="21"/>
      <c r="EQ2112" s="21"/>
      <c r="ER2112" s="21"/>
      <c r="ES2112" s="21"/>
      <c r="ET2112" s="21"/>
      <c r="EU2112" s="21"/>
      <c r="EV2112" s="21"/>
      <c r="EW2112" s="21"/>
      <c r="EX2112" s="21"/>
      <c r="EY2112" s="21"/>
      <c r="EZ2112" s="21"/>
    </row>
    <row r="2113" spans="1:156" x14ac:dyDescent="0.2">
      <c r="A2113" s="92"/>
      <c r="B2113" s="4"/>
      <c r="C2113" s="7"/>
      <c r="D2113" s="6"/>
      <c r="E2113" s="7"/>
      <c r="F2113" s="24"/>
      <c r="G2113" s="9"/>
      <c r="H2113" s="7"/>
      <c r="I2113" s="7"/>
      <c r="J2113" s="7"/>
      <c r="K2113" s="7"/>
      <c r="L2113" s="25"/>
      <c r="M2113" s="11"/>
      <c r="N2113" s="4"/>
      <c r="O2113" s="4"/>
      <c r="P2113" s="26"/>
      <c r="Q2113" s="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  <c r="BL2113" s="21"/>
      <c r="BM2113" s="21"/>
      <c r="BN2113" s="21"/>
      <c r="BO2113" s="21"/>
      <c r="BP2113" s="21"/>
      <c r="BQ2113" s="21"/>
      <c r="BR2113" s="21"/>
      <c r="BS2113" s="21"/>
      <c r="BT2113" s="21"/>
      <c r="BU2113" s="21"/>
      <c r="BV2113" s="21"/>
      <c r="BW2113" s="21"/>
      <c r="BX2113" s="21"/>
      <c r="BY2113" s="21"/>
      <c r="BZ2113" s="21"/>
      <c r="CA2113" s="21"/>
      <c r="CB2113" s="21"/>
      <c r="CC2113" s="21"/>
      <c r="CD2113" s="21"/>
      <c r="CE2113" s="21"/>
      <c r="CF2113" s="21"/>
      <c r="CG2113" s="21"/>
      <c r="CH2113" s="21"/>
      <c r="CI2113" s="21"/>
      <c r="CJ2113" s="21"/>
      <c r="CK2113" s="21"/>
      <c r="CL2113" s="21"/>
      <c r="CM2113" s="21"/>
      <c r="CN2113" s="21"/>
      <c r="CO2113" s="21"/>
      <c r="CP2113" s="21"/>
      <c r="CQ2113" s="21"/>
      <c r="CR2113" s="21"/>
      <c r="CS2113" s="21"/>
      <c r="CT2113" s="21"/>
      <c r="CU2113" s="21"/>
      <c r="CV2113" s="21"/>
      <c r="CW2113" s="21"/>
      <c r="CX2113" s="21"/>
      <c r="CY2113" s="21"/>
      <c r="CZ2113" s="21"/>
      <c r="DA2113" s="21"/>
      <c r="DB2113" s="21"/>
      <c r="DC2113" s="21"/>
      <c r="DD2113" s="21"/>
      <c r="DE2113" s="21"/>
      <c r="DF2113" s="21"/>
      <c r="DG2113" s="21"/>
      <c r="DH2113" s="21"/>
      <c r="DI2113" s="21"/>
      <c r="DJ2113" s="21"/>
      <c r="DK2113" s="21"/>
      <c r="DL2113" s="21"/>
      <c r="DM2113" s="21"/>
      <c r="DN2113" s="21"/>
      <c r="DO2113" s="21"/>
      <c r="DP2113" s="21"/>
      <c r="DQ2113" s="21"/>
      <c r="DR2113" s="21"/>
      <c r="DS2113" s="21"/>
      <c r="DT2113" s="21"/>
      <c r="DU2113" s="21"/>
      <c r="DV2113" s="21"/>
      <c r="DW2113" s="21"/>
      <c r="DX2113" s="21"/>
      <c r="DY2113" s="21"/>
      <c r="DZ2113" s="21"/>
      <c r="EA2113" s="21"/>
      <c r="EB2113" s="21"/>
      <c r="EC2113" s="21"/>
      <c r="ED2113" s="21"/>
      <c r="EE2113" s="21"/>
      <c r="EF2113" s="21"/>
      <c r="EG2113" s="21"/>
      <c r="EH2113" s="21"/>
      <c r="EI2113" s="21"/>
      <c r="EJ2113" s="21"/>
      <c r="EK2113" s="21"/>
      <c r="EL2113" s="21"/>
      <c r="EM2113" s="21"/>
      <c r="EN2113" s="21"/>
      <c r="EO2113" s="21"/>
      <c r="EP2113" s="21"/>
      <c r="EQ2113" s="21"/>
      <c r="ER2113" s="21"/>
      <c r="ES2113" s="21"/>
      <c r="ET2113" s="21"/>
      <c r="EU2113" s="21"/>
      <c r="EV2113" s="21"/>
      <c r="EW2113" s="21"/>
      <c r="EX2113" s="21"/>
      <c r="EY2113" s="21"/>
      <c r="EZ2113" s="21"/>
    </row>
    <row r="2114" spans="1:156" x14ac:dyDescent="0.2">
      <c r="A2114" s="92"/>
      <c r="B2114" s="4"/>
      <c r="C2114" s="7"/>
      <c r="D2114" s="6"/>
      <c r="E2114" s="7"/>
      <c r="F2114" s="24"/>
      <c r="G2114" s="9"/>
      <c r="H2114" s="7"/>
      <c r="I2114" s="7"/>
      <c r="J2114" s="7"/>
      <c r="K2114" s="7"/>
      <c r="L2114" s="25"/>
      <c r="M2114" s="11"/>
      <c r="N2114" s="4"/>
      <c r="O2114" s="4"/>
      <c r="P2114" s="26"/>
      <c r="Q2114" s="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  <c r="BL2114" s="21"/>
      <c r="BM2114" s="21"/>
      <c r="BN2114" s="21"/>
      <c r="BO2114" s="21"/>
      <c r="BP2114" s="21"/>
      <c r="BQ2114" s="21"/>
      <c r="BR2114" s="21"/>
      <c r="BS2114" s="21"/>
      <c r="BT2114" s="21"/>
      <c r="BU2114" s="21"/>
      <c r="BV2114" s="21"/>
      <c r="BW2114" s="21"/>
      <c r="BX2114" s="21"/>
      <c r="BY2114" s="21"/>
      <c r="BZ2114" s="21"/>
      <c r="CA2114" s="21"/>
      <c r="CB2114" s="21"/>
      <c r="CC2114" s="21"/>
      <c r="CD2114" s="21"/>
      <c r="CE2114" s="21"/>
      <c r="CF2114" s="21"/>
      <c r="CG2114" s="21"/>
      <c r="CH2114" s="21"/>
      <c r="CI2114" s="21"/>
      <c r="CJ2114" s="21"/>
      <c r="CK2114" s="21"/>
      <c r="CL2114" s="21"/>
      <c r="CM2114" s="21"/>
      <c r="CN2114" s="21"/>
      <c r="CO2114" s="21"/>
      <c r="CP2114" s="21"/>
      <c r="CQ2114" s="21"/>
      <c r="CR2114" s="21"/>
      <c r="CS2114" s="21"/>
      <c r="CT2114" s="21"/>
      <c r="CU2114" s="21"/>
      <c r="CV2114" s="21"/>
      <c r="CW2114" s="21"/>
      <c r="CX2114" s="21"/>
      <c r="CY2114" s="21"/>
      <c r="CZ2114" s="21"/>
      <c r="DA2114" s="21"/>
      <c r="DB2114" s="21"/>
      <c r="DC2114" s="21"/>
      <c r="DD2114" s="21"/>
      <c r="DE2114" s="21"/>
      <c r="DF2114" s="21"/>
      <c r="DG2114" s="21"/>
      <c r="DH2114" s="21"/>
      <c r="DI2114" s="21"/>
      <c r="DJ2114" s="21"/>
      <c r="DK2114" s="21"/>
      <c r="DL2114" s="21"/>
      <c r="DM2114" s="21"/>
      <c r="DN2114" s="21"/>
      <c r="DO2114" s="21"/>
      <c r="DP2114" s="21"/>
      <c r="DQ2114" s="21"/>
      <c r="DR2114" s="21"/>
      <c r="DS2114" s="21"/>
      <c r="DT2114" s="21"/>
      <c r="DU2114" s="21"/>
      <c r="DV2114" s="21"/>
      <c r="DW2114" s="21"/>
      <c r="DX2114" s="21"/>
      <c r="DY2114" s="21"/>
      <c r="DZ2114" s="21"/>
      <c r="EA2114" s="21"/>
      <c r="EB2114" s="21"/>
      <c r="EC2114" s="21"/>
      <c r="ED2114" s="21"/>
      <c r="EE2114" s="21"/>
      <c r="EF2114" s="21"/>
      <c r="EG2114" s="21"/>
      <c r="EH2114" s="21"/>
      <c r="EI2114" s="21"/>
      <c r="EJ2114" s="21"/>
      <c r="EK2114" s="21"/>
      <c r="EL2114" s="21"/>
      <c r="EM2114" s="21"/>
      <c r="EN2114" s="21"/>
      <c r="EO2114" s="21"/>
      <c r="EP2114" s="21"/>
      <c r="EQ2114" s="21"/>
      <c r="ER2114" s="21"/>
      <c r="ES2114" s="21"/>
      <c r="ET2114" s="21"/>
      <c r="EU2114" s="21"/>
      <c r="EV2114" s="21"/>
      <c r="EW2114" s="21"/>
      <c r="EX2114" s="21"/>
      <c r="EY2114" s="21"/>
      <c r="EZ2114" s="21"/>
    </row>
    <row r="2115" spans="1:156" x14ac:dyDescent="0.2">
      <c r="A2115" s="92"/>
      <c r="B2115" s="4"/>
      <c r="C2115" s="7"/>
      <c r="D2115" s="6"/>
      <c r="E2115" s="7"/>
      <c r="F2115" s="24"/>
      <c r="G2115" s="9"/>
      <c r="H2115" s="7"/>
      <c r="I2115" s="7"/>
      <c r="J2115" s="7"/>
      <c r="K2115" s="7"/>
      <c r="L2115" s="25"/>
      <c r="M2115" s="11"/>
      <c r="N2115" s="4"/>
      <c r="O2115" s="4"/>
      <c r="P2115" s="26"/>
      <c r="Q2115" s="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1"/>
      <c r="BK2115" s="21"/>
      <c r="BL2115" s="21"/>
      <c r="BM2115" s="21"/>
      <c r="BN2115" s="21"/>
      <c r="BO2115" s="21"/>
      <c r="BP2115" s="21"/>
      <c r="BQ2115" s="21"/>
      <c r="BR2115" s="21"/>
      <c r="BS2115" s="21"/>
      <c r="BT2115" s="21"/>
      <c r="BU2115" s="21"/>
      <c r="BV2115" s="21"/>
      <c r="BW2115" s="21"/>
      <c r="BX2115" s="21"/>
      <c r="BY2115" s="21"/>
      <c r="BZ2115" s="21"/>
      <c r="CA2115" s="21"/>
      <c r="CB2115" s="21"/>
      <c r="CC2115" s="21"/>
      <c r="CD2115" s="21"/>
      <c r="CE2115" s="21"/>
      <c r="CF2115" s="21"/>
      <c r="CG2115" s="21"/>
      <c r="CH2115" s="21"/>
      <c r="CI2115" s="21"/>
      <c r="CJ2115" s="21"/>
      <c r="CK2115" s="21"/>
      <c r="CL2115" s="21"/>
      <c r="CM2115" s="21"/>
      <c r="CN2115" s="21"/>
      <c r="CO2115" s="21"/>
      <c r="CP2115" s="21"/>
      <c r="CQ2115" s="21"/>
      <c r="CR2115" s="21"/>
      <c r="CS2115" s="21"/>
      <c r="CT2115" s="21"/>
      <c r="CU2115" s="21"/>
      <c r="CV2115" s="21"/>
      <c r="CW2115" s="21"/>
      <c r="CX2115" s="21"/>
      <c r="CY2115" s="21"/>
      <c r="CZ2115" s="21"/>
      <c r="DA2115" s="21"/>
      <c r="DB2115" s="21"/>
      <c r="DC2115" s="21"/>
      <c r="DD2115" s="21"/>
      <c r="DE2115" s="21"/>
      <c r="DF2115" s="21"/>
      <c r="DG2115" s="21"/>
      <c r="DH2115" s="21"/>
      <c r="DI2115" s="21"/>
      <c r="DJ2115" s="21"/>
      <c r="DK2115" s="21"/>
      <c r="DL2115" s="21"/>
      <c r="DM2115" s="21"/>
      <c r="DN2115" s="21"/>
      <c r="DO2115" s="21"/>
      <c r="DP2115" s="21"/>
      <c r="DQ2115" s="21"/>
      <c r="DR2115" s="21"/>
      <c r="DS2115" s="21"/>
      <c r="DT2115" s="21"/>
      <c r="DU2115" s="21"/>
      <c r="DV2115" s="21"/>
      <c r="DW2115" s="21"/>
      <c r="DX2115" s="21"/>
      <c r="DY2115" s="21"/>
      <c r="DZ2115" s="21"/>
      <c r="EA2115" s="21"/>
      <c r="EB2115" s="21"/>
      <c r="EC2115" s="21"/>
      <c r="ED2115" s="21"/>
      <c r="EE2115" s="21"/>
      <c r="EF2115" s="21"/>
      <c r="EG2115" s="21"/>
      <c r="EH2115" s="21"/>
      <c r="EI2115" s="21"/>
      <c r="EJ2115" s="21"/>
      <c r="EK2115" s="21"/>
      <c r="EL2115" s="21"/>
      <c r="EM2115" s="21"/>
      <c r="EN2115" s="21"/>
      <c r="EO2115" s="21"/>
      <c r="EP2115" s="21"/>
      <c r="EQ2115" s="21"/>
      <c r="ER2115" s="21"/>
      <c r="ES2115" s="21"/>
      <c r="ET2115" s="21"/>
      <c r="EU2115" s="21"/>
      <c r="EV2115" s="21"/>
      <c r="EW2115" s="21"/>
      <c r="EX2115" s="21"/>
      <c r="EY2115" s="21"/>
      <c r="EZ2115" s="21"/>
    </row>
    <row r="2116" spans="1:156" x14ac:dyDescent="0.2">
      <c r="A2116" s="92"/>
      <c r="B2116" s="4"/>
      <c r="C2116" s="7"/>
      <c r="D2116" s="6"/>
      <c r="E2116" s="7"/>
      <c r="F2116" s="24"/>
      <c r="G2116" s="9"/>
      <c r="H2116" s="7"/>
      <c r="I2116" s="7"/>
      <c r="J2116" s="7"/>
      <c r="K2116" s="7"/>
      <c r="L2116" s="25"/>
      <c r="M2116" s="11"/>
      <c r="N2116" s="4"/>
      <c r="O2116" s="4"/>
      <c r="P2116" s="26"/>
      <c r="Q2116" s="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1"/>
      <c r="BK2116" s="21"/>
      <c r="BL2116" s="21"/>
      <c r="BM2116" s="21"/>
      <c r="BN2116" s="21"/>
      <c r="BO2116" s="21"/>
      <c r="BP2116" s="21"/>
      <c r="BQ2116" s="21"/>
      <c r="BR2116" s="21"/>
      <c r="BS2116" s="21"/>
      <c r="BT2116" s="21"/>
      <c r="BU2116" s="21"/>
      <c r="BV2116" s="21"/>
      <c r="BW2116" s="21"/>
      <c r="BX2116" s="21"/>
      <c r="BY2116" s="21"/>
      <c r="BZ2116" s="21"/>
      <c r="CA2116" s="21"/>
      <c r="CB2116" s="21"/>
      <c r="CC2116" s="21"/>
      <c r="CD2116" s="21"/>
      <c r="CE2116" s="21"/>
      <c r="CF2116" s="21"/>
      <c r="CG2116" s="21"/>
      <c r="CH2116" s="21"/>
      <c r="CI2116" s="21"/>
      <c r="CJ2116" s="21"/>
      <c r="CK2116" s="21"/>
      <c r="CL2116" s="21"/>
      <c r="CM2116" s="21"/>
      <c r="CN2116" s="21"/>
      <c r="CO2116" s="21"/>
      <c r="CP2116" s="21"/>
      <c r="CQ2116" s="21"/>
      <c r="CR2116" s="21"/>
      <c r="CS2116" s="21"/>
      <c r="CT2116" s="21"/>
      <c r="CU2116" s="21"/>
      <c r="CV2116" s="21"/>
      <c r="CW2116" s="21"/>
      <c r="CX2116" s="21"/>
      <c r="CY2116" s="21"/>
      <c r="CZ2116" s="21"/>
      <c r="DA2116" s="21"/>
      <c r="DB2116" s="21"/>
      <c r="DC2116" s="21"/>
      <c r="DD2116" s="21"/>
      <c r="DE2116" s="21"/>
      <c r="DF2116" s="21"/>
      <c r="DG2116" s="21"/>
      <c r="DH2116" s="21"/>
      <c r="DI2116" s="21"/>
      <c r="DJ2116" s="21"/>
      <c r="DK2116" s="21"/>
      <c r="DL2116" s="21"/>
      <c r="DM2116" s="21"/>
      <c r="DN2116" s="21"/>
      <c r="DO2116" s="21"/>
      <c r="DP2116" s="21"/>
      <c r="DQ2116" s="21"/>
      <c r="DR2116" s="21"/>
      <c r="DS2116" s="21"/>
      <c r="DT2116" s="21"/>
      <c r="DU2116" s="21"/>
      <c r="DV2116" s="21"/>
      <c r="DW2116" s="21"/>
      <c r="DX2116" s="21"/>
      <c r="DY2116" s="21"/>
      <c r="DZ2116" s="21"/>
      <c r="EA2116" s="21"/>
      <c r="EB2116" s="21"/>
      <c r="EC2116" s="21"/>
      <c r="ED2116" s="21"/>
      <c r="EE2116" s="21"/>
      <c r="EF2116" s="21"/>
      <c r="EG2116" s="21"/>
      <c r="EH2116" s="21"/>
      <c r="EI2116" s="21"/>
      <c r="EJ2116" s="21"/>
      <c r="EK2116" s="21"/>
      <c r="EL2116" s="21"/>
      <c r="EM2116" s="21"/>
      <c r="EN2116" s="21"/>
      <c r="EO2116" s="21"/>
      <c r="EP2116" s="21"/>
      <c r="EQ2116" s="21"/>
      <c r="ER2116" s="21"/>
      <c r="ES2116" s="21"/>
      <c r="ET2116" s="21"/>
      <c r="EU2116" s="21"/>
      <c r="EV2116" s="21"/>
      <c r="EW2116" s="21"/>
      <c r="EX2116" s="21"/>
      <c r="EY2116" s="21"/>
      <c r="EZ2116" s="21"/>
    </row>
    <row r="2117" spans="1:156" x14ac:dyDescent="0.2">
      <c r="A2117" s="92"/>
      <c r="B2117" s="4"/>
      <c r="C2117" s="7"/>
      <c r="D2117" s="6"/>
      <c r="E2117" s="7"/>
      <c r="F2117" s="24"/>
      <c r="G2117" s="9"/>
      <c r="H2117" s="7"/>
      <c r="I2117" s="7"/>
      <c r="J2117" s="7"/>
      <c r="K2117" s="7"/>
      <c r="L2117" s="25"/>
      <c r="M2117" s="11"/>
      <c r="N2117" s="4"/>
      <c r="O2117" s="4"/>
      <c r="P2117" s="26"/>
      <c r="Q2117" s="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1"/>
      <c r="BK2117" s="21"/>
      <c r="BL2117" s="21"/>
      <c r="BM2117" s="21"/>
      <c r="BN2117" s="21"/>
      <c r="BO2117" s="21"/>
      <c r="BP2117" s="21"/>
      <c r="BQ2117" s="21"/>
      <c r="BR2117" s="21"/>
      <c r="BS2117" s="21"/>
      <c r="BT2117" s="21"/>
      <c r="BU2117" s="21"/>
      <c r="BV2117" s="21"/>
      <c r="BW2117" s="21"/>
      <c r="BX2117" s="21"/>
      <c r="BY2117" s="21"/>
      <c r="BZ2117" s="21"/>
      <c r="CA2117" s="21"/>
      <c r="CB2117" s="21"/>
      <c r="CC2117" s="21"/>
      <c r="CD2117" s="21"/>
      <c r="CE2117" s="21"/>
      <c r="CF2117" s="21"/>
      <c r="CG2117" s="21"/>
      <c r="CH2117" s="21"/>
      <c r="CI2117" s="21"/>
      <c r="CJ2117" s="21"/>
      <c r="CK2117" s="21"/>
      <c r="CL2117" s="21"/>
      <c r="CM2117" s="21"/>
      <c r="CN2117" s="21"/>
      <c r="CO2117" s="21"/>
      <c r="CP2117" s="21"/>
      <c r="CQ2117" s="21"/>
      <c r="CR2117" s="21"/>
      <c r="CS2117" s="21"/>
      <c r="CT2117" s="21"/>
      <c r="CU2117" s="21"/>
      <c r="CV2117" s="21"/>
      <c r="CW2117" s="21"/>
      <c r="CX2117" s="21"/>
      <c r="CY2117" s="21"/>
      <c r="CZ2117" s="21"/>
      <c r="DA2117" s="21"/>
      <c r="DB2117" s="21"/>
      <c r="DC2117" s="21"/>
      <c r="DD2117" s="21"/>
      <c r="DE2117" s="21"/>
      <c r="DF2117" s="21"/>
      <c r="DG2117" s="21"/>
      <c r="DH2117" s="21"/>
      <c r="DI2117" s="21"/>
      <c r="DJ2117" s="21"/>
      <c r="DK2117" s="21"/>
      <c r="DL2117" s="21"/>
      <c r="DM2117" s="21"/>
      <c r="DN2117" s="21"/>
      <c r="DO2117" s="21"/>
      <c r="DP2117" s="21"/>
      <c r="DQ2117" s="21"/>
      <c r="DR2117" s="21"/>
      <c r="DS2117" s="21"/>
      <c r="DT2117" s="21"/>
      <c r="DU2117" s="21"/>
      <c r="DV2117" s="21"/>
      <c r="DW2117" s="21"/>
      <c r="DX2117" s="21"/>
      <c r="DY2117" s="21"/>
      <c r="DZ2117" s="21"/>
      <c r="EA2117" s="21"/>
      <c r="EB2117" s="21"/>
      <c r="EC2117" s="21"/>
      <c r="ED2117" s="21"/>
      <c r="EE2117" s="21"/>
      <c r="EF2117" s="21"/>
      <c r="EG2117" s="21"/>
      <c r="EH2117" s="21"/>
      <c r="EI2117" s="21"/>
      <c r="EJ2117" s="21"/>
      <c r="EK2117" s="21"/>
      <c r="EL2117" s="21"/>
      <c r="EM2117" s="21"/>
      <c r="EN2117" s="21"/>
      <c r="EO2117" s="21"/>
      <c r="EP2117" s="21"/>
      <c r="EQ2117" s="21"/>
      <c r="ER2117" s="21"/>
      <c r="ES2117" s="21"/>
      <c r="ET2117" s="21"/>
      <c r="EU2117" s="21"/>
      <c r="EV2117" s="21"/>
      <c r="EW2117" s="21"/>
      <c r="EX2117" s="21"/>
      <c r="EY2117" s="21"/>
      <c r="EZ2117" s="21"/>
    </row>
    <row r="2118" spans="1:156" x14ac:dyDescent="0.2">
      <c r="A2118" s="92"/>
      <c r="B2118" s="4"/>
      <c r="C2118" s="7"/>
      <c r="D2118" s="6"/>
      <c r="E2118" s="7"/>
      <c r="F2118" s="24"/>
      <c r="G2118" s="9"/>
      <c r="H2118" s="7"/>
      <c r="I2118" s="7"/>
      <c r="J2118" s="7"/>
      <c r="K2118" s="7"/>
      <c r="L2118" s="25"/>
      <c r="M2118" s="11"/>
      <c r="N2118" s="4"/>
      <c r="O2118" s="4"/>
      <c r="P2118" s="26"/>
      <c r="Q2118" s="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1"/>
      <c r="BK2118" s="21"/>
      <c r="BL2118" s="21"/>
      <c r="BM2118" s="21"/>
      <c r="BN2118" s="21"/>
      <c r="BO2118" s="21"/>
      <c r="BP2118" s="21"/>
      <c r="BQ2118" s="21"/>
      <c r="BR2118" s="21"/>
      <c r="BS2118" s="21"/>
      <c r="BT2118" s="21"/>
      <c r="BU2118" s="21"/>
      <c r="BV2118" s="21"/>
      <c r="BW2118" s="21"/>
      <c r="BX2118" s="21"/>
      <c r="BY2118" s="21"/>
      <c r="BZ2118" s="21"/>
      <c r="CA2118" s="21"/>
      <c r="CB2118" s="21"/>
      <c r="CC2118" s="21"/>
      <c r="CD2118" s="21"/>
      <c r="CE2118" s="21"/>
      <c r="CF2118" s="21"/>
      <c r="CG2118" s="21"/>
      <c r="CH2118" s="21"/>
      <c r="CI2118" s="21"/>
      <c r="CJ2118" s="21"/>
      <c r="CK2118" s="21"/>
      <c r="CL2118" s="21"/>
      <c r="CM2118" s="21"/>
      <c r="CN2118" s="21"/>
      <c r="CO2118" s="21"/>
      <c r="CP2118" s="21"/>
      <c r="CQ2118" s="21"/>
      <c r="CR2118" s="21"/>
      <c r="CS2118" s="21"/>
      <c r="CT2118" s="21"/>
      <c r="CU2118" s="21"/>
      <c r="CV2118" s="21"/>
      <c r="CW2118" s="21"/>
      <c r="CX2118" s="21"/>
      <c r="CY2118" s="21"/>
      <c r="CZ2118" s="21"/>
      <c r="DA2118" s="21"/>
      <c r="DB2118" s="21"/>
      <c r="DC2118" s="21"/>
      <c r="DD2118" s="21"/>
      <c r="DE2118" s="21"/>
      <c r="DF2118" s="21"/>
      <c r="DG2118" s="21"/>
      <c r="DH2118" s="21"/>
      <c r="DI2118" s="21"/>
      <c r="DJ2118" s="21"/>
      <c r="DK2118" s="21"/>
      <c r="DL2118" s="21"/>
      <c r="DM2118" s="21"/>
      <c r="DN2118" s="21"/>
      <c r="DO2118" s="21"/>
      <c r="DP2118" s="21"/>
      <c r="DQ2118" s="21"/>
      <c r="DR2118" s="21"/>
      <c r="DS2118" s="21"/>
      <c r="DT2118" s="21"/>
      <c r="DU2118" s="21"/>
      <c r="DV2118" s="21"/>
      <c r="DW2118" s="21"/>
      <c r="DX2118" s="21"/>
      <c r="DY2118" s="21"/>
      <c r="DZ2118" s="21"/>
      <c r="EA2118" s="21"/>
      <c r="EB2118" s="21"/>
      <c r="EC2118" s="21"/>
      <c r="ED2118" s="21"/>
      <c r="EE2118" s="21"/>
      <c r="EF2118" s="21"/>
      <c r="EG2118" s="21"/>
      <c r="EH2118" s="21"/>
      <c r="EI2118" s="21"/>
      <c r="EJ2118" s="21"/>
      <c r="EK2118" s="21"/>
      <c r="EL2118" s="21"/>
      <c r="EM2118" s="21"/>
      <c r="EN2118" s="21"/>
      <c r="EO2118" s="21"/>
      <c r="EP2118" s="21"/>
      <c r="EQ2118" s="21"/>
      <c r="ER2118" s="21"/>
      <c r="ES2118" s="21"/>
      <c r="ET2118" s="21"/>
      <c r="EU2118" s="21"/>
      <c r="EV2118" s="21"/>
      <c r="EW2118" s="21"/>
      <c r="EX2118" s="21"/>
      <c r="EY2118" s="21"/>
      <c r="EZ2118" s="21"/>
    </row>
    <row r="2119" spans="1:156" x14ac:dyDescent="0.2">
      <c r="A2119" s="92"/>
      <c r="B2119" s="4"/>
      <c r="C2119" s="7"/>
      <c r="D2119" s="6"/>
      <c r="E2119" s="7"/>
      <c r="F2119" s="24"/>
      <c r="G2119" s="9"/>
      <c r="H2119" s="7"/>
      <c r="I2119" s="7"/>
      <c r="J2119" s="7"/>
      <c r="K2119" s="7"/>
      <c r="L2119" s="25"/>
      <c r="M2119" s="11"/>
      <c r="N2119" s="4"/>
      <c r="O2119" s="4"/>
      <c r="P2119" s="26"/>
      <c r="Q2119" s="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1"/>
      <c r="BK2119" s="21"/>
      <c r="BL2119" s="21"/>
      <c r="BM2119" s="21"/>
      <c r="BN2119" s="21"/>
      <c r="BO2119" s="21"/>
      <c r="BP2119" s="21"/>
      <c r="BQ2119" s="21"/>
      <c r="BR2119" s="21"/>
      <c r="BS2119" s="21"/>
      <c r="BT2119" s="21"/>
      <c r="BU2119" s="21"/>
      <c r="BV2119" s="21"/>
      <c r="BW2119" s="21"/>
      <c r="BX2119" s="21"/>
      <c r="BY2119" s="21"/>
      <c r="BZ2119" s="21"/>
      <c r="CA2119" s="21"/>
      <c r="CB2119" s="21"/>
      <c r="CC2119" s="21"/>
      <c r="CD2119" s="21"/>
      <c r="CE2119" s="21"/>
      <c r="CF2119" s="21"/>
      <c r="CG2119" s="21"/>
      <c r="CH2119" s="21"/>
      <c r="CI2119" s="21"/>
      <c r="CJ2119" s="21"/>
      <c r="CK2119" s="21"/>
      <c r="CL2119" s="21"/>
      <c r="CM2119" s="21"/>
      <c r="CN2119" s="21"/>
      <c r="CO2119" s="21"/>
      <c r="CP2119" s="21"/>
      <c r="CQ2119" s="21"/>
      <c r="CR2119" s="21"/>
      <c r="CS2119" s="21"/>
      <c r="CT2119" s="21"/>
      <c r="CU2119" s="21"/>
      <c r="CV2119" s="21"/>
      <c r="CW2119" s="21"/>
      <c r="CX2119" s="21"/>
      <c r="CY2119" s="21"/>
      <c r="CZ2119" s="21"/>
      <c r="DA2119" s="21"/>
      <c r="DB2119" s="21"/>
      <c r="DC2119" s="21"/>
      <c r="DD2119" s="21"/>
      <c r="DE2119" s="21"/>
      <c r="DF2119" s="21"/>
      <c r="DG2119" s="21"/>
      <c r="DH2119" s="21"/>
      <c r="DI2119" s="21"/>
      <c r="DJ2119" s="21"/>
      <c r="DK2119" s="21"/>
      <c r="DL2119" s="21"/>
      <c r="DM2119" s="21"/>
      <c r="DN2119" s="21"/>
      <c r="DO2119" s="21"/>
      <c r="DP2119" s="21"/>
      <c r="DQ2119" s="21"/>
      <c r="DR2119" s="21"/>
      <c r="DS2119" s="21"/>
      <c r="DT2119" s="21"/>
      <c r="DU2119" s="21"/>
      <c r="DV2119" s="21"/>
      <c r="DW2119" s="21"/>
      <c r="DX2119" s="21"/>
      <c r="DY2119" s="21"/>
      <c r="DZ2119" s="21"/>
      <c r="EA2119" s="21"/>
      <c r="EB2119" s="21"/>
      <c r="EC2119" s="21"/>
      <c r="ED2119" s="21"/>
      <c r="EE2119" s="21"/>
      <c r="EF2119" s="21"/>
      <c r="EG2119" s="21"/>
      <c r="EH2119" s="21"/>
      <c r="EI2119" s="21"/>
      <c r="EJ2119" s="21"/>
      <c r="EK2119" s="21"/>
      <c r="EL2119" s="21"/>
      <c r="EM2119" s="21"/>
      <c r="EN2119" s="21"/>
      <c r="EO2119" s="21"/>
      <c r="EP2119" s="21"/>
      <c r="EQ2119" s="21"/>
      <c r="ER2119" s="21"/>
      <c r="ES2119" s="21"/>
      <c r="ET2119" s="21"/>
      <c r="EU2119" s="21"/>
      <c r="EV2119" s="21"/>
      <c r="EW2119" s="21"/>
      <c r="EX2119" s="21"/>
      <c r="EY2119" s="21"/>
      <c r="EZ2119" s="21"/>
    </row>
    <row r="2120" spans="1:156" x14ac:dyDescent="0.2">
      <c r="A2120" s="92"/>
      <c r="B2120" s="4"/>
      <c r="C2120" s="7"/>
      <c r="D2120" s="6"/>
      <c r="E2120" s="7"/>
      <c r="F2120" s="24"/>
      <c r="G2120" s="9"/>
      <c r="H2120" s="7"/>
      <c r="I2120" s="7"/>
      <c r="J2120" s="7"/>
      <c r="K2120" s="7"/>
      <c r="L2120" s="25"/>
      <c r="M2120" s="11"/>
      <c r="N2120" s="4"/>
      <c r="O2120" s="4"/>
      <c r="P2120" s="26"/>
      <c r="Q2120" s="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  <c r="BL2120" s="21"/>
      <c r="BM2120" s="21"/>
      <c r="BN2120" s="21"/>
      <c r="BO2120" s="21"/>
      <c r="BP2120" s="21"/>
      <c r="BQ2120" s="21"/>
      <c r="BR2120" s="21"/>
      <c r="BS2120" s="21"/>
      <c r="BT2120" s="21"/>
      <c r="BU2120" s="21"/>
      <c r="BV2120" s="21"/>
      <c r="BW2120" s="21"/>
      <c r="BX2120" s="21"/>
      <c r="BY2120" s="21"/>
      <c r="BZ2120" s="21"/>
      <c r="CA2120" s="21"/>
      <c r="CB2120" s="21"/>
      <c r="CC2120" s="21"/>
      <c r="CD2120" s="21"/>
      <c r="CE2120" s="21"/>
      <c r="CF2120" s="21"/>
      <c r="CG2120" s="21"/>
      <c r="CH2120" s="21"/>
      <c r="CI2120" s="21"/>
      <c r="CJ2120" s="21"/>
      <c r="CK2120" s="21"/>
      <c r="CL2120" s="21"/>
      <c r="CM2120" s="21"/>
      <c r="CN2120" s="21"/>
      <c r="CO2120" s="21"/>
      <c r="CP2120" s="21"/>
      <c r="CQ2120" s="21"/>
      <c r="CR2120" s="21"/>
      <c r="CS2120" s="21"/>
      <c r="CT2120" s="21"/>
      <c r="CU2120" s="21"/>
      <c r="CV2120" s="21"/>
      <c r="CW2120" s="21"/>
      <c r="CX2120" s="21"/>
      <c r="CY2120" s="21"/>
      <c r="CZ2120" s="21"/>
      <c r="DA2120" s="21"/>
      <c r="DB2120" s="21"/>
      <c r="DC2120" s="21"/>
      <c r="DD2120" s="21"/>
      <c r="DE2120" s="21"/>
      <c r="DF2120" s="21"/>
      <c r="DG2120" s="21"/>
      <c r="DH2120" s="21"/>
      <c r="DI2120" s="21"/>
      <c r="DJ2120" s="21"/>
      <c r="DK2120" s="21"/>
      <c r="DL2120" s="21"/>
      <c r="DM2120" s="21"/>
      <c r="DN2120" s="21"/>
      <c r="DO2120" s="21"/>
      <c r="DP2120" s="21"/>
      <c r="DQ2120" s="21"/>
      <c r="DR2120" s="21"/>
      <c r="DS2120" s="21"/>
      <c r="DT2120" s="21"/>
      <c r="DU2120" s="21"/>
      <c r="DV2120" s="21"/>
      <c r="DW2120" s="21"/>
      <c r="DX2120" s="21"/>
      <c r="DY2120" s="21"/>
      <c r="DZ2120" s="21"/>
      <c r="EA2120" s="21"/>
      <c r="EB2120" s="21"/>
      <c r="EC2120" s="21"/>
      <c r="ED2120" s="21"/>
      <c r="EE2120" s="21"/>
      <c r="EF2120" s="21"/>
      <c r="EG2120" s="21"/>
      <c r="EH2120" s="21"/>
      <c r="EI2120" s="21"/>
      <c r="EJ2120" s="21"/>
      <c r="EK2120" s="21"/>
      <c r="EL2120" s="21"/>
      <c r="EM2120" s="21"/>
      <c r="EN2120" s="21"/>
      <c r="EO2120" s="21"/>
      <c r="EP2120" s="21"/>
      <c r="EQ2120" s="21"/>
      <c r="ER2120" s="21"/>
      <c r="ES2120" s="21"/>
      <c r="ET2120" s="21"/>
      <c r="EU2120" s="21"/>
      <c r="EV2120" s="21"/>
      <c r="EW2120" s="21"/>
      <c r="EX2120" s="21"/>
      <c r="EY2120" s="21"/>
      <c r="EZ2120" s="21"/>
    </row>
    <row r="2121" spans="1:156" x14ac:dyDescent="0.2">
      <c r="A2121" s="92"/>
      <c r="B2121" s="4"/>
      <c r="C2121" s="7"/>
      <c r="D2121" s="6"/>
      <c r="E2121" s="7"/>
      <c r="F2121" s="24"/>
      <c r="G2121" s="9"/>
      <c r="H2121" s="7"/>
      <c r="I2121" s="7"/>
      <c r="J2121" s="7"/>
      <c r="K2121" s="7"/>
      <c r="L2121" s="25"/>
      <c r="M2121" s="11"/>
      <c r="N2121" s="4"/>
      <c r="O2121" s="4"/>
      <c r="P2121" s="26"/>
      <c r="Q2121" s="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1"/>
      <c r="BK2121" s="21"/>
      <c r="BL2121" s="21"/>
      <c r="BM2121" s="21"/>
      <c r="BN2121" s="21"/>
      <c r="BO2121" s="21"/>
      <c r="BP2121" s="21"/>
      <c r="BQ2121" s="21"/>
      <c r="BR2121" s="21"/>
      <c r="BS2121" s="21"/>
      <c r="BT2121" s="21"/>
      <c r="BU2121" s="21"/>
      <c r="BV2121" s="21"/>
      <c r="BW2121" s="21"/>
      <c r="BX2121" s="21"/>
      <c r="BY2121" s="21"/>
      <c r="BZ2121" s="21"/>
      <c r="CA2121" s="21"/>
      <c r="CB2121" s="21"/>
      <c r="CC2121" s="21"/>
      <c r="CD2121" s="21"/>
      <c r="CE2121" s="21"/>
      <c r="CF2121" s="21"/>
      <c r="CG2121" s="21"/>
      <c r="CH2121" s="21"/>
      <c r="CI2121" s="21"/>
      <c r="CJ2121" s="21"/>
      <c r="CK2121" s="21"/>
      <c r="CL2121" s="21"/>
      <c r="CM2121" s="21"/>
      <c r="CN2121" s="21"/>
      <c r="CO2121" s="21"/>
      <c r="CP2121" s="21"/>
      <c r="CQ2121" s="21"/>
      <c r="CR2121" s="21"/>
      <c r="CS2121" s="21"/>
      <c r="CT2121" s="21"/>
      <c r="CU2121" s="21"/>
      <c r="CV2121" s="21"/>
      <c r="CW2121" s="21"/>
      <c r="CX2121" s="21"/>
      <c r="CY2121" s="21"/>
      <c r="CZ2121" s="21"/>
      <c r="DA2121" s="21"/>
      <c r="DB2121" s="21"/>
      <c r="DC2121" s="21"/>
      <c r="DD2121" s="21"/>
      <c r="DE2121" s="21"/>
      <c r="DF2121" s="21"/>
      <c r="DG2121" s="21"/>
      <c r="DH2121" s="21"/>
      <c r="DI2121" s="21"/>
      <c r="DJ2121" s="21"/>
      <c r="DK2121" s="21"/>
      <c r="DL2121" s="21"/>
      <c r="DM2121" s="21"/>
      <c r="DN2121" s="21"/>
      <c r="DO2121" s="21"/>
      <c r="DP2121" s="21"/>
      <c r="DQ2121" s="21"/>
      <c r="DR2121" s="21"/>
      <c r="DS2121" s="21"/>
      <c r="DT2121" s="21"/>
      <c r="DU2121" s="21"/>
      <c r="DV2121" s="21"/>
      <c r="DW2121" s="21"/>
      <c r="DX2121" s="21"/>
      <c r="DY2121" s="21"/>
      <c r="DZ2121" s="21"/>
      <c r="EA2121" s="21"/>
      <c r="EB2121" s="21"/>
      <c r="EC2121" s="21"/>
      <c r="ED2121" s="21"/>
      <c r="EE2121" s="21"/>
      <c r="EF2121" s="21"/>
      <c r="EG2121" s="21"/>
      <c r="EH2121" s="21"/>
      <c r="EI2121" s="21"/>
      <c r="EJ2121" s="21"/>
      <c r="EK2121" s="21"/>
      <c r="EL2121" s="21"/>
      <c r="EM2121" s="21"/>
      <c r="EN2121" s="21"/>
      <c r="EO2121" s="21"/>
      <c r="EP2121" s="21"/>
      <c r="EQ2121" s="21"/>
      <c r="ER2121" s="21"/>
      <c r="ES2121" s="21"/>
      <c r="ET2121" s="21"/>
      <c r="EU2121" s="21"/>
      <c r="EV2121" s="21"/>
      <c r="EW2121" s="21"/>
      <c r="EX2121" s="21"/>
      <c r="EY2121" s="21"/>
      <c r="EZ2121" s="21"/>
    </row>
    <row r="2122" spans="1:156" x14ac:dyDescent="0.2">
      <c r="A2122" s="92"/>
      <c r="B2122" s="4"/>
      <c r="C2122" s="7"/>
      <c r="D2122" s="6"/>
      <c r="E2122" s="7"/>
      <c r="F2122" s="24"/>
      <c r="G2122" s="9"/>
      <c r="H2122" s="7"/>
      <c r="I2122" s="7"/>
      <c r="J2122" s="7"/>
      <c r="K2122" s="7"/>
      <c r="L2122" s="25"/>
      <c r="M2122" s="11"/>
      <c r="N2122" s="4"/>
      <c r="O2122" s="4"/>
      <c r="P2122" s="26"/>
      <c r="Q2122" s="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  <c r="BL2122" s="21"/>
      <c r="BM2122" s="21"/>
      <c r="BN2122" s="21"/>
      <c r="BO2122" s="21"/>
      <c r="BP2122" s="21"/>
      <c r="BQ2122" s="21"/>
      <c r="BR2122" s="21"/>
      <c r="BS2122" s="21"/>
      <c r="BT2122" s="21"/>
      <c r="BU2122" s="21"/>
      <c r="BV2122" s="21"/>
      <c r="BW2122" s="21"/>
      <c r="BX2122" s="21"/>
      <c r="BY2122" s="21"/>
      <c r="BZ2122" s="21"/>
      <c r="CA2122" s="21"/>
      <c r="CB2122" s="21"/>
      <c r="CC2122" s="21"/>
      <c r="CD2122" s="21"/>
      <c r="CE2122" s="21"/>
      <c r="CF2122" s="21"/>
      <c r="CG2122" s="21"/>
      <c r="CH2122" s="21"/>
      <c r="CI2122" s="21"/>
      <c r="CJ2122" s="21"/>
      <c r="CK2122" s="21"/>
      <c r="CL2122" s="21"/>
      <c r="CM2122" s="21"/>
      <c r="CN2122" s="21"/>
      <c r="CO2122" s="21"/>
      <c r="CP2122" s="21"/>
      <c r="CQ2122" s="21"/>
      <c r="CR2122" s="21"/>
      <c r="CS2122" s="21"/>
      <c r="CT2122" s="21"/>
      <c r="CU2122" s="21"/>
      <c r="CV2122" s="21"/>
      <c r="CW2122" s="21"/>
      <c r="CX2122" s="21"/>
      <c r="CY2122" s="21"/>
      <c r="CZ2122" s="21"/>
      <c r="DA2122" s="21"/>
      <c r="DB2122" s="21"/>
      <c r="DC2122" s="21"/>
      <c r="DD2122" s="21"/>
      <c r="DE2122" s="21"/>
      <c r="DF2122" s="21"/>
      <c r="DG2122" s="21"/>
      <c r="DH2122" s="21"/>
      <c r="DI2122" s="21"/>
      <c r="DJ2122" s="21"/>
      <c r="DK2122" s="21"/>
      <c r="DL2122" s="21"/>
      <c r="DM2122" s="21"/>
      <c r="DN2122" s="21"/>
      <c r="DO2122" s="21"/>
      <c r="DP2122" s="21"/>
      <c r="DQ2122" s="21"/>
      <c r="DR2122" s="21"/>
      <c r="DS2122" s="21"/>
      <c r="DT2122" s="21"/>
      <c r="DU2122" s="21"/>
      <c r="DV2122" s="21"/>
      <c r="DW2122" s="21"/>
      <c r="DX2122" s="21"/>
      <c r="DY2122" s="21"/>
      <c r="DZ2122" s="21"/>
      <c r="EA2122" s="21"/>
      <c r="EB2122" s="21"/>
      <c r="EC2122" s="21"/>
      <c r="ED2122" s="21"/>
      <c r="EE2122" s="21"/>
      <c r="EF2122" s="21"/>
      <c r="EG2122" s="21"/>
      <c r="EH2122" s="21"/>
      <c r="EI2122" s="21"/>
      <c r="EJ2122" s="21"/>
      <c r="EK2122" s="21"/>
      <c r="EL2122" s="21"/>
      <c r="EM2122" s="21"/>
      <c r="EN2122" s="21"/>
      <c r="EO2122" s="21"/>
      <c r="EP2122" s="21"/>
      <c r="EQ2122" s="21"/>
      <c r="ER2122" s="21"/>
      <c r="ES2122" s="21"/>
      <c r="ET2122" s="21"/>
      <c r="EU2122" s="21"/>
      <c r="EV2122" s="21"/>
      <c r="EW2122" s="21"/>
      <c r="EX2122" s="21"/>
      <c r="EY2122" s="21"/>
      <c r="EZ2122" s="21"/>
    </row>
    <row r="2123" spans="1:156" x14ac:dyDescent="0.2">
      <c r="A2123" s="92"/>
      <c r="B2123" s="4"/>
      <c r="C2123" s="7"/>
      <c r="D2123" s="6"/>
      <c r="E2123" s="7"/>
      <c r="F2123" s="24"/>
      <c r="G2123" s="9"/>
      <c r="H2123" s="7"/>
      <c r="I2123" s="7"/>
      <c r="J2123" s="7"/>
      <c r="K2123" s="7"/>
      <c r="L2123" s="25"/>
      <c r="M2123" s="11"/>
      <c r="N2123" s="4"/>
      <c r="O2123" s="4"/>
      <c r="P2123" s="26"/>
      <c r="Q2123" s="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  <c r="BL2123" s="21"/>
      <c r="BM2123" s="21"/>
      <c r="BN2123" s="21"/>
      <c r="BO2123" s="21"/>
      <c r="BP2123" s="21"/>
      <c r="BQ2123" s="21"/>
      <c r="BR2123" s="21"/>
      <c r="BS2123" s="21"/>
      <c r="BT2123" s="21"/>
      <c r="BU2123" s="21"/>
      <c r="BV2123" s="21"/>
      <c r="BW2123" s="21"/>
      <c r="BX2123" s="21"/>
      <c r="BY2123" s="21"/>
      <c r="BZ2123" s="21"/>
      <c r="CA2123" s="21"/>
      <c r="CB2123" s="21"/>
      <c r="CC2123" s="21"/>
      <c r="CD2123" s="21"/>
      <c r="CE2123" s="21"/>
      <c r="CF2123" s="21"/>
      <c r="CG2123" s="21"/>
      <c r="CH2123" s="21"/>
      <c r="CI2123" s="21"/>
      <c r="CJ2123" s="21"/>
      <c r="CK2123" s="21"/>
      <c r="CL2123" s="21"/>
      <c r="CM2123" s="21"/>
      <c r="CN2123" s="21"/>
      <c r="CO2123" s="21"/>
      <c r="CP2123" s="21"/>
      <c r="CQ2123" s="21"/>
      <c r="CR2123" s="21"/>
      <c r="CS2123" s="21"/>
      <c r="CT2123" s="21"/>
      <c r="CU2123" s="21"/>
      <c r="CV2123" s="21"/>
      <c r="CW2123" s="21"/>
      <c r="CX2123" s="21"/>
      <c r="CY2123" s="21"/>
      <c r="CZ2123" s="21"/>
      <c r="DA2123" s="21"/>
      <c r="DB2123" s="21"/>
      <c r="DC2123" s="21"/>
      <c r="DD2123" s="21"/>
      <c r="DE2123" s="21"/>
      <c r="DF2123" s="21"/>
      <c r="DG2123" s="21"/>
      <c r="DH2123" s="21"/>
      <c r="DI2123" s="21"/>
      <c r="DJ2123" s="21"/>
      <c r="DK2123" s="21"/>
      <c r="DL2123" s="21"/>
      <c r="DM2123" s="21"/>
      <c r="DN2123" s="21"/>
      <c r="DO2123" s="21"/>
      <c r="DP2123" s="21"/>
      <c r="DQ2123" s="21"/>
      <c r="DR2123" s="21"/>
      <c r="DS2123" s="21"/>
      <c r="DT2123" s="21"/>
      <c r="DU2123" s="21"/>
      <c r="DV2123" s="21"/>
      <c r="DW2123" s="21"/>
      <c r="DX2123" s="21"/>
      <c r="DY2123" s="21"/>
      <c r="DZ2123" s="21"/>
      <c r="EA2123" s="21"/>
      <c r="EB2123" s="21"/>
      <c r="EC2123" s="21"/>
      <c r="ED2123" s="21"/>
      <c r="EE2123" s="21"/>
      <c r="EF2123" s="21"/>
      <c r="EG2123" s="21"/>
      <c r="EH2123" s="21"/>
      <c r="EI2123" s="21"/>
      <c r="EJ2123" s="21"/>
      <c r="EK2123" s="21"/>
      <c r="EL2123" s="21"/>
      <c r="EM2123" s="21"/>
      <c r="EN2123" s="21"/>
      <c r="EO2123" s="21"/>
      <c r="EP2123" s="21"/>
      <c r="EQ2123" s="21"/>
      <c r="ER2123" s="21"/>
      <c r="ES2123" s="21"/>
      <c r="ET2123" s="21"/>
      <c r="EU2123" s="21"/>
      <c r="EV2123" s="21"/>
      <c r="EW2123" s="21"/>
      <c r="EX2123" s="21"/>
      <c r="EY2123" s="21"/>
      <c r="EZ2123" s="21"/>
    </row>
    <row r="2124" spans="1:156" x14ac:dyDescent="0.2">
      <c r="A2124" s="92"/>
      <c r="B2124" s="4"/>
      <c r="C2124" s="7"/>
      <c r="D2124" s="6"/>
      <c r="E2124" s="7"/>
      <c r="F2124" s="24"/>
      <c r="G2124" s="9"/>
      <c r="H2124" s="7"/>
      <c r="I2124" s="7"/>
      <c r="J2124" s="7"/>
      <c r="K2124" s="7"/>
      <c r="L2124" s="25"/>
      <c r="M2124" s="11"/>
      <c r="N2124" s="4"/>
      <c r="O2124" s="4"/>
      <c r="P2124" s="26"/>
      <c r="Q2124" s="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  <c r="BL2124" s="21"/>
      <c r="BM2124" s="21"/>
      <c r="BN2124" s="21"/>
      <c r="BO2124" s="21"/>
      <c r="BP2124" s="21"/>
      <c r="BQ2124" s="21"/>
      <c r="BR2124" s="21"/>
      <c r="BS2124" s="21"/>
      <c r="BT2124" s="21"/>
      <c r="BU2124" s="21"/>
      <c r="BV2124" s="21"/>
      <c r="BW2124" s="21"/>
      <c r="BX2124" s="21"/>
      <c r="BY2124" s="21"/>
      <c r="BZ2124" s="21"/>
      <c r="CA2124" s="21"/>
      <c r="CB2124" s="21"/>
      <c r="CC2124" s="21"/>
      <c r="CD2124" s="21"/>
      <c r="CE2124" s="21"/>
      <c r="CF2124" s="21"/>
      <c r="CG2124" s="21"/>
      <c r="CH2124" s="21"/>
      <c r="CI2124" s="21"/>
      <c r="CJ2124" s="21"/>
      <c r="CK2124" s="21"/>
      <c r="CL2124" s="21"/>
      <c r="CM2124" s="21"/>
      <c r="CN2124" s="21"/>
      <c r="CO2124" s="21"/>
      <c r="CP2124" s="21"/>
      <c r="CQ2124" s="21"/>
      <c r="CR2124" s="21"/>
      <c r="CS2124" s="21"/>
      <c r="CT2124" s="21"/>
      <c r="CU2124" s="21"/>
      <c r="CV2124" s="21"/>
      <c r="CW2124" s="21"/>
      <c r="CX2124" s="21"/>
      <c r="CY2124" s="21"/>
      <c r="CZ2124" s="21"/>
      <c r="DA2124" s="21"/>
      <c r="DB2124" s="21"/>
      <c r="DC2124" s="21"/>
      <c r="DD2124" s="21"/>
      <c r="DE2124" s="21"/>
      <c r="DF2124" s="21"/>
      <c r="DG2124" s="21"/>
      <c r="DH2124" s="21"/>
      <c r="DI2124" s="21"/>
      <c r="DJ2124" s="21"/>
      <c r="DK2124" s="21"/>
      <c r="DL2124" s="21"/>
      <c r="DM2124" s="21"/>
      <c r="DN2124" s="21"/>
      <c r="DO2124" s="21"/>
      <c r="DP2124" s="21"/>
      <c r="DQ2124" s="21"/>
      <c r="DR2124" s="21"/>
      <c r="DS2124" s="21"/>
      <c r="DT2124" s="21"/>
      <c r="DU2124" s="21"/>
      <c r="DV2124" s="21"/>
      <c r="DW2124" s="21"/>
      <c r="DX2124" s="21"/>
      <c r="DY2124" s="21"/>
      <c r="DZ2124" s="21"/>
      <c r="EA2124" s="21"/>
      <c r="EB2124" s="21"/>
      <c r="EC2124" s="21"/>
      <c r="ED2124" s="21"/>
      <c r="EE2124" s="21"/>
      <c r="EF2124" s="21"/>
      <c r="EG2124" s="21"/>
      <c r="EH2124" s="21"/>
      <c r="EI2124" s="21"/>
      <c r="EJ2124" s="21"/>
      <c r="EK2124" s="21"/>
      <c r="EL2124" s="21"/>
      <c r="EM2124" s="21"/>
      <c r="EN2124" s="21"/>
      <c r="EO2124" s="21"/>
      <c r="EP2124" s="21"/>
      <c r="EQ2124" s="21"/>
      <c r="ER2124" s="21"/>
      <c r="ES2124" s="21"/>
      <c r="ET2124" s="21"/>
      <c r="EU2124" s="21"/>
      <c r="EV2124" s="21"/>
      <c r="EW2124" s="21"/>
      <c r="EX2124" s="21"/>
      <c r="EY2124" s="21"/>
      <c r="EZ2124" s="21"/>
    </row>
    <row r="2125" spans="1:156" x14ac:dyDescent="0.2">
      <c r="A2125" s="92"/>
      <c r="B2125" s="4"/>
      <c r="C2125" s="7"/>
      <c r="D2125" s="6"/>
      <c r="E2125" s="7"/>
      <c r="F2125" s="24"/>
      <c r="G2125" s="9"/>
      <c r="H2125" s="7"/>
      <c r="I2125" s="7"/>
      <c r="J2125" s="7"/>
      <c r="K2125" s="7"/>
      <c r="L2125" s="25"/>
      <c r="M2125" s="11"/>
      <c r="N2125" s="4"/>
      <c r="O2125" s="4"/>
      <c r="P2125" s="26"/>
      <c r="Q2125" s="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  <c r="BL2125" s="21"/>
      <c r="BM2125" s="21"/>
      <c r="BN2125" s="21"/>
      <c r="BO2125" s="21"/>
      <c r="BP2125" s="21"/>
      <c r="BQ2125" s="21"/>
      <c r="BR2125" s="21"/>
      <c r="BS2125" s="21"/>
      <c r="BT2125" s="21"/>
      <c r="BU2125" s="21"/>
      <c r="BV2125" s="21"/>
      <c r="BW2125" s="21"/>
      <c r="BX2125" s="21"/>
      <c r="BY2125" s="21"/>
      <c r="BZ2125" s="21"/>
      <c r="CA2125" s="21"/>
      <c r="CB2125" s="21"/>
      <c r="CC2125" s="21"/>
      <c r="CD2125" s="21"/>
      <c r="CE2125" s="21"/>
      <c r="CF2125" s="21"/>
      <c r="CG2125" s="21"/>
      <c r="CH2125" s="21"/>
      <c r="CI2125" s="21"/>
      <c r="CJ2125" s="21"/>
      <c r="CK2125" s="21"/>
      <c r="CL2125" s="21"/>
      <c r="CM2125" s="21"/>
      <c r="CN2125" s="21"/>
      <c r="CO2125" s="21"/>
      <c r="CP2125" s="21"/>
      <c r="CQ2125" s="21"/>
      <c r="CR2125" s="21"/>
      <c r="CS2125" s="21"/>
      <c r="CT2125" s="21"/>
      <c r="CU2125" s="21"/>
      <c r="CV2125" s="21"/>
      <c r="CW2125" s="21"/>
      <c r="CX2125" s="21"/>
      <c r="CY2125" s="21"/>
      <c r="CZ2125" s="21"/>
      <c r="DA2125" s="21"/>
      <c r="DB2125" s="21"/>
      <c r="DC2125" s="21"/>
      <c r="DD2125" s="21"/>
      <c r="DE2125" s="21"/>
      <c r="DF2125" s="21"/>
      <c r="DG2125" s="21"/>
      <c r="DH2125" s="21"/>
      <c r="DI2125" s="21"/>
      <c r="DJ2125" s="21"/>
      <c r="DK2125" s="21"/>
      <c r="DL2125" s="21"/>
      <c r="DM2125" s="21"/>
      <c r="DN2125" s="21"/>
      <c r="DO2125" s="21"/>
      <c r="DP2125" s="21"/>
      <c r="DQ2125" s="21"/>
      <c r="DR2125" s="21"/>
      <c r="DS2125" s="21"/>
      <c r="DT2125" s="21"/>
      <c r="DU2125" s="21"/>
      <c r="DV2125" s="21"/>
      <c r="DW2125" s="21"/>
      <c r="DX2125" s="21"/>
      <c r="DY2125" s="21"/>
      <c r="DZ2125" s="21"/>
      <c r="EA2125" s="21"/>
      <c r="EB2125" s="21"/>
      <c r="EC2125" s="21"/>
      <c r="ED2125" s="21"/>
      <c r="EE2125" s="21"/>
      <c r="EF2125" s="21"/>
      <c r="EG2125" s="21"/>
      <c r="EH2125" s="21"/>
      <c r="EI2125" s="21"/>
      <c r="EJ2125" s="21"/>
      <c r="EK2125" s="21"/>
      <c r="EL2125" s="21"/>
      <c r="EM2125" s="21"/>
      <c r="EN2125" s="21"/>
      <c r="EO2125" s="21"/>
      <c r="EP2125" s="21"/>
      <c r="EQ2125" s="21"/>
      <c r="ER2125" s="21"/>
      <c r="ES2125" s="21"/>
      <c r="ET2125" s="21"/>
      <c r="EU2125" s="21"/>
      <c r="EV2125" s="21"/>
      <c r="EW2125" s="21"/>
      <c r="EX2125" s="21"/>
      <c r="EY2125" s="21"/>
      <c r="EZ2125" s="21"/>
    </row>
    <row r="2126" spans="1:156" x14ac:dyDescent="0.2">
      <c r="A2126" s="92"/>
      <c r="B2126" s="4"/>
      <c r="C2126" s="7"/>
      <c r="D2126" s="6"/>
      <c r="E2126" s="7"/>
      <c r="F2126" s="24"/>
      <c r="G2126" s="9"/>
      <c r="H2126" s="7"/>
      <c r="I2126" s="7"/>
      <c r="J2126" s="7"/>
      <c r="K2126" s="7"/>
      <c r="L2126" s="25"/>
      <c r="M2126" s="11"/>
      <c r="N2126" s="4"/>
      <c r="O2126" s="4"/>
      <c r="P2126" s="26"/>
      <c r="Q2126" s="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1"/>
      <c r="BK2126" s="21"/>
      <c r="BL2126" s="21"/>
      <c r="BM2126" s="21"/>
      <c r="BN2126" s="21"/>
      <c r="BO2126" s="21"/>
      <c r="BP2126" s="21"/>
      <c r="BQ2126" s="21"/>
      <c r="BR2126" s="21"/>
      <c r="BS2126" s="21"/>
      <c r="BT2126" s="21"/>
      <c r="BU2126" s="21"/>
      <c r="BV2126" s="21"/>
      <c r="BW2126" s="21"/>
      <c r="BX2126" s="21"/>
      <c r="BY2126" s="21"/>
      <c r="BZ2126" s="21"/>
      <c r="CA2126" s="21"/>
      <c r="CB2126" s="21"/>
      <c r="CC2126" s="21"/>
      <c r="CD2126" s="21"/>
      <c r="CE2126" s="21"/>
      <c r="CF2126" s="21"/>
      <c r="CG2126" s="21"/>
      <c r="CH2126" s="21"/>
      <c r="CI2126" s="21"/>
      <c r="CJ2126" s="21"/>
      <c r="CK2126" s="21"/>
      <c r="CL2126" s="21"/>
      <c r="CM2126" s="21"/>
      <c r="CN2126" s="21"/>
      <c r="CO2126" s="21"/>
      <c r="CP2126" s="21"/>
      <c r="CQ2126" s="21"/>
      <c r="CR2126" s="21"/>
      <c r="CS2126" s="21"/>
      <c r="CT2126" s="21"/>
      <c r="CU2126" s="21"/>
      <c r="CV2126" s="21"/>
      <c r="CW2126" s="21"/>
      <c r="CX2126" s="21"/>
      <c r="CY2126" s="21"/>
      <c r="CZ2126" s="21"/>
      <c r="DA2126" s="21"/>
      <c r="DB2126" s="21"/>
      <c r="DC2126" s="21"/>
      <c r="DD2126" s="21"/>
      <c r="DE2126" s="21"/>
      <c r="DF2126" s="21"/>
      <c r="DG2126" s="21"/>
      <c r="DH2126" s="21"/>
      <c r="DI2126" s="21"/>
      <c r="DJ2126" s="21"/>
      <c r="DK2126" s="21"/>
      <c r="DL2126" s="21"/>
      <c r="DM2126" s="21"/>
      <c r="DN2126" s="21"/>
      <c r="DO2126" s="21"/>
      <c r="DP2126" s="21"/>
      <c r="DQ2126" s="21"/>
      <c r="DR2126" s="21"/>
      <c r="DS2126" s="21"/>
      <c r="DT2126" s="21"/>
      <c r="DU2126" s="21"/>
      <c r="DV2126" s="21"/>
      <c r="DW2126" s="21"/>
      <c r="DX2126" s="21"/>
      <c r="DY2126" s="21"/>
      <c r="DZ2126" s="21"/>
      <c r="EA2126" s="21"/>
      <c r="EB2126" s="21"/>
      <c r="EC2126" s="21"/>
      <c r="ED2126" s="21"/>
      <c r="EE2126" s="21"/>
      <c r="EF2126" s="21"/>
      <c r="EG2126" s="21"/>
      <c r="EH2126" s="21"/>
      <c r="EI2126" s="21"/>
      <c r="EJ2126" s="21"/>
      <c r="EK2126" s="21"/>
      <c r="EL2126" s="21"/>
      <c r="EM2126" s="21"/>
      <c r="EN2126" s="21"/>
      <c r="EO2126" s="21"/>
      <c r="EP2126" s="21"/>
      <c r="EQ2126" s="21"/>
      <c r="ER2126" s="21"/>
      <c r="ES2126" s="21"/>
      <c r="ET2126" s="21"/>
      <c r="EU2126" s="21"/>
      <c r="EV2126" s="21"/>
      <c r="EW2126" s="21"/>
      <c r="EX2126" s="21"/>
      <c r="EY2126" s="21"/>
      <c r="EZ2126" s="21"/>
    </row>
    <row r="2127" spans="1:156" x14ac:dyDescent="0.2">
      <c r="A2127" s="92"/>
      <c r="B2127" s="4"/>
      <c r="C2127" s="7"/>
      <c r="D2127" s="6"/>
      <c r="E2127" s="7"/>
      <c r="F2127" s="24"/>
      <c r="G2127" s="9"/>
      <c r="H2127" s="7"/>
      <c r="I2127" s="7"/>
      <c r="J2127" s="7"/>
      <c r="K2127" s="7"/>
      <c r="L2127" s="25"/>
      <c r="M2127" s="11"/>
      <c r="N2127" s="4"/>
      <c r="O2127" s="4"/>
      <c r="P2127" s="26"/>
      <c r="Q2127" s="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1"/>
      <c r="BK2127" s="21"/>
      <c r="BL2127" s="21"/>
      <c r="BM2127" s="21"/>
      <c r="BN2127" s="21"/>
      <c r="BO2127" s="21"/>
      <c r="BP2127" s="21"/>
      <c r="BQ2127" s="21"/>
      <c r="BR2127" s="21"/>
      <c r="BS2127" s="21"/>
      <c r="BT2127" s="21"/>
      <c r="BU2127" s="21"/>
      <c r="BV2127" s="21"/>
      <c r="BW2127" s="21"/>
      <c r="BX2127" s="21"/>
      <c r="BY2127" s="21"/>
      <c r="BZ2127" s="21"/>
      <c r="CA2127" s="21"/>
      <c r="CB2127" s="21"/>
      <c r="CC2127" s="21"/>
      <c r="CD2127" s="21"/>
      <c r="CE2127" s="21"/>
      <c r="CF2127" s="21"/>
      <c r="CG2127" s="21"/>
      <c r="CH2127" s="21"/>
      <c r="CI2127" s="21"/>
      <c r="CJ2127" s="21"/>
      <c r="CK2127" s="21"/>
      <c r="CL2127" s="21"/>
      <c r="CM2127" s="21"/>
      <c r="CN2127" s="21"/>
      <c r="CO2127" s="21"/>
      <c r="CP2127" s="21"/>
      <c r="CQ2127" s="21"/>
      <c r="CR2127" s="21"/>
      <c r="CS2127" s="21"/>
      <c r="CT2127" s="21"/>
      <c r="CU2127" s="21"/>
      <c r="CV2127" s="21"/>
      <c r="CW2127" s="21"/>
      <c r="CX2127" s="21"/>
      <c r="CY2127" s="21"/>
      <c r="CZ2127" s="21"/>
      <c r="DA2127" s="21"/>
      <c r="DB2127" s="21"/>
      <c r="DC2127" s="21"/>
      <c r="DD2127" s="21"/>
      <c r="DE2127" s="21"/>
      <c r="DF2127" s="21"/>
      <c r="DG2127" s="21"/>
      <c r="DH2127" s="21"/>
      <c r="DI2127" s="21"/>
      <c r="DJ2127" s="21"/>
      <c r="DK2127" s="21"/>
      <c r="DL2127" s="21"/>
      <c r="DM2127" s="21"/>
      <c r="DN2127" s="21"/>
      <c r="DO2127" s="21"/>
      <c r="DP2127" s="21"/>
      <c r="DQ2127" s="21"/>
      <c r="DR2127" s="21"/>
      <c r="DS2127" s="21"/>
      <c r="DT2127" s="21"/>
      <c r="DU2127" s="21"/>
      <c r="DV2127" s="21"/>
      <c r="DW2127" s="21"/>
      <c r="DX2127" s="21"/>
      <c r="DY2127" s="21"/>
      <c r="DZ2127" s="21"/>
      <c r="EA2127" s="21"/>
      <c r="EB2127" s="21"/>
      <c r="EC2127" s="21"/>
      <c r="ED2127" s="21"/>
      <c r="EE2127" s="21"/>
      <c r="EF2127" s="21"/>
      <c r="EG2127" s="21"/>
      <c r="EH2127" s="21"/>
      <c r="EI2127" s="21"/>
      <c r="EJ2127" s="21"/>
      <c r="EK2127" s="21"/>
      <c r="EL2127" s="21"/>
      <c r="EM2127" s="21"/>
      <c r="EN2127" s="21"/>
      <c r="EO2127" s="21"/>
      <c r="EP2127" s="21"/>
      <c r="EQ2127" s="21"/>
      <c r="ER2127" s="21"/>
      <c r="ES2127" s="21"/>
      <c r="ET2127" s="21"/>
      <c r="EU2127" s="21"/>
      <c r="EV2127" s="21"/>
      <c r="EW2127" s="21"/>
      <c r="EX2127" s="21"/>
      <c r="EY2127" s="21"/>
      <c r="EZ2127" s="21"/>
    </row>
    <row r="2128" spans="1:156" x14ac:dyDescent="0.2">
      <c r="A2128" s="92"/>
      <c r="B2128" s="4"/>
      <c r="C2128" s="7"/>
      <c r="D2128" s="6"/>
      <c r="E2128" s="7"/>
      <c r="F2128" s="24"/>
      <c r="G2128" s="9"/>
      <c r="H2128" s="7"/>
      <c r="I2128" s="7"/>
      <c r="J2128" s="7"/>
      <c r="K2128" s="7"/>
      <c r="L2128" s="25"/>
      <c r="M2128" s="11"/>
      <c r="N2128" s="4"/>
      <c r="O2128" s="4"/>
      <c r="P2128" s="26"/>
      <c r="Q2128" s="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1"/>
      <c r="BK2128" s="21"/>
      <c r="BL2128" s="21"/>
      <c r="BM2128" s="21"/>
      <c r="BN2128" s="21"/>
      <c r="BO2128" s="21"/>
      <c r="BP2128" s="21"/>
      <c r="BQ2128" s="21"/>
      <c r="BR2128" s="21"/>
      <c r="BS2128" s="21"/>
      <c r="BT2128" s="21"/>
      <c r="BU2128" s="21"/>
      <c r="BV2128" s="21"/>
      <c r="BW2128" s="21"/>
      <c r="BX2128" s="21"/>
      <c r="BY2128" s="21"/>
      <c r="BZ2128" s="21"/>
      <c r="CA2128" s="21"/>
      <c r="CB2128" s="21"/>
      <c r="CC2128" s="21"/>
      <c r="CD2128" s="21"/>
      <c r="CE2128" s="21"/>
      <c r="CF2128" s="21"/>
      <c r="CG2128" s="21"/>
      <c r="CH2128" s="21"/>
      <c r="CI2128" s="21"/>
      <c r="CJ2128" s="21"/>
      <c r="CK2128" s="21"/>
      <c r="CL2128" s="21"/>
      <c r="CM2128" s="21"/>
      <c r="CN2128" s="21"/>
      <c r="CO2128" s="21"/>
      <c r="CP2128" s="21"/>
      <c r="CQ2128" s="21"/>
      <c r="CR2128" s="21"/>
      <c r="CS2128" s="21"/>
      <c r="CT2128" s="21"/>
      <c r="CU2128" s="21"/>
      <c r="CV2128" s="21"/>
      <c r="CW2128" s="21"/>
      <c r="CX2128" s="21"/>
      <c r="CY2128" s="21"/>
      <c r="CZ2128" s="21"/>
      <c r="DA2128" s="21"/>
      <c r="DB2128" s="21"/>
      <c r="DC2128" s="21"/>
      <c r="DD2128" s="21"/>
      <c r="DE2128" s="21"/>
      <c r="DF2128" s="21"/>
      <c r="DG2128" s="21"/>
      <c r="DH2128" s="21"/>
      <c r="DI2128" s="21"/>
      <c r="DJ2128" s="21"/>
      <c r="DK2128" s="21"/>
      <c r="DL2128" s="21"/>
      <c r="DM2128" s="21"/>
      <c r="DN2128" s="21"/>
      <c r="DO2128" s="21"/>
      <c r="DP2128" s="21"/>
      <c r="DQ2128" s="21"/>
      <c r="DR2128" s="21"/>
      <c r="DS2128" s="21"/>
      <c r="DT2128" s="21"/>
      <c r="DU2128" s="21"/>
      <c r="DV2128" s="21"/>
      <c r="DW2128" s="21"/>
      <c r="DX2128" s="21"/>
      <c r="DY2128" s="21"/>
      <c r="DZ2128" s="21"/>
      <c r="EA2128" s="21"/>
      <c r="EB2128" s="21"/>
      <c r="EC2128" s="21"/>
      <c r="ED2128" s="21"/>
      <c r="EE2128" s="21"/>
      <c r="EF2128" s="21"/>
      <c r="EG2128" s="21"/>
      <c r="EH2128" s="21"/>
      <c r="EI2128" s="21"/>
      <c r="EJ2128" s="21"/>
      <c r="EK2128" s="21"/>
      <c r="EL2128" s="21"/>
      <c r="EM2128" s="21"/>
      <c r="EN2128" s="21"/>
      <c r="EO2128" s="21"/>
      <c r="EP2128" s="21"/>
      <c r="EQ2128" s="21"/>
      <c r="ER2128" s="21"/>
      <c r="ES2128" s="21"/>
      <c r="ET2128" s="21"/>
      <c r="EU2128" s="21"/>
      <c r="EV2128" s="21"/>
      <c r="EW2128" s="21"/>
      <c r="EX2128" s="21"/>
      <c r="EY2128" s="21"/>
      <c r="EZ2128" s="21"/>
    </row>
    <row r="2129" spans="1:156" x14ac:dyDescent="0.2">
      <c r="A2129" s="92"/>
      <c r="B2129" s="4"/>
      <c r="C2129" s="7"/>
      <c r="D2129" s="6"/>
      <c r="E2129" s="7"/>
      <c r="F2129" s="24"/>
      <c r="G2129" s="9"/>
      <c r="H2129" s="7"/>
      <c r="I2129" s="7"/>
      <c r="J2129" s="7"/>
      <c r="K2129" s="7"/>
      <c r="L2129" s="25"/>
      <c r="M2129" s="11"/>
      <c r="N2129" s="4"/>
      <c r="O2129" s="4"/>
      <c r="P2129" s="26"/>
      <c r="Q2129" s="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1"/>
      <c r="BK2129" s="21"/>
      <c r="BL2129" s="21"/>
      <c r="BM2129" s="21"/>
      <c r="BN2129" s="21"/>
      <c r="BO2129" s="21"/>
      <c r="BP2129" s="21"/>
      <c r="BQ2129" s="21"/>
      <c r="BR2129" s="21"/>
      <c r="BS2129" s="21"/>
      <c r="BT2129" s="21"/>
      <c r="BU2129" s="21"/>
      <c r="BV2129" s="21"/>
      <c r="BW2129" s="21"/>
      <c r="BX2129" s="21"/>
      <c r="BY2129" s="21"/>
      <c r="BZ2129" s="21"/>
      <c r="CA2129" s="21"/>
      <c r="CB2129" s="21"/>
      <c r="CC2129" s="21"/>
      <c r="CD2129" s="21"/>
      <c r="CE2129" s="21"/>
      <c r="CF2129" s="21"/>
      <c r="CG2129" s="21"/>
      <c r="CH2129" s="21"/>
      <c r="CI2129" s="21"/>
      <c r="CJ2129" s="21"/>
      <c r="CK2129" s="21"/>
      <c r="CL2129" s="21"/>
      <c r="CM2129" s="21"/>
      <c r="CN2129" s="21"/>
      <c r="CO2129" s="21"/>
      <c r="CP2129" s="21"/>
      <c r="CQ2129" s="21"/>
      <c r="CR2129" s="21"/>
      <c r="CS2129" s="21"/>
      <c r="CT2129" s="21"/>
      <c r="CU2129" s="21"/>
      <c r="CV2129" s="21"/>
      <c r="CW2129" s="21"/>
      <c r="CX2129" s="21"/>
      <c r="CY2129" s="21"/>
      <c r="CZ2129" s="21"/>
      <c r="DA2129" s="21"/>
      <c r="DB2129" s="21"/>
      <c r="DC2129" s="21"/>
      <c r="DD2129" s="21"/>
      <c r="DE2129" s="21"/>
      <c r="DF2129" s="21"/>
      <c r="DG2129" s="21"/>
      <c r="DH2129" s="21"/>
      <c r="DI2129" s="21"/>
      <c r="DJ2129" s="21"/>
      <c r="DK2129" s="21"/>
      <c r="DL2129" s="21"/>
      <c r="DM2129" s="21"/>
      <c r="DN2129" s="21"/>
      <c r="DO2129" s="21"/>
      <c r="DP2129" s="21"/>
      <c r="DQ2129" s="21"/>
      <c r="DR2129" s="21"/>
      <c r="DS2129" s="21"/>
      <c r="DT2129" s="21"/>
      <c r="DU2129" s="21"/>
      <c r="DV2129" s="21"/>
      <c r="DW2129" s="21"/>
      <c r="DX2129" s="21"/>
      <c r="DY2129" s="21"/>
      <c r="DZ2129" s="21"/>
      <c r="EA2129" s="21"/>
      <c r="EB2129" s="21"/>
      <c r="EC2129" s="21"/>
      <c r="ED2129" s="21"/>
      <c r="EE2129" s="21"/>
      <c r="EF2129" s="21"/>
      <c r="EG2129" s="21"/>
      <c r="EH2129" s="21"/>
      <c r="EI2129" s="21"/>
      <c r="EJ2129" s="21"/>
      <c r="EK2129" s="21"/>
      <c r="EL2129" s="21"/>
      <c r="EM2129" s="21"/>
      <c r="EN2129" s="21"/>
      <c r="EO2129" s="21"/>
      <c r="EP2129" s="21"/>
      <c r="EQ2129" s="21"/>
      <c r="ER2129" s="21"/>
      <c r="ES2129" s="21"/>
      <c r="ET2129" s="21"/>
      <c r="EU2129" s="21"/>
      <c r="EV2129" s="21"/>
      <c r="EW2129" s="21"/>
      <c r="EX2129" s="21"/>
      <c r="EY2129" s="21"/>
      <c r="EZ2129" s="21"/>
    </row>
    <row r="2130" spans="1:156" x14ac:dyDescent="0.2">
      <c r="A2130" s="92"/>
      <c r="B2130" s="4"/>
      <c r="C2130" s="7"/>
      <c r="D2130" s="6"/>
      <c r="E2130" s="7"/>
      <c r="F2130" s="24"/>
      <c r="G2130" s="9"/>
      <c r="H2130" s="7"/>
      <c r="I2130" s="7"/>
      <c r="J2130" s="7"/>
      <c r="K2130" s="7"/>
      <c r="L2130" s="25"/>
      <c r="M2130" s="11"/>
      <c r="N2130" s="4"/>
      <c r="O2130" s="4"/>
      <c r="P2130" s="26"/>
      <c r="Q2130" s="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1"/>
      <c r="BK2130" s="21"/>
      <c r="BL2130" s="21"/>
      <c r="BM2130" s="21"/>
      <c r="BN2130" s="21"/>
      <c r="BO2130" s="21"/>
      <c r="BP2130" s="21"/>
      <c r="BQ2130" s="21"/>
      <c r="BR2130" s="21"/>
      <c r="BS2130" s="21"/>
      <c r="BT2130" s="21"/>
      <c r="BU2130" s="21"/>
      <c r="BV2130" s="21"/>
      <c r="BW2130" s="21"/>
      <c r="BX2130" s="21"/>
      <c r="BY2130" s="21"/>
      <c r="BZ2130" s="21"/>
      <c r="CA2130" s="21"/>
      <c r="CB2130" s="21"/>
      <c r="CC2130" s="21"/>
      <c r="CD2130" s="21"/>
      <c r="CE2130" s="21"/>
      <c r="CF2130" s="21"/>
      <c r="CG2130" s="21"/>
      <c r="CH2130" s="21"/>
      <c r="CI2130" s="21"/>
      <c r="CJ2130" s="21"/>
      <c r="CK2130" s="21"/>
      <c r="CL2130" s="21"/>
      <c r="CM2130" s="21"/>
      <c r="CN2130" s="21"/>
      <c r="CO2130" s="21"/>
      <c r="CP2130" s="21"/>
      <c r="CQ2130" s="21"/>
      <c r="CR2130" s="21"/>
      <c r="CS2130" s="21"/>
      <c r="CT2130" s="21"/>
      <c r="CU2130" s="21"/>
      <c r="CV2130" s="21"/>
      <c r="CW2130" s="21"/>
      <c r="CX2130" s="21"/>
      <c r="CY2130" s="21"/>
      <c r="CZ2130" s="21"/>
      <c r="DA2130" s="21"/>
      <c r="DB2130" s="21"/>
      <c r="DC2130" s="21"/>
      <c r="DD2130" s="21"/>
      <c r="DE2130" s="21"/>
      <c r="DF2130" s="21"/>
      <c r="DG2130" s="21"/>
      <c r="DH2130" s="21"/>
      <c r="DI2130" s="21"/>
      <c r="DJ2130" s="21"/>
      <c r="DK2130" s="21"/>
      <c r="DL2130" s="21"/>
      <c r="DM2130" s="21"/>
      <c r="DN2130" s="21"/>
      <c r="DO2130" s="21"/>
      <c r="DP2130" s="21"/>
      <c r="DQ2130" s="21"/>
      <c r="DR2130" s="21"/>
      <c r="DS2130" s="21"/>
      <c r="DT2130" s="21"/>
      <c r="DU2130" s="21"/>
      <c r="DV2130" s="21"/>
      <c r="DW2130" s="21"/>
      <c r="DX2130" s="21"/>
      <c r="DY2130" s="21"/>
      <c r="DZ2130" s="21"/>
      <c r="EA2130" s="21"/>
      <c r="EB2130" s="21"/>
      <c r="EC2130" s="21"/>
      <c r="ED2130" s="21"/>
      <c r="EE2130" s="21"/>
      <c r="EF2130" s="21"/>
      <c r="EG2130" s="21"/>
      <c r="EH2130" s="21"/>
      <c r="EI2130" s="21"/>
      <c r="EJ2130" s="21"/>
      <c r="EK2130" s="21"/>
      <c r="EL2130" s="21"/>
      <c r="EM2130" s="21"/>
      <c r="EN2130" s="21"/>
      <c r="EO2130" s="21"/>
      <c r="EP2130" s="21"/>
      <c r="EQ2130" s="21"/>
      <c r="ER2130" s="21"/>
      <c r="ES2130" s="21"/>
      <c r="ET2130" s="21"/>
      <c r="EU2130" s="21"/>
      <c r="EV2130" s="21"/>
      <c r="EW2130" s="21"/>
      <c r="EX2130" s="21"/>
      <c r="EY2130" s="21"/>
      <c r="EZ2130" s="21"/>
    </row>
    <row r="2131" spans="1:156" x14ac:dyDescent="0.2">
      <c r="A2131" s="92"/>
      <c r="B2131" s="4"/>
      <c r="C2131" s="7"/>
      <c r="D2131" s="6"/>
      <c r="E2131" s="7"/>
      <c r="F2131" s="24"/>
      <c r="G2131" s="9"/>
      <c r="H2131" s="7"/>
      <c r="I2131" s="7"/>
      <c r="J2131" s="7"/>
      <c r="K2131" s="7"/>
      <c r="L2131" s="25"/>
      <c r="M2131" s="11"/>
      <c r="N2131" s="4"/>
      <c r="O2131" s="4"/>
      <c r="P2131" s="26"/>
      <c r="Q2131" s="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1"/>
      <c r="BK2131" s="21"/>
      <c r="BL2131" s="21"/>
      <c r="BM2131" s="21"/>
      <c r="BN2131" s="21"/>
      <c r="BO2131" s="21"/>
      <c r="BP2131" s="21"/>
      <c r="BQ2131" s="21"/>
      <c r="BR2131" s="21"/>
      <c r="BS2131" s="21"/>
      <c r="BT2131" s="21"/>
      <c r="BU2131" s="21"/>
      <c r="BV2131" s="21"/>
      <c r="BW2131" s="21"/>
      <c r="BX2131" s="21"/>
      <c r="BY2131" s="21"/>
      <c r="BZ2131" s="21"/>
      <c r="CA2131" s="21"/>
      <c r="CB2131" s="21"/>
      <c r="CC2131" s="21"/>
      <c r="CD2131" s="21"/>
      <c r="CE2131" s="21"/>
      <c r="CF2131" s="21"/>
      <c r="CG2131" s="21"/>
      <c r="CH2131" s="21"/>
      <c r="CI2131" s="21"/>
      <c r="CJ2131" s="21"/>
      <c r="CK2131" s="21"/>
      <c r="CL2131" s="21"/>
      <c r="CM2131" s="21"/>
      <c r="CN2131" s="21"/>
      <c r="CO2131" s="21"/>
      <c r="CP2131" s="21"/>
      <c r="CQ2131" s="21"/>
      <c r="CR2131" s="21"/>
      <c r="CS2131" s="21"/>
      <c r="CT2131" s="21"/>
      <c r="CU2131" s="21"/>
      <c r="CV2131" s="21"/>
      <c r="CW2131" s="21"/>
      <c r="CX2131" s="21"/>
      <c r="CY2131" s="21"/>
      <c r="CZ2131" s="21"/>
      <c r="DA2131" s="21"/>
      <c r="DB2131" s="21"/>
      <c r="DC2131" s="21"/>
      <c r="DD2131" s="21"/>
      <c r="DE2131" s="21"/>
      <c r="DF2131" s="21"/>
      <c r="DG2131" s="21"/>
      <c r="DH2131" s="21"/>
      <c r="DI2131" s="21"/>
      <c r="DJ2131" s="21"/>
      <c r="DK2131" s="21"/>
      <c r="DL2131" s="21"/>
      <c r="DM2131" s="21"/>
      <c r="DN2131" s="21"/>
      <c r="DO2131" s="21"/>
      <c r="DP2131" s="21"/>
      <c r="DQ2131" s="21"/>
      <c r="DR2131" s="21"/>
      <c r="DS2131" s="21"/>
      <c r="DT2131" s="21"/>
      <c r="DU2131" s="21"/>
      <c r="DV2131" s="21"/>
      <c r="DW2131" s="21"/>
      <c r="DX2131" s="21"/>
      <c r="DY2131" s="21"/>
      <c r="DZ2131" s="21"/>
      <c r="EA2131" s="21"/>
      <c r="EB2131" s="21"/>
      <c r="EC2131" s="21"/>
      <c r="ED2131" s="21"/>
      <c r="EE2131" s="21"/>
      <c r="EF2131" s="21"/>
      <c r="EG2131" s="21"/>
      <c r="EH2131" s="21"/>
      <c r="EI2131" s="21"/>
      <c r="EJ2131" s="21"/>
      <c r="EK2131" s="21"/>
      <c r="EL2131" s="21"/>
      <c r="EM2131" s="21"/>
      <c r="EN2131" s="21"/>
      <c r="EO2131" s="21"/>
      <c r="EP2131" s="21"/>
      <c r="EQ2131" s="21"/>
      <c r="ER2131" s="21"/>
      <c r="ES2131" s="21"/>
      <c r="ET2131" s="21"/>
      <c r="EU2131" s="21"/>
      <c r="EV2131" s="21"/>
      <c r="EW2131" s="21"/>
      <c r="EX2131" s="21"/>
      <c r="EY2131" s="21"/>
      <c r="EZ2131" s="21"/>
    </row>
    <row r="2132" spans="1:156" x14ac:dyDescent="0.2">
      <c r="A2132" s="92"/>
      <c r="B2132" s="4"/>
      <c r="C2132" s="7"/>
      <c r="D2132" s="6"/>
      <c r="E2132" s="7"/>
      <c r="F2132" s="24"/>
      <c r="G2132" s="9"/>
      <c r="H2132" s="7"/>
      <c r="I2132" s="7"/>
      <c r="J2132" s="7"/>
      <c r="K2132" s="7"/>
      <c r="L2132" s="25"/>
      <c r="M2132" s="11"/>
      <c r="N2132" s="4"/>
      <c r="O2132" s="4"/>
      <c r="P2132" s="26"/>
      <c r="Q2132" s="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1"/>
      <c r="BK2132" s="21"/>
      <c r="BL2132" s="21"/>
      <c r="BM2132" s="21"/>
      <c r="BN2132" s="21"/>
      <c r="BO2132" s="21"/>
      <c r="BP2132" s="21"/>
      <c r="BQ2132" s="21"/>
      <c r="BR2132" s="21"/>
      <c r="BS2132" s="21"/>
      <c r="BT2132" s="21"/>
      <c r="BU2132" s="21"/>
      <c r="BV2132" s="21"/>
      <c r="BW2132" s="21"/>
      <c r="BX2132" s="21"/>
      <c r="BY2132" s="21"/>
      <c r="BZ2132" s="21"/>
      <c r="CA2132" s="21"/>
      <c r="CB2132" s="21"/>
      <c r="CC2132" s="21"/>
      <c r="CD2132" s="21"/>
      <c r="CE2132" s="21"/>
      <c r="CF2132" s="21"/>
      <c r="CG2132" s="21"/>
      <c r="CH2132" s="21"/>
      <c r="CI2132" s="21"/>
      <c r="CJ2132" s="21"/>
      <c r="CK2132" s="21"/>
      <c r="CL2132" s="21"/>
      <c r="CM2132" s="21"/>
      <c r="CN2132" s="21"/>
      <c r="CO2132" s="21"/>
      <c r="CP2132" s="21"/>
      <c r="CQ2132" s="21"/>
      <c r="CR2132" s="21"/>
      <c r="CS2132" s="21"/>
      <c r="CT2132" s="21"/>
      <c r="CU2132" s="21"/>
      <c r="CV2132" s="21"/>
      <c r="CW2132" s="21"/>
      <c r="CX2132" s="21"/>
      <c r="CY2132" s="21"/>
      <c r="CZ2132" s="21"/>
      <c r="DA2132" s="21"/>
      <c r="DB2132" s="21"/>
      <c r="DC2132" s="21"/>
      <c r="DD2132" s="21"/>
      <c r="DE2132" s="21"/>
      <c r="DF2132" s="21"/>
      <c r="DG2132" s="21"/>
      <c r="DH2132" s="21"/>
      <c r="DI2132" s="21"/>
      <c r="DJ2132" s="21"/>
      <c r="DK2132" s="21"/>
      <c r="DL2132" s="21"/>
      <c r="DM2132" s="21"/>
      <c r="DN2132" s="21"/>
      <c r="DO2132" s="21"/>
      <c r="DP2132" s="21"/>
      <c r="DQ2132" s="21"/>
      <c r="DR2132" s="21"/>
      <c r="DS2132" s="21"/>
      <c r="DT2132" s="21"/>
      <c r="DU2132" s="21"/>
      <c r="DV2132" s="21"/>
      <c r="DW2132" s="21"/>
      <c r="DX2132" s="21"/>
      <c r="DY2132" s="21"/>
      <c r="DZ2132" s="21"/>
      <c r="EA2132" s="21"/>
      <c r="EB2132" s="21"/>
      <c r="EC2132" s="21"/>
      <c r="ED2132" s="21"/>
      <c r="EE2132" s="21"/>
      <c r="EF2132" s="21"/>
      <c r="EG2132" s="21"/>
      <c r="EH2132" s="21"/>
      <c r="EI2132" s="21"/>
      <c r="EJ2132" s="21"/>
      <c r="EK2132" s="21"/>
      <c r="EL2132" s="21"/>
      <c r="EM2132" s="21"/>
      <c r="EN2132" s="21"/>
      <c r="EO2132" s="21"/>
      <c r="EP2132" s="21"/>
      <c r="EQ2132" s="21"/>
      <c r="ER2132" s="21"/>
      <c r="ES2132" s="21"/>
      <c r="ET2132" s="21"/>
      <c r="EU2132" s="21"/>
      <c r="EV2132" s="21"/>
      <c r="EW2132" s="21"/>
      <c r="EX2132" s="21"/>
      <c r="EY2132" s="21"/>
      <c r="EZ2132" s="21"/>
    </row>
    <row r="2133" spans="1:156" x14ac:dyDescent="0.2">
      <c r="A2133" s="92"/>
      <c r="B2133" s="4"/>
      <c r="C2133" s="7"/>
      <c r="D2133" s="6"/>
      <c r="E2133" s="7"/>
      <c r="F2133" s="24"/>
      <c r="G2133" s="9"/>
      <c r="H2133" s="7"/>
      <c r="I2133" s="7"/>
      <c r="J2133" s="7"/>
      <c r="K2133" s="7"/>
      <c r="L2133" s="25"/>
      <c r="M2133" s="11"/>
      <c r="N2133" s="4"/>
      <c r="O2133" s="4"/>
      <c r="P2133" s="26"/>
      <c r="Q2133" s="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  <c r="BL2133" s="21"/>
      <c r="BM2133" s="21"/>
      <c r="BN2133" s="21"/>
      <c r="BO2133" s="21"/>
      <c r="BP2133" s="21"/>
      <c r="BQ2133" s="21"/>
      <c r="BR2133" s="21"/>
      <c r="BS2133" s="21"/>
      <c r="BT2133" s="21"/>
      <c r="BU2133" s="21"/>
      <c r="BV2133" s="21"/>
      <c r="BW2133" s="21"/>
      <c r="BX2133" s="21"/>
      <c r="BY2133" s="21"/>
      <c r="BZ2133" s="21"/>
      <c r="CA2133" s="21"/>
      <c r="CB2133" s="21"/>
      <c r="CC2133" s="21"/>
      <c r="CD2133" s="21"/>
      <c r="CE2133" s="21"/>
      <c r="CF2133" s="21"/>
      <c r="CG2133" s="21"/>
      <c r="CH2133" s="21"/>
      <c r="CI2133" s="21"/>
      <c r="CJ2133" s="21"/>
      <c r="CK2133" s="21"/>
      <c r="CL2133" s="21"/>
      <c r="CM2133" s="21"/>
      <c r="CN2133" s="21"/>
      <c r="CO2133" s="21"/>
      <c r="CP2133" s="21"/>
      <c r="CQ2133" s="21"/>
      <c r="CR2133" s="21"/>
      <c r="CS2133" s="21"/>
      <c r="CT2133" s="21"/>
      <c r="CU2133" s="21"/>
      <c r="CV2133" s="21"/>
      <c r="CW2133" s="21"/>
      <c r="CX2133" s="21"/>
      <c r="CY2133" s="21"/>
      <c r="CZ2133" s="21"/>
      <c r="DA2133" s="21"/>
      <c r="DB2133" s="21"/>
      <c r="DC2133" s="21"/>
      <c r="DD2133" s="21"/>
      <c r="DE2133" s="21"/>
      <c r="DF2133" s="21"/>
      <c r="DG2133" s="21"/>
      <c r="DH2133" s="21"/>
      <c r="DI2133" s="21"/>
      <c r="DJ2133" s="21"/>
      <c r="DK2133" s="21"/>
      <c r="DL2133" s="21"/>
      <c r="DM2133" s="21"/>
      <c r="DN2133" s="21"/>
      <c r="DO2133" s="21"/>
      <c r="DP2133" s="21"/>
      <c r="DQ2133" s="21"/>
      <c r="DR2133" s="21"/>
      <c r="DS2133" s="21"/>
      <c r="DT2133" s="21"/>
      <c r="DU2133" s="21"/>
      <c r="DV2133" s="21"/>
      <c r="DW2133" s="21"/>
      <c r="DX2133" s="21"/>
      <c r="DY2133" s="21"/>
      <c r="DZ2133" s="21"/>
      <c r="EA2133" s="21"/>
      <c r="EB2133" s="21"/>
      <c r="EC2133" s="21"/>
      <c r="ED2133" s="21"/>
      <c r="EE2133" s="21"/>
      <c r="EF2133" s="21"/>
      <c r="EG2133" s="21"/>
      <c r="EH2133" s="21"/>
      <c r="EI2133" s="21"/>
      <c r="EJ2133" s="21"/>
      <c r="EK2133" s="21"/>
      <c r="EL2133" s="21"/>
      <c r="EM2133" s="21"/>
      <c r="EN2133" s="21"/>
      <c r="EO2133" s="21"/>
      <c r="EP2133" s="21"/>
      <c r="EQ2133" s="21"/>
      <c r="ER2133" s="21"/>
      <c r="ES2133" s="21"/>
      <c r="ET2133" s="21"/>
      <c r="EU2133" s="21"/>
      <c r="EV2133" s="21"/>
      <c r="EW2133" s="21"/>
      <c r="EX2133" s="21"/>
      <c r="EY2133" s="21"/>
      <c r="EZ2133" s="21"/>
    </row>
    <row r="2134" spans="1:156" x14ac:dyDescent="0.2">
      <c r="A2134" s="92"/>
      <c r="B2134" s="4"/>
      <c r="C2134" s="7"/>
      <c r="D2134" s="6"/>
      <c r="E2134" s="7"/>
      <c r="F2134" s="24"/>
      <c r="G2134" s="9"/>
      <c r="H2134" s="7"/>
      <c r="I2134" s="7"/>
      <c r="J2134" s="7"/>
      <c r="K2134" s="7"/>
      <c r="L2134" s="25"/>
      <c r="M2134" s="11"/>
      <c r="N2134" s="4"/>
      <c r="O2134" s="4"/>
      <c r="P2134" s="26"/>
      <c r="Q2134" s="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  <c r="BL2134" s="21"/>
      <c r="BM2134" s="21"/>
      <c r="BN2134" s="21"/>
      <c r="BO2134" s="21"/>
      <c r="BP2134" s="21"/>
      <c r="BQ2134" s="21"/>
      <c r="BR2134" s="21"/>
      <c r="BS2134" s="21"/>
      <c r="BT2134" s="21"/>
      <c r="BU2134" s="21"/>
      <c r="BV2134" s="21"/>
      <c r="BW2134" s="21"/>
      <c r="BX2134" s="21"/>
      <c r="BY2134" s="21"/>
      <c r="BZ2134" s="21"/>
      <c r="CA2134" s="21"/>
      <c r="CB2134" s="21"/>
      <c r="CC2134" s="21"/>
      <c r="CD2134" s="21"/>
      <c r="CE2134" s="21"/>
      <c r="CF2134" s="21"/>
      <c r="CG2134" s="21"/>
      <c r="CH2134" s="21"/>
      <c r="CI2134" s="21"/>
      <c r="CJ2134" s="21"/>
      <c r="CK2134" s="21"/>
      <c r="CL2134" s="21"/>
      <c r="CM2134" s="21"/>
      <c r="CN2134" s="21"/>
      <c r="CO2134" s="21"/>
      <c r="CP2134" s="21"/>
      <c r="CQ2134" s="21"/>
      <c r="CR2134" s="21"/>
      <c r="CS2134" s="21"/>
      <c r="CT2134" s="21"/>
      <c r="CU2134" s="21"/>
      <c r="CV2134" s="21"/>
      <c r="CW2134" s="21"/>
      <c r="CX2134" s="21"/>
      <c r="CY2134" s="21"/>
      <c r="CZ2134" s="21"/>
      <c r="DA2134" s="21"/>
      <c r="DB2134" s="21"/>
      <c r="DC2134" s="21"/>
      <c r="DD2134" s="21"/>
      <c r="DE2134" s="21"/>
      <c r="DF2134" s="21"/>
      <c r="DG2134" s="21"/>
      <c r="DH2134" s="21"/>
      <c r="DI2134" s="21"/>
      <c r="DJ2134" s="21"/>
      <c r="DK2134" s="21"/>
      <c r="DL2134" s="21"/>
      <c r="DM2134" s="21"/>
      <c r="DN2134" s="21"/>
      <c r="DO2134" s="21"/>
      <c r="DP2134" s="21"/>
      <c r="DQ2134" s="21"/>
      <c r="DR2134" s="21"/>
      <c r="DS2134" s="21"/>
      <c r="DT2134" s="21"/>
      <c r="DU2134" s="21"/>
      <c r="DV2134" s="21"/>
      <c r="DW2134" s="21"/>
      <c r="DX2134" s="21"/>
      <c r="DY2134" s="21"/>
      <c r="DZ2134" s="21"/>
      <c r="EA2134" s="21"/>
      <c r="EB2134" s="21"/>
      <c r="EC2134" s="21"/>
      <c r="ED2134" s="21"/>
      <c r="EE2134" s="21"/>
      <c r="EF2134" s="21"/>
      <c r="EG2134" s="21"/>
      <c r="EH2134" s="21"/>
      <c r="EI2134" s="21"/>
      <c r="EJ2134" s="21"/>
      <c r="EK2134" s="21"/>
      <c r="EL2134" s="21"/>
      <c r="EM2134" s="21"/>
      <c r="EN2134" s="21"/>
      <c r="EO2134" s="21"/>
      <c r="EP2134" s="21"/>
      <c r="EQ2134" s="21"/>
      <c r="ER2134" s="21"/>
      <c r="ES2134" s="21"/>
      <c r="ET2134" s="21"/>
      <c r="EU2134" s="21"/>
      <c r="EV2134" s="21"/>
      <c r="EW2134" s="21"/>
      <c r="EX2134" s="21"/>
      <c r="EY2134" s="21"/>
      <c r="EZ2134" s="21"/>
    </row>
    <row r="2135" spans="1:156" x14ac:dyDescent="0.2">
      <c r="A2135" s="92"/>
      <c r="B2135" s="4"/>
      <c r="C2135" s="7"/>
      <c r="D2135" s="6"/>
      <c r="E2135" s="7"/>
      <c r="F2135" s="24"/>
      <c r="G2135" s="9"/>
      <c r="H2135" s="7"/>
      <c r="I2135" s="7"/>
      <c r="J2135" s="7"/>
      <c r="K2135" s="7"/>
      <c r="L2135" s="25"/>
      <c r="M2135" s="11"/>
      <c r="N2135" s="4"/>
      <c r="O2135" s="4"/>
      <c r="P2135" s="26"/>
      <c r="Q2135" s="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  <c r="BL2135" s="21"/>
      <c r="BM2135" s="21"/>
      <c r="BN2135" s="21"/>
      <c r="BO2135" s="21"/>
      <c r="BP2135" s="21"/>
      <c r="BQ2135" s="21"/>
      <c r="BR2135" s="21"/>
      <c r="BS2135" s="21"/>
      <c r="BT2135" s="21"/>
      <c r="BU2135" s="21"/>
      <c r="BV2135" s="21"/>
      <c r="BW2135" s="21"/>
      <c r="BX2135" s="21"/>
      <c r="BY2135" s="21"/>
      <c r="BZ2135" s="21"/>
      <c r="CA2135" s="21"/>
      <c r="CB2135" s="21"/>
      <c r="CC2135" s="21"/>
      <c r="CD2135" s="21"/>
      <c r="CE2135" s="21"/>
      <c r="CF2135" s="21"/>
      <c r="CG2135" s="21"/>
      <c r="CH2135" s="21"/>
      <c r="CI2135" s="21"/>
      <c r="CJ2135" s="21"/>
      <c r="CK2135" s="21"/>
      <c r="CL2135" s="21"/>
      <c r="CM2135" s="21"/>
      <c r="CN2135" s="21"/>
      <c r="CO2135" s="21"/>
      <c r="CP2135" s="21"/>
      <c r="CQ2135" s="21"/>
      <c r="CR2135" s="21"/>
      <c r="CS2135" s="21"/>
      <c r="CT2135" s="21"/>
      <c r="CU2135" s="21"/>
      <c r="CV2135" s="21"/>
      <c r="CW2135" s="21"/>
      <c r="CX2135" s="21"/>
      <c r="CY2135" s="21"/>
      <c r="CZ2135" s="21"/>
      <c r="DA2135" s="21"/>
      <c r="DB2135" s="21"/>
      <c r="DC2135" s="21"/>
      <c r="DD2135" s="21"/>
      <c r="DE2135" s="21"/>
      <c r="DF2135" s="21"/>
      <c r="DG2135" s="21"/>
      <c r="DH2135" s="21"/>
      <c r="DI2135" s="21"/>
      <c r="DJ2135" s="21"/>
      <c r="DK2135" s="21"/>
      <c r="DL2135" s="21"/>
      <c r="DM2135" s="21"/>
      <c r="DN2135" s="21"/>
      <c r="DO2135" s="21"/>
      <c r="DP2135" s="21"/>
      <c r="DQ2135" s="21"/>
      <c r="DR2135" s="21"/>
      <c r="DS2135" s="21"/>
      <c r="DT2135" s="21"/>
      <c r="DU2135" s="21"/>
      <c r="DV2135" s="21"/>
      <c r="DW2135" s="21"/>
      <c r="DX2135" s="21"/>
      <c r="DY2135" s="21"/>
      <c r="DZ2135" s="21"/>
      <c r="EA2135" s="21"/>
      <c r="EB2135" s="21"/>
      <c r="EC2135" s="21"/>
      <c r="ED2135" s="21"/>
      <c r="EE2135" s="21"/>
      <c r="EF2135" s="21"/>
      <c r="EG2135" s="21"/>
      <c r="EH2135" s="21"/>
      <c r="EI2135" s="21"/>
      <c r="EJ2135" s="21"/>
      <c r="EK2135" s="21"/>
      <c r="EL2135" s="21"/>
      <c r="EM2135" s="21"/>
      <c r="EN2135" s="21"/>
      <c r="EO2135" s="21"/>
      <c r="EP2135" s="21"/>
      <c r="EQ2135" s="21"/>
      <c r="ER2135" s="21"/>
      <c r="ES2135" s="21"/>
      <c r="ET2135" s="21"/>
      <c r="EU2135" s="21"/>
      <c r="EV2135" s="21"/>
      <c r="EW2135" s="21"/>
      <c r="EX2135" s="21"/>
      <c r="EY2135" s="21"/>
      <c r="EZ2135" s="21"/>
    </row>
    <row r="2136" spans="1:156" x14ac:dyDescent="0.2">
      <c r="A2136" s="92"/>
      <c r="B2136" s="4"/>
      <c r="C2136" s="7"/>
      <c r="D2136" s="6"/>
      <c r="E2136" s="7"/>
      <c r="F2136" s="24"/>
      <c r="G2136" s="9"/>
      <c r="H2136" s="7"/>
      <c r="I2136" s="7"/>
      <c r="J2136" s="7"/>
      <c r="K2136" s="7"/>
      <c r="L2136" s="25"/>
      <c r="M2136" s="11"/>
      <c r="N2136" s="4"/>
      <c r="O2136" s="4"/>
      <c r="P2136" s="26"/>
      <c r="Q2136" s="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  <c r="BL2136" s="21"/>
      <c r="BM2136" s="21"/>
      <c r="BN2136" s="21"/>
      <c r="BO2136" s="21"/>
      <c r="BP2136" s="21"/>
      <c r="BQ2136" s="21"/>
      <c r="BR2136" s="21"/>
      <c r="BS2136" s="21"/>
      <c r="BT2136" s="21"/>
      <c r="BU2136" s="21"/>
      <c r="BV2136" s="21"/>
      <c r="BW2136" s="21"/>
      <c r="BX2136" s="21"/>
      <c r="BY2136" s="21"/>
      <c r="BZ2136" s="21"/>
      <c r="CA2136" s="21"/>
      <c r="CB2136" s="21"/>
      <c r="CC2136" s="21"/>
      <c r="CD2136" s="21"/>
      <c r="CE2136" s="21"/>
      <c r="CF2136" s="21"/>
      <c r="CG2136" s="21"/>
      <c r="CH2136" s="21"/>
      <c r="CI2136" s="21"/>
      <c r="CJ2136" s="21"/>
      <c r="CK2136" s="21"/>
      <c r="CL2136" s="21"/>
      <c r="CM2136" s="21"/>
      <c r="CN2136" s="21"/>
      <c r="CO2136" s="21"/>
      <c r="CP2136" s="21"/>
      <c r="CQ2136" s="21"/>
      <c r="CR2136" s="21"/>
      <c r="CS2136" s="21"/>
      <c r="CT2136" s="21"/>
      <c r="CU2136" s="21"/>
      <c r="CV2136" s="21"/>
      <c r="CW2136" s="21"/>
      <c r="CX2136" s="21"/>
      <c r="CY2136" s="21"/>
      <c r="CZ2136" s="21"/>
      <c r="DA2136" s="21"/>
      <c r="DB2136" s="21"/>
      <c r="DC2136" s="21"/>
      <c r="DD2136" s="21"/>
      <c r="DE2136" s="21"/>
      <c r="DF2136" s="21"/>
      <c r="DG2136" s="21"/>
      <c r="DH2136" s="21"/>
      <c r="DI2136" s="21"/>
      <c r="DJ2136" s="21"/>
      <c r="DK2136" s="21"/>
      <c r="DL2136" s="21"/>
      <c r="DM2136" s="21"/>
      <c r="DN2136" s="21"/>
      <c r="DO2136" s="21"/>
      <c r="DP2136" s="21"/>
      <c r="DQ2136" s="21"/>
      <c r="DR2136" s="21"/>
      <c r="DS2136" s="21"/>
      <c r="DT2136" s="21"/>
      <c r="DU2136" s="21"/>
      <c r="DV2136" s="21"/>
      <c r="DW2136" s="21"/>
      <c r="DX2136" s="21"/>
      <c r="DY2136" s="21"/>
      <c r="DZ2136" s="21"/>
      <c r="EA2136" s="21"/>
      <c r="EB2136" s="21"/>
      <c r="EC2136" s="21"/>
      <c r="ED2136" s="21"/>
      <c r="EE2136" s="21"/>
      <c r="EF2136" s="21"/>
      <c r="EG2136" s="21"/>
      <c r="EH2136" s="21"/>
      <c r="EI2136" s="21"/>
      <c r="EJ2136" s="21"/>
      <c r="EK2136" s="21"/>
      <c r="EL2136" s="21"/>
      <c r="EM2136" s="21"/>
      <c r="EN2136" s="21"/>
      <c r="EO2136" s="21"/>
      <c r="EP2136" s="21"/>
      <c r="EQ2136" s="21"/>
      <c r="ER2136" s="21"/>
      <c r="ES2136" s="21"/>
      <c r="ET2136" s="21"/>
      <c r="EU2136" s="21"/>
      <c r="EV2136" s="21"/>
      <c r="EW2136" s="21"/>
      <c r="EX2136" s="21"/>
      <c r="EY2136" s="21"/>
      <c r="EZ2136" s="21"/>
    </row>
    <row r="2137" spans="1:156" x14ac:dyDescent="0.2">
      <c r="A2137" s="92"/>
      <c r="B2137" s="4"/>
      <c r="C2137" s="7"/>
      <c r="D2137" s="6"/>
      <c r="E2137" s="7"/>
      <c r="F2137" s="24"/>
      <c r="G2137" s="9"/>
      <c r="H2137" s="7"/>
      <c r="I2137" s="7"/>
      <c r="J2137" s="7"/>
      <c r="K2137" s="7"/>
      <c r="L2137" s="25"/>
      <c r="M2137" s="11"/>
      <c r="N2137" s="4"/>
      <c r="O2137" s="4"/>
      <c r="P2137" s="26"/>
      <c r="Q2137" s="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1"/>
      <c r="BK2137" s="21"/>
      <c r="BL2137" s="21"/>
      <c r="BM2137" s="21"/>
      <c r="BN2137" s="21"/>
      <c r="BO2137" s="21"/>
      <c r="BP2137" s="21"/>
      <c r="BQ2137" s="21"/>
      <c r="BR2137" s="21"/>
      <c r="BS2137" s="21"/>
      <c r="BT2137" s="21"/>
      <c r="BU2137" s="21"/>
      <c r="BV2137" s="21"/>
      <c r="BW2137" s="21"/>
      <c r="BX2137" s="21"/>
      <c r="BY2137" s="21"/>
      <c r="BZ2137" s="21"/>
      <c r="CA2137" s="21"/>
      <c r="CB2137" s="21"/>
      <c r="CC2137" s="21"/>
      <c r="CD2137" s="21"/>
      <c r="CE2137" s="21"/>
      <c r="CF2137" s="21"/>
      <c r="CG2137" s="21"/>
      <c r="CH2137" s="21"/>
      <c r="CI2137" s="21"/>
      <c r="CJ2137" s="21"/>
      <c r="CK2137" s="21"/>
      <c r="CL2137" s="21"/>
      <c r="CM2137" s="21"/>
      <c r="CN2137" s="21"/>
      <c r="CO2137" s="21"/>
      <c r="CP2137" s="21"/>
      <c r="CQ2137" s="21"/>
      <c r="CR2137" s="21"/>
      <c r="CS2137" s="21"/>
      <c r="CT2137" s="21"/>
      <c r="CU2137" s="21"/>
      <c r="CV2137" s="21"/>
      <c r="CW2137" s="21"/>
      <c r="CX2137" s="21"/>
      <c r="CY2137" s="21"/>
      <c r="CZ2137" s="21"/>
      <c r="DA2137" s="21"/>
      <c r="DB2137" s="21"/>
      <c r="DC2137" s="21"/>
      <c r="DD2137" s="21"/>
      <c r="DE2137" s="21"/>
      <c r="DF2137" s="21"/>
      <c r="DG2137" s="21"/>
      <c r="DH2137" s="21"/>
      <c r="DI2137" s="21"/>
      <c r="DJ2137" s="21"/>
      <c r="DK2137" s="21"/>
      <c r="DL2137" s="21"/>
      <c r="DM2137" s="21"/>
      <c r="DN2137" s="21"/>
      <c r="DO2137" s="21"/>
      <c r="DP2137" s="21"/>
      <c r="DQ2137" s="21"/>
      <c r="DR2137" s="21"/>
      <c r="DS2137" s="21"/>
      <c r="DT2137" s="21"/>
      <c r="DU2137" s="21"/>
      <c r="DV2137" s="21"/>
      <c r="DW2137" s="21"/>
      <c r="DX2137" s="21"/>
      <c r="DY2137" s="21"/>
      <c r="DZ2137" s="21"/>
      <c r="EA2137" s="21"/>
      <c r="EB2137" s="21"/>
      <c r="EC2137" s="21"/>
      <c r="ED2137" s="21"/>
      <c r="EE2137" s="21"/>
      <c r="EF2137" s="21"/>
      <c r="EG2137" s="21"/>
      <c r="EH2137" s="21"/>
      <c r="EI2137" s="21"/>
      <c r="EJ2137" s="21"/>
      <c r="EK2137" s="21"/>
      <c r="EL2137" s="21"/>
      <c r="EM2137" s="21"/>
      <c r="EN2137" s="21"/>
      <c r="EO2137" s="21"/>
      <c r="EP2137" s="21"/>
      <c r="EQ2137" s="21"/>
      <c r="ER2137" s="21"/>
      <c r="ES2137" s="21"/>
      <c r="ET2137" s="21"/>
      <c r="EU2137" s="21"/>
      <c r="EV2137" s="21"/>
      <c r="EW2137" s="21"/>
      <c r="EX2137" s="21"/>
      <c r="EY2137" s="21"/>
      <c r="EZ2137" s="21"/>
    </row>
    <row r="2138" spans="1:156" x14ac:dyDescent="0.2">
      <c r="A2138" s="92"/>
      <c r="B2138" s="4"/>
      <c r="C2138" s="7"/>
      <c r="D2138" s="6"/>
      <c r="E2138" s="7"/>
      <c r="F2138" s="24"/>
      <c r="G2138" s="9"/>
      <c r="H2138" s="7"/>
      <c r="I2138" s="7"/>
      <c r="J2138" s="7"/>
      <c r="K2138" s="7"/>
      <c r="L2138" s="25"/>
      <c r="M2138" s="11"/>
      <c r="N2138" s="4"/>
      <c r="O2138" s="4"/>
      <c r="P2138" s="26"/>
      <c r="Q2138" s="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1"/>
      <c r="BK2138" s="21"/>
      <c r="BL2138" s="21"/>
      <c r="BM2138" s="21"/>
      <c r="BN2138" s="21"/>
      <c r="BO2138" s="21"/>
      <c r="BP2138" s="21"/>
      <c r="BQ2138" s="21"/>
      <c r="BR2138" s="21"/>
      <c r="BS2138" s="21"/>
      <c r="BT2138" s="21"/>
      <c r="BU2138" s="21"/>
      <c r="BV2138" s="21"/>
      <c r="BW2138" s="21"/>
      <c r="BX2138" s="21"/>
      <c r="BY2138" s="21"/>
      <c r="BZ2138" s="21"/>
      <c r="CA2138" s="21"/>
      <c r="CB2138" s="21"/>
      <c r="CC2138" s="21"/>
      <c r="CD2138" s="21"/>
      <c r="CE2138" s="21"/>
      <c r="CF2138" s="21"/>
      <c r="CG2138" s="21"/>
      <c r="CH2138" s="21"/>
      <c r="CI2138" s="21"/>
      <c r="CJ2138" s="21"/>
      <c r="CK2138" s="21"/>
      <c r="CL2138" s="21"/>
      <c r="CM2138" s="21"/>
      <c r="CN2138" s="21"/>
      <c r="CO2138" s="21"/>
      <c r="CP2138" s="21"/>
      <c r="CQ2138" s="21"/>
      <c r="CR2138" s="21"/>
      <c r="CS2138" s="21"/>
      <c r="CT2138" s="21"/>
      <c r="CU2138" s="21"/>
      <c r="CV2138" s="21"/>
      <c r="CW2138" s="21"/>
      <c r="CX2138" s="21"/>
      <c r="CY2138" s="21"/>
      <c r="CZ2138" s="21"/>
      <c r="DA2138" s="21"/>
      <c r="DB2138" s="21"/>
      <c r="DC2138" s="21"/>
      <c r="DD2138" s="21"/>
      <c r="DE2138" s="21"/>
      <c r="DF2138" s="21"/>
      <c r="DG2138" s="21"/>
      <c r="DH2138" s="21"/>
      <c r="DI2138" s="21"/>
      <c r="DJ2138" s="21"/>
      <c r="DK2138" s="21"/>
      <c r="DL2138" s="21"/>
      <c r="DM2138" s="21"/>
      <c r="DN2138" s="21"/>
      <c r="DO2138" s="21"/>
      <c r="DP2138" s="21"/>
      <c r="DQ2138" s="21"/>
      <c r="DR2138" s="21"/>
      <c r="DS2138" s="21"/>
      <c r="DT2138" s="21"/>
      <c r="DU2138" s="21"/>
      <c r="DV2138" s="21"/>
      <c r="DW2138" s="21"/>
      <c r="DX2138" s="21"/>
      <c r="DY2138" s="21"/>
      <c r="DZ2138" s="21"/>
      <c r="EA2138" s="21"/>
      <c r="EB2138" s="21"/>
      <c r="EC2138" s="21"/>
      <c r="ED2138" s="21"/>
      <c r="EE2138" s="21"/>
      <c r="EF2138" s="21"/>
      <c r="EG2138" s="21"/>
      <c r="EH2138" s="21"/>
      <c r="EI2138" s="21"/>
      <c r="EJ2138" s="21"/>
      <c r="EK2138" s="21"/>
      <c r="EL2138" s="21"/>
      <c r="EM2138" s="21"/>
      <c r="EN2138" s="21"/>
      <c r="EO2138" s="21"/>
      <c r="EP2138" s="21"/>
      <c r="EQ2138" s="21"/>
      <c r="ER2138" s="21"/>
      <c r="ES2138" s="21"/>
      <c r="ET2138" s="21"/>
      <c r="EU2138" s="21"/>
      <c r="EV2138" s="21"/>
      <c r="EW2138" s="21"/>
      <c r="EX2138" s="21"/>
      <c r="EY2138" s="21"/>
      <c r="EZ2138" s="21"/>
    </row>
    <row r="2139" spans="1:156" x14ac:dyDescent="0.2">
      <c r="A2139" s="92"/>
      <c r="B2139" s="4"/>
      <c r="C2139" s="7"/>
      <c r="D2139" s="6"/>
      <c r="E2139" s="7"/>
      <c r="F2139" s="24"/>
      <c r="G2139" s="9"/>
      <c r="H2139" s="7"/>
      <c r="I2139" s="7"/>
      <c r="J2139" s="7"/>
      <c r="K2139" s="7"/>
      <c r="L2139" s="25"/>
      <c r="M2139" s="11"/>
      <c r="N2139" s="4"/>
      <c r="O2139" s="4"/>
      <c r="P2139" s="26"/>
      <c r="Q2139" s="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1"/>
      <c r="BK2139" s="21"/>
      <c r="BL2139" s="21"/>
      <c r="BM2139" s="21"/>
      <c r="BN2139" s="21"/>
      <c r="BO2139" s="21"/>
      <c r="BP2139" s="21"/>
      <c r="BQ2139" s="21"/>
      <c r="BR2139" s="21"/>
      <c r="BS2139" s="21"/>
      <c r="BT2139" s="21"/>
      <c r="BU2139" s="21"/>
      <c r="BV2139" s="21"/>
      <c r="BW2139" s="21"/>
      <c r="BX2139" s="21"/>
      <c r="BY2139" s="21"/>
      <c r="BZ2139" s="21"/>
      <c r="CA2139" s="21"/>
      <c r="CB2139" s="21"/>
      <c r="CC2139" s="21"/>
      <c r="CD2139" s="21"/>
      <c r="CE2139" s="21"/>
      <c r="CF2139" s="21"/>
      <c r="CG2139" s="21"/>
      <c r="CH2139" s="21"/>
      <c r="CI2139" s="21"/>
      <c r="CJ2139" s="21"/>
      <c r="CK2139" s="21"/>
      <c r="CL2139" s="21"/>
      <c r="CM2139" s="21"/>
      <c r="CN2139" s="21"/>
      <c r="CO2139" s="21"/>
      <c r="CP2139" s="21"/>
      <c r="CQ2139" s="21"/>
      <c r="CR2139" s="21"/>
      <c r="CS2139" s="21"/>
      <c r="CT2139" s="21"/>
      <c r="CU2139" s="21"/>
      <c r="CV2139" s="21"/>
      <c r="CW2139" s="21"/>
      <c r="CX2139" s="21"/>
      <c r="CY2139" s="21"/>
      <c r="CZ2139" s="21"/>
      <c r="DA2139" s="21"/>
      <c r="DB2139" s="21"/>
      <c r="DC2139" s="21"/>
      <c r="DD2139" s="21"/>
      <c r="DE2139" s="21"/>
      <c r="DF2139" s="21"/>
      <c r="DG2139" s="21"/>
      <c r="DH2139" s="21"/>
      <c r="DI2139" s="21"/>
      <c r="DJ2139" s="21"/>
      <c r="DK2139" s="21"/>
      <c r="DL2139" s="21"/>
      <c r="DM2139" s="21"/>
      <c r="DN2139" s="21"/>
      <c r="DO2139" s="21"/>
      <c r="DP2139" s="21"/>
      <c r="DQ2139" s="21"/>
      <c r="DR2139" s="21"/>
      <c r="DS2139" s="21"/>
      <c r="DT2139" s="21"/>
      <c r="DU2139" s="21"/>
      <c r="DV2139" s="21"/>
      <c r="DW2139" s="21"/>
      <c r="DX2139" s="21"/>
      <c r="DY2139" s="21"/>
      <c r="DZ2139" s="21"/>
      <c r="EA2139" s="21"/>
      <c r="EB2139" s="21"/>
      <c r="EC2139" s="21"/>
      <c r="ED2139" s="21"/>
      <c r="EE2139" s="21"/>
      <c r="EF2139" s="21"/>
      <c r="EG2139" s="21"/>
      <c r="EH2139" s="21"/>
      <c r="EI2139" s="21"/>
      <c r="EJ2139" s="21"/>
      <c r="EK2139" s="21"/>
      <c r="EL2139" s="21"/>
      <c r="EM2139" s="21"/>
      <c r="EN2139" s="21"/>
      <c r="EO2139" s="21"/>
      <c r="EP2139" s="21"/>
      <c r="EQ2139" s="21"/>
      <c r="ER2139" s="21"/>
      <c r="ES2139" s="21"/>
      <c r="ET2139" s="21"/>
      <c r="EU2139" s="21"/>
      <c r="EV2139" s="21"/>
      <c r="EW2139" s="21"/>
      <c r="EX2139" s="21"/>
      <c r="EY2139" s="21"/>
      <c r="EZ2139" s="21"/>
    </row>
    <row r="2140" spans="1:156" x14ac:dyDescent="0.2">
      <c r="A2140" s="92"/>
      <c r="B2140" s="4"/>
      <c r="C2140" s="7"/>
      <c r="D2140" s="6"/>
      <c r="E2140" s="7"/>
      <c r="F2140" s="24"/>
      <c r="G2140" s="9"/>
      <c r="H2140" s="7"/>
      <c r="I2140" s="7"/>
      <c r="J2140" s="7"/>
      <c r="K2140" s="7"/>
      <c r="L2140" s="25"/>
      <c r="M2140" s="11"/>
      <c r="N2140" s="4"/>
      <c r="O2140" s="4"/>
      <c r="P2140" s="26"/>
      <c r="Q2140" s="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1"/>
      <c r="BK2140" s="21"/>
      <c r="BL2140" s="21"/>
      <c r="BM2140" s="21"/>
      <c r="BN2140" s="21"/>
      <c r="BO2140" s="21"/>
      <c r="BP2140" s="21"/>
      <c r="BQ2140" s="21"/>
      <c r="BR2140" s="21"/>
      <c r="BS2140" s="21"/>
      <c r="BT2140" s="21"/>
      <c r="BU2140" s="21"/>
      <c r="BV2140" s="21"/>
      <c r="BW2140" s="21"/>
      <c r="BX2140" s="21"/>
      <c r="BY2140" s="21"/>
      <c r="BZ2140" s="21"/>
      <c r="CA2140" s="21"/>
      <c r="CB2140" s="21"/>
      <c r="CC2140" s="21"/>
      <c r="CD2140" s="21"/>
      <c r="CE2140" s="21"/>
      <c r="CF2140" s="21"/>
      <c r="CG2140" s="21"/>
      <c r="CH2140" s="21"/>
      <c r="CI2140" s="21"/>
      <c r="CJ2140" s="21"/>
      <c r="CK2140" s="21"/>
      <c r="CL2140" s="21"/>
      <c r="CM2140" s="21"/>
      <c r="CN2140" s="21"/>
      <c r="CO2140" s="21"/>
      <c r="CP2140" s="21"/>
      <c r="CQ2140" s="21"/>
      <c r="CR2140" s="21"/>
      <c r="CS2140" s="21"/>
      <c r="CT2140" s="21"/>
      <c r="CU2140" s="21"/>
      <c r="CV2140" s="21"/>
      <c r="CW2140" s="21"/>
      <c r="CX2140" s="21"/>
      <c r="CY2140" s="21"/>
      <c r="CZ2140" s="21"/>
      <c r="DA2140" s="21"/>
      <c r="DB2140" s="21"/>
      <c r="DC2140" s="21"/>
      <c r="DD2140" s="21"/>
      <c r="DE2140" s="21"/>
      <c r="DF2140" s="21"/>
      <c r="DG2140" s="21"/>
      <c r="DH2140" s="21"/>
      <c r="DI2140" s="21"/>
      <c r="DJ2140" s="21"/>
      <c r="DK2140" s="21"/>
      <c r="DL2140" s="21"/>
      <c r="DM2140" s="21"/>
      <c r="DN2140" s="21"/>
      <c r="DO2140" s="21"/>
      <c r="DP2140" s="21"/>
      <c r="DQ2140" s="21"/>
      <c r="DR2140" s="21"/>
      <c r="DS2140" s="21"/>
      <c r="DT2140" s="21"/>
      <c r="DU2140" s="21"/>
      <c r="DV2140" s="21"/>
      <c r="DW2140" s="21"/>
      <c r="DX2140" s="21"/>
      <c r="DY2140" s="21"/>
      <c r="DZ2140" s="21"/>
      <c r="EA2140" s="21"/>
      <c r="EB2140" s="21"/>
      <c r="EC2140" s="21"/>
      <c r="ED2140" s="21"/>
      <c r="EE2140" s="21"/>
      <c r="EF2140" s="21"/>
      <c r="EG2140" s="21"/>
      <c r="EH2140" s="21"/>
      <c r="EI2140" s="21"/>
      <c r="EJ2140" s="21"/>
      <c r="EK2140" s="21"/>
      <c r="EL2140" s="21"/>
      <c r="EM2140" s="21"/>
      <c r="EN2140" s="21"/>
      <c r="EO2140" s="21"/>
      <c r="EP2140" s="21"/>
      <c r="EQ2140" s="21"/>
      <c r="ER2140" s="21"/>
      <c r="ES2140" s="21"/>
      <c r="ET2140" s="21"/>
      <c r="EU2140" s="21"/>
      <c r="EV2140" s="21"/>
      <c r="EW2140" s="21"/>
      <c r="EX2140" s="21"/>
      <c r="EY2140" s="21"/>
      <c r="EZ2140" s="21"/>
    </row>
    <row r="2141" spans="1:156" x14ac:dyDescent="0.2">
      <c r="A2141" s="92"/>
      <c r="B2141" s="4"/>
      <c r="C2141" s="7"/>
      <c r="D2141" s="6"/>
      <c r="E2141" s="7"/>
      <c r="F2141" s="24"/>
      <c r="G2141" s="9"/>
      <c r="H2141" s="7"/>
      <c r="I2141" s="7"/>
      <c r="J2141" s="7"/>
      <c r="K2141" s="7"/>
      <c r="L2141" s="25"/>
      <c r="M2141" s="11"/>
      <c r="N2141" s="4"/>
      <c r="O2141" s="4"/>
      <c r="P2141" s="26"/>
      <c r="Q2141" s="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1"/>
      <c r="BK2141" s="21"/>
      <c r="BL2141" s="21"/>
      <c r="BM2141" s="21"/>
      <c r="BN2141" s="21"/>
      <c r="BO2141" s="21"/>
      <c r="BP2141" s="21"/>
      <c r="BQ2141" s="21"/>
      <c r="BR2141" s="21"/>
      <c r="BS2141" s="21"/>
      <c r="BT2141" s="21"/>
      <c r="BU2141" s="21"/>
      <c r="BV2141" s="21"/>
      <c r="BW2141" s="21"/>
      <c r="BX2141" s="21"/>
      <c r="BY2141" s="21"/>
      <c r="BZ2141" s="21"/>
      <c r="CA2141" s="21"/>
      <c r="CB2141" s="21"/>
      <c r="CC2141" s="21"/>
      <c r="CD2141" s="21"/>
      <c r="CE2141" s="21"/>
      <c r="CF2141" s="21"/>
      <c r="CG2141" s="21"/>
      <c r="CH2141" s="21"/>
      <c r="CI2141" s="21"/>
      <c r="CJ2141" s="21"/>
      <c r="CK2141" s="21"/>
      <c r="CL2141" s="21"/>
      <c r="CM2141" s="21"/>
      <c r="CN2141" s="21"/>
      <c r="CO2141" s="21"/>
      <c r="CP2141" s="21"/>
      <c r="CQ2141" s="21"/>
      <c r="CR2141" s="21"/>
      <c r="CS2141" s="21"/>
      <c r="CT2141" s="21"/>
      <c r="CU2141" s="21"/>
      <c r="CV2141" s="21"/>
      <c r="CW2141" s="21"/>
      <c r="CX2141" s="21"/>
      <c r="CY2141" s="21"/>
      <c r="CZ2141" s="21"/>
      <c r="DA2141" s="21"/>
      <c r="DB2141" s="21"/>
      <c r="DC2141" s="21"/>
      <c r="DD2141" s="21"/>
      <c r="DE2141" s="21"/>
      <c r="DF2141" s="21"/>
      <c r="DG2141" s="21"/>
      <c r="DH2141" s="21"/>
      <c r="DI2141" s="21"/>
      <c r="DJ2141" s="21"/>
      <c r="DK2141" s="21"/>
      <c r="DL2141" s="21"/>
      <c r="DM2141" s="21"/>
      <c r="DN2141" s="21"/>
      <c r="DO2141" s="21"/>
      <c r="DP2141" s="21"/>
      <c r="DQ2141" s="21"/>
      <c r="DR2141" s="21"/>
      <c r="DS2141" s="21"/>
      <c r="DT2141" s="21"/>
      <c r="DU2141" s="21"/>
      <c r="DV2141" s="21"/>
      <c r="DW2141" s="21"/>
      <c r="DX2141" s="21"/>
      <c r="DY2141" s="21"/>
      <c r="DZ2141" s="21"/>
      <c r="EA2141" s="21"/>
      <c r="EB2141" s="21"/>
      <c r="EC2141" s="21"/>
      <c r="ED2141" s="21"/>
      <c r="EE2141" s="21"/>
      <c r="EF2141" s="21"/>
      <c r="EG2141" s="21"/>
      <c r="EH2141" s="21"/>
      <c r="EI2141" s="21"/>
      <c r="EJ2141" s="21"/>
      <c r="EK2141" s="21"/>
      <c r="EL2141" s="21"/>
      <c r="EM2141" s="21"/>
      <c r="EN2141" s="21"/>
      <c r="EO2141" s="21"/>
      <c r="EP2141" s="21"/>
      <c r="EQ2141" s="21"/>
      <c r="ER2141" s="21"/>
      <c r="ES2141" s="21"/>
      <c r="ET2141" s="21"/>
      <c r="EU2141" s="21"/>
      <c r="EV2141" s="21"/>
      <c r="EW2141" s="21"/>
      <c r="EX2141" s="21"/>
      <c r="EY2141" s="21"/>
      <c r="EZ2141" s="21"/>
    </row>
    <row r="2142" spans="1:156" x14ac:dyDescent="0.2">
      <c r="A2142" s="92"/>
      <c r="B2142" s="4"/>
      <c r="C2142" s="7"/>
      <c r="D2142" s="6"/>
      <c r="E2142" s="7"/>
      <c r="F2142" s="24"/>
      <c r="G2142" s="9"/>
      <c r="H2142" s="7"/>
      <c r="I2142" s="7"/>
      <c r="J2142" s="7"/>
      <c r="K2142" s="7"/>
      <c r="L2142" s="25"/>
      <c r="M2142" s="11"/>
      <c r="N2142" s="4"/>
      <c r="O2142" s="4"/>
      <c r="P2142" s="26"/>
      <c r="Q2142" s="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1"/>
      <c r="BK2142" s="21"/>
      <c r="BL2142" s="21"/>
      <c r="BM2142" s="21"/>
      <c r="BN2142" s="21"/>
      <c r="BO2142" s="21"/>
      <c r="BP2142" s="21"/>
      <c r="BQ2142" s="21"/>
      <c r="BR2142" s="21"/>
      <c r="BS2142" s="21"/>
      <c r="BT2142" s="21"/>
      <c r="BU2142" s="21"/>
      <c r="BV2142" s="21"/>
      <c r="BW2142" s="21"/>
      <c r="BX2142" s="21"/>
      <c r="BY2142" s="21"/>
      <c r="BZ2142" s="21"/>
      <c r="CA2142" s="21"/>
      <c r="CB2142" s="21"/>
      <c r="CC2142" s="21"/>
      <c r="CD2142" s="21"/>
      <c r="CE2142" s="21"/>
      <c r="CF2142" s="21"/>
      <c r="CG2142" s="21"/>
      <c r="CH2142" s="21"/>
      <c r="CI2142" s="21"/>
      <c r="CJ2142" s="21"/>
      <c r="CK2142" s="21"/>
      <c r="CL2142" s="21"/>
      <c r="CM2142" s="21"/>
      <c r="CN2142" s="21"/>
      <c r="CO2142" s="21"/>
      <c r="CP2142" s="21"/>
      <c r="CQ2142" s="21"/>
      <c r="CR2142" s="21"/>
      <c r="CS2142" s="21"/>
      <c r="CT2142" s="21"/>
      <c r="CU2142" s="21"/>
      <c r="CV2142" s="21"/>
      <c r="CW2142" s="21"/>
      <c r="CX2142" s="21"/>
      <c r="CY2142" s="21"/>
      <c r="CZ2142" s="21"/>
      <c r="DA2142" s="21"/>
      <c r="DB2142" s="21"/>
      <c r="DC2142" s="21"/>
      <c r="DD2142" s="21"/>
      <c r="DE2142" s="21"/>
      <c r="DF2142" s="21"/>
      <c r="DG2142" s="21"/>
      <c r="DH2142" s="21"/>
      <c r="DI2142" s="21"/>
      <c r="DJ2142" s="21"/>
      <c r="DK2142" s="21"/>
      <c r="DL2142" s="21"/>
      <c r="DM2142" s="21"/>
      <c r="DN2142" s="21"/>
      <c r="DO2142" s="21"/>
      <c r="DP2142" s="21"/>
      <c r="DQ2142" s="21"/>
      <c r="DR2142" s="21"/>
      <c r="DS2142" s="21"/>
      <c r="DT2142" s="21"/>
      <c r="DU2142" s="21"/>
      <c r="DV2142" s="21"/>
      <c r="DW2142" s="21"/>
      <c r="DX2142" s="21"/>
      <c r="DY2142" s="21"/>
      <c r="DZ2142" s="21"/>
      <c r="EA2142" s="21"/>
      <c r="EB2142" s="21"/>
      <c r="EC2142" s="21"/>
      <c r="ED2142" s="21"/>
      <c r="EE2142" s="21"/>
      <c r="EF2142" s="21"/>
      <c r="EG2142" s="21"/>
      <c r="EH2142" s="21"/>
      <c r="EI2142" s="21"/>
      <c r="EJ2142" s="21"/>
      <c r="EK2142" s="21"/>
      <c r="EL2142" s="21"/>
      <c r="EM2142" s="21"/>
      <c r="EN2142" s="21"/>
      <c r="EO2142" s="21"/>
      <c r="EP2142" s="21"/>
      <c r="EQ2142" s="21"/>
      <c r="ER2142" s="21"/>
      <c r="ES2142" s="21"/>
      <c r="ET2142" s="21"/>
      <c r="EU2142" s="21"/>
      <c r="EV2142" s="21"/>
      <c r="EW2142" s="21"/>
      <c r="EX2142" s="21"/>
      <c r="EY2142" s="21"/>
      <c r="EZ2142" s="21"/>
    </row>
    <row r="2143" spans="1:156" x14ac:dyDescent="0.2">
      <c r="A2143" s="92"/>
      <c r="B2143" s="4"/>
      <c r="C2143" s="7"/>
      <c r="D2143" s="6"/>
      <c r="E2143" s="7"/>
      <c r="F2143" s="24"/>
      <c r="G2143" s="9"/>
      <c r="H2143" s="7"/>
      <c r="I2143" s="7"/>
      <c r="J2143" s="7"/>
      <c r="K2143" s="7"/>
      <c r="L2143" s="25"/>
      <c r="M2143" s="11"/>
      <c r="N2143" s="4"/>
      <c r="O2143" s="4"/>
      <c r="P2143" s="26"/>
      <c r="Q2143" s="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1"/>
      <c r="BK2143" s="21"/>
      <c r="BL2143" s="21"/>
      <c r="BM2143" s="21"/>
      <c r="BN2143" s="21"/>
      <c r="BO2143" s="21"/>
      <c r="BP2143" s="21"/>
      <c r="BQ2143" s="21"/>
      <c r="BR2143" s="21"/>
      <c r="BS2143" s="21"/>
      <c r="BT2143" s="21"/>
      <c r="BU2143" s="21"/>
      <c r="BV2143" s="21"/>
      <c r="BW2143" s="21"/>
      <c r="BX2143" s="21"/>
      <c r="BY2143" s="21"/>
      <c r="BZ2143" s="21"/>
      <c r="CA2143" s="21"/>
      <c r="CB2143" s="21"/>
      <c r="CC2143" s="21"/>
      <c r="CD2143" s="21"/>
      <c r="CE2143" s="21"/>
      <c r="CF2143" s="21"/>
      <c r="CG2143" s="21"/>
      <c r="CH2143" s="21"/>
      <c r="CI2143" s="21"/>
      <c r="CJ2143" s="21"/>
      <c r="CK2143" s="21"/>
      <c r="CL2143" s="21"/>
      <c r="CM2143" s="21"/>
      <c r="CN2143" s="21"/>
      <c r="CO2143" s="21"/>
      <c r="CP2143" s="21"/>
      <c r="CQ2143" s="21"/>
      <c r="CR2143" s="21"/>
      <c r="CS2143" s="21"/>
      <c r="CT2143" s="21"/>
      <c r="CU2143" s="21"/>
      <c r="CV2143" s="21"/>
      <c r="CW2143" s="21"/>
      <c r="CX2143" s="21"/>
      <c r="CY2143" s="21"/>
      <c r="CZ2143" s="21"/>
      <c r="DA2143" s="21"/>
      <c r="DB2143" s="21"/>
      <c r="DC2143" s="21"/>
      <c r="DD2143" s="21"/>
      <c r="DE2143" s="21"/>
      <c r="DF2143" s="21"/>
      <c r="DG2143" s="21"/>
      <c r="DH2143" s="21"/>
      <c r="DI2143" s="21"/>
      <c r="DJ2143" s="21"/>
      <c r="DK2143" s="21"/>
      <c r="DL2143" s="21"/>
      <c r="DM2143" s="21"/>
      <c r="DN2143" s="21"/>
      <c r="DO2143" s="21"/>
      <c r="DP2143" s="21"/>
      <c r="DQ2143" s="21"/>
      <c r="DR2143" s="21"/>
      <c r="DS2143" s="21"/>
      <c r="DT2143" s="21"/>
      <c r="DU2143" s="21"/>
      <c r="DV2143" s="21"/>
      <c r="DW2143" s="21"/>
      <c r="DX2143" s="21"/>
      <c r="DY2143" s="21"/>
      <c r="DZ2143" s="21"/>
      <c r="EA2143" s="21"/>
      <c r="EB2143" s="21"/>
      <c r="EC2143" s="21"/>
      <c r="ED2143" s="21"/>
      <c r="EE2143" s="21"/>
      <c r="EF2143" s="21"/>
      <c r="EG2143" s="21"/>
      <c r="EH2143" s="21"/>
      <c r="EI2143" s="21"/>
      <c r="EJ2143" s="21"/>
      <c r="EK2143" s="21"/>
      <c r="EL2143" s="21"/>
      <c r="EM2143" s="21"/>
      <c r="EN2143" s="21"/>
      <c r="EO2143" s="21"/>
      <c r="EP2143" s="21"/>
      <c r="EQ2143" s="21"/>
      <c r="ER2143" s="21"/>
      <c r="ES2143" s="21"/>
      <c r="ET2143" s="21"/>
      <c r="EU2143" s="21"/>
      <c r="EV2143" s="21"/>
      <c r="EW2143" s="21"/>
      <c r="EX2143" s="21"/>
      <c r="EY2143" s="21"/>
      <c r="EZ2143" s="21"/>
    </row>
    <row r="2144" spans="1:156" x14ac:dyDescent="0.2">
      <c r="A2144" s="92"/>
      <c r="B2144" s="4"/>
      <c r="C2144" s="7"/>
      <c r="D2144" s="6"/>
      <c r="E2144" s="7"/>
      <c r="F2144" s="24"/>
      <c r="G2144" s="9"/>
      <c r="H2144" s="7"/>
      <c r="I2144" s="7"/>
      <c r="J2144" s="7"/>
      <c r="K2144" s="7"/>
      <c r="L2144" s="25"/>
      <c r="M2144" s="11"/>
      <c r="N2144" s="4"/>
      <c r="O2144" s="4"/>
      <c r="P2144" s="26"/>
      <c r="Q2144" s="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  <c r="BL2144" s="21"/>
      <c r="BM2144" s="21"/>
      <c r="BN2144" s="21"/>
      <c r="BO2144" s="21"/>
      <c r="BP2144" s="21"/>
      <c r="BQ2144" s="21"/>
      <c r="BR2144" s="21"/>
      <c r="BS2144" s="21"/>
      <c r="BT2144" s="21"/>
      <c r="BU2144" s="21"/>
      <c r="BV2144" s="21"/>
      <c r="BW2144" s="21"/>
      <c r="BX2144" s="21"/>
      <c r="BY2144" s="21"/>
      <c r="BZ2144" s="21"/>
      <c r="CA2144" s="21"/>
      <c r="CB2144" s="21"/>
      <c r="CC2144" s="21"/>
      <c r="CD2144" s="21"/>
      <c r="CE2144" s="21"/>
      <c r="CF2144" s="21"/>
      <c r="CG2144" s="21"/>
      <c r="CH2144" s="21"/>
      <c r="CI2144" s="21"/>
      <c r="CJ2144" s="21"/>
      <c r="CK2144" s="21"/>
      <c r="CL2144" s="21"/>
      <c r="CM2144" s="21"/>
      <c r="CN2144" s="21"/>
      <c r="CO2144" s="21"/>
      <c r="CP2144" s="21"/>
      <c r="CQ2144" s="21"/>
      <c r="CR2144" s="21"/>
      <c r="CS2144" s="21"/>
      <c r="CT2144" s="21"/>
      <c r="CU2144" s="21"/>
      <c r="CV2144" s="21"/>
      <c r="CW2144" s="21"/>
      <c r="CX2144" s="21"/>
      <c r="CY2144" s="21"/>
      <c r="CZ2144" s="21"/>
      <c r="DA2144" s="21"/>
      <c r="DB2144" s="21"/>
      <c r="DC2144" s="21"/>
      <c r="DD2144" s="21"/>
      <c r="DE2144" s="21"/>
      <c r="DF2144" s="21"/>
      <c r="DG2144" s="21"/>
      <c r="DH2144" s="21"/>
      <c r="DI2144" s="21"/>
      <c r="DJ2144" s="21"/>
      <c r="DK2144" s="21"/>
      <c r="DL2144" s="21"/>
      <c r="DM2144" s="21"/>
      <c r="DN2144" s="21"/>
      <c r="DO2144" s="21"/>
      <c r="DP2144" s="21"/>
      <c r="DQ2144" s="21"/>
      <c r="DR2144" s="21"/>
      <c r="DS2144" s="21"/>
      <c r="DT2144" s="21"/>
      <c r="DU2144" s="21"/>
      <c r="DV2144" s="21"/>
      <c r="DW2144" s="21"/>
      <c r="DX2144" s="21"/>
      <c r="DY2144" s="21"/>
      <c r="DZ2144" s="21"/>
      <c r="EA2144" s="21"/>
      <c r="EB2144" s="21"/>
      <c r="EC2144" s="21"/>
      <c r="ED2144" s="21"/>
      <c r="EE2144" s="21"/>
      <c r="EF2144" s="21"/>
      <c r="EG2144" s="21"/>
      <c r="EH2144" s="21"/>
      <c r="EI2144" s="21"/>
      <c r="EJ2144" s="21"/>
      <c r="EK2144" s="21"/>
      <c r="EL2144" s="21"/>
      <c r="EM2144" s="21"/>
      <c r="EN2144" s="21"/>
      <c r="EO2144" s="21"/>
      <c r="EP2144" s="21"/>
      <c r="EQ2144" s="21"/>
      <c r="ER2144" s="21"/>
      <c r="ES2144" s="21"/>
      <c r="ET2144" s="21"/>
      <c r="EU2144" s="21"/>
      <c r="EV2144" s="21"/>
      <c r="EW2144" s="21"/>
      <c r="EX2144" s="21"/>
      <c r="EY2144" s="21"/>
      <c r="EZ2144" s="21"/>
    </row>
    <row r="2145" spans="1:156" x14ac:dyDescent="0.2">
      <c r="A2145" s="92"/>
      <c r="B2145" s="4"/>
      <c r="C2145" s="7"/>
      <c r="D2145" s="6"/>
      <c r="E2145" s="7"/>
      <c r="F2145" s="24"/>
      <c r="G2145" s="9"/>
      <c r="H2145" s="7"/>
      <c r="I2145" s="7"/>
      <c r="J2145" s="7"/>
      <c r="K2145" s="7"/>
      <c r="L2145" s="25"/>
      <c r="M2145" s="11"/>
      <c r="N2145" s="4"/>
      <c r="O2145" s="4"/>
      <c r="P2145" s="26"/>
      <c r="Q2145" s="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  <c r="BL2145" s="21"/>
      <c r="BM2145" s="21"/>
      <c r="BN2145" s="21"/>
      <c r="BO2145" s="21"/>
      <c r="BP2145" s="21"/>
      <c r="BQ2145" s="21"/>
      <c r="BR2145" s="21"/>
      <c r="BS2145" s="21"/>
      <c r="BT2145" s="21"/>
      <c r="BU2145" s="21"/>
      <c r="BV2145" s="21"/>
      <c r="BW2145" s="21"/>
      <c r="BX2145" s="21"/>
      <c r="BY2145" s="21"/>
      <c r="BZ2145" s="21"/>
      <c r="CA2145" s="21"/>
      <c r="CB2145" s="21"/>
      <c r="CC2145" s="21"/>
      <c r="CD2145" s="21"/>
      <c r="CE2145" s="21"/>
      <c r="CF2145" s="21"/>
      <c r="CG2145" s="21"/>
      <c r="CH2145" s="21"/>
      <c r="CI2145" s="21"/>
      <c r="CJ2145" s="21"/>
      <c r="CK2145" s="21"/>
      <c r="CL2145" s="21"/>
      <c r="CM2145" s="21"/>
      <c r="CN2145" s="21"/>
      <c r="CO2145" s="21"/>
      <c r="CP2145" s="21"/>
      <c r="CQ2145" s="21"/>
      <c r="CR2145" s="21"/>
      <c r="CS2145" s="21"/>
      <c r="CT2145" s="21"/>
      <c r="CU2145" s="21"/>
      <c r="CV2145" s="21"/>
      <c r="CW2145" s="21"/>
      <c r="CX2145" s="21"/>
      <c r="CY2145" s="21"/>
      <c r="CZ2145" s="21"/>
      <c r="DA2145" s="21"/>
      <c r="DB2145" s="21"/>
      <c r="DC2145" s="21"/>
      <c r="DD2145" s="21"/>
      <c r="DE2145" s="21"/>
      <c r="DF2145" s="21"/>
      <c r="DG2145" s="21"/>
      <c r="DH2145" s="21"/>
      <c r="DI2145" s="21"/>
      <c r="DJ2145" s="21"/>
      <c r="DK2145" s="21"/>
      <c r="DL2145" s="21"/>
      <c r="DM2145" s="21"/>
      <c r="DN2145" s="21"/>
      <c r="DO2145" s="21"/>
      <c r="DP2145" s="21"/>
      <c r="DQ2145" s="21"/>
      <c r="DR2145" s="21"/>
      <c r="DS2145" s="21"/>
      <c r="DT2145" s="21"/>
      <c r="DU2145" s="21"/>
      <c r="DV2145" s="21"/>
      <c r="DW2145" s="21"/>
      <c r="DX2145" s="21"/>
      <c r="DY2145" s="21"/>
      <c r="DZ2145" s="21"/>
      <c r="EA2145" s="21"/>
      <c r="EB2145" s="21"/>
      <c r="EC2145" s="21"/>
      <c r="ED2145" s="21"/>
      <c r="EE2145" s="21"/>
      <c r="EF2145" s="21"/>
      <c r="EG2145" s="21"/>
      <c r="EH2145" s="21"/>
      <c r="EI2145" s="21"/>
      <c r="EJ2145" s="21"/>
      <c r="EK2145" s="21"/>
      <c r="EL2145" s="21"/>
      <c r="EM2145" s="21"/>
      <c r="EN2145" s="21"/>
      <c r="EO2145" s="21"/>
      <c r="EP2145" s="21"/>
      <c r="EQ2145" s="21"/>
      <c r="ER2145" s="21"/>
      <c r="ES2145" s="21"/>
      <c r="ET2145" s="21"/>
      <c r="EU2145" s="21"/>
      <c r="EV2145" s="21"/>
      <c r="EW2145" s="21"/>
      <c r="EX2145" s="21"/>
      <c r="EY2145" s="21"/>
      <c r="EZ2145" s="21"/>
    </row>
    <row r="2146" spans="1:156" x14ac:dyDescent="0.2">
      <c r="A2146" s="92"/>
      <c r="B2146" s="4"/>
      <c r="C2146" s="7"/>
      <c r="D2146" s="6"/>
      <c r="E2146" s="7"/>
      <c r="F2146" s="24"/>
      <c r="G2146" s="9"/>
      <c r="H2146" s="7"/>
      <c r="I2146" s="7"/>
      <c r="J2146" s="7"/>
      <c r="K2146" s="7"/>
      <c r="L2146" s="25"/>
      <c r="M2146" s="11"/>
      <c r="N2146" s="4"/>
      <c r="O2146" s="4"/>
      <c r="P2146" s="26"/>
      <c r="Q2146" s="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  <c r="BL2146" s="21"/>
      <c r="BM2146" s="21"/>
      <c r="BN2146" s="21"/>
      <c r="BO2146" s="21"/>
      <c r="BP2146" s="21"/>
      <c r="BQ2146" s="21"/>
      <c r="BR2146" s="21"/>
      <c r="BS2146" s="21"/>
      <c r="BT2146" s="21"/>
      <c r="BU2146" s="21"/>
      <c r="BV2146" s="21"/>
      <c r="BW2146" s="21"/>
      <c r="BX2146" s="21"/>
      <c r="BY2146" s="21"/>
      <c r="BZ2146" s="21"/>
      <c r="CA2146" s="21"/>
      <c r="CB2146" s="21"/>
      <c r="CC2146" s="21"/>
      <c r="CD2146" s="21"/>
      <c r="CE2146" s="21"/>
      <c r="CF2146" s="21"/>
      <c r="CG2146" s="21"/>
      <c r="CH2146" s="21"/>
      <c r="CI2146" s="21"/>
      <c r="CJ2146" s="21"/>
      <c r="CK2146" s="21"/>
      <c r="CL2146" s="21"/>
      <c r="CM2146" s="21"/>
      <c r="CN2146" s="21"/>
      <c r="CO2146" s="21"/>
      <c r="CP2146" s="21"/>
      <c r="CQ2146" s="21"/>
      <c r="CR2146" s="21"/>
      <c r="CS2146" s="21"/>
      <c r="CT2146" s="21"/>
      <c r="CU2146" s="21"/>
      <c r="CV2146" s="21"/>
      <c r="CW2146" s="21"/>
      <c r="CX2146" s="21"/>
      <c r="CY2146" s="21"/>
      <c r="CZ2146" s="21"/>
      <c r="DA2146" s="21"/>
      <c r="DB2146" s="21"/>
      <c r="DC2146" s="21"/>
      <c r="DD2146" s="21"/>
      <c r="DE2146" s="21"/>
      <c r="DF2146" s="21"/>
      <c r="DG2146" s="21"/>
      <c r="DH2146" s="21"/>
      <c r="DI2146" s="21"/>
      <c r="DJ2146" s="21"/>
      <c r="DK2146" s="21"/>
      <c r="DL2146" s="21"/>
      <c r="DM2146" s="21"/>
      <c r="DN2146" s="21"/>
      <c r="DO2146" s="21"/>
      <c r="DP2146" s="21"/>
      <c r="DQ2146" s="21"/>
      <c r="DR2146" s="21"/>
      <c r="DS2146" s="21"/>
      <c r="DT2146" s="21"/>
      <c r="DU2146" s="21"/>
      <c r="DV2146" s="21"/>
      <c r="DW2146" s="21"/>
      <c r="DX2146" s="21"/>
      <c r="DY2146" s="21"/>
      <c r="DZ2146" s="21"/>
      <c r="EA2146" s="21"/>
      <c r="EB2146" s="21"/>
      <c r="EC2146" s="21"/>
      <c r="ED2146" s="21"/>
      <c r="EE2146" s="21"/>
      <c r="EF2146" s="21"/>
      <c r="EG2146" s="21"/>
      <c r="EH2146" s="21"/>
      <c r="EI2146" s="21"/>
      <c r="EJ2146" s="21"/>
      <c r="EK2146" s="21"/>
      <c r="EL2146" s="21"/>
      <c r="EM2146" s="21"/>
      <c r="EN2146" s="21"/>
      <c r="EO2146" s="21"/>
      <c r="EP2146" s="21"/>
      <c r="EQ2146" s="21"/>
      <c r="ER2146" s="21"/>
      <c r="ES2146" s="21"/>
      <c r="ET2146" s="21"/>
      <c r="EU2146" s="21"/>
      <c r="EV2146" s="21"/>
      <c r="EW2146" s="21"/>
      <c r="EX2146" s="21"/>
      <c r="EY2146" s="21"/>
      <c r="EZ2146" s="21"/>
    </row>
    <row r="2147" spans="1:156" x14ac:dyDescent="0.2">
      <c r="A2147" s="92"/>
      <c r="B2147" s="4"/>
      <c r="C2147" s="7"/>
      <c r="D2147" s="6"/>
      <c r="E2147" s="7"/>
      <c r="F2147" s="24"/>
      <c r="G2147" s="9"/>
      <c r="H2147" s="7"/>
      <c r="I2147" s="7"/>
      <c r="J2147" s="7"/>
      <c r="K2147" s="7"/>
      <c r="L2147" s="25"/>
      <c r="M2147" s="11"/>
      <c r="N2147" s="4"/>
      <c r="O2147" s="4"/>
      <c r="P2147" s="26"/>
      <c r="Q2147" s="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  <c r="BL2147" s="21"/>
      <c r="BM2147" s="21"/>
      <c r="BN2147" s="21"/>
      <c r="BO2147" s="21"/>
      <c r="BP2147" s="21"/>
      <c r="BQ2147" s="21"/>
      <c r="BR2147" s="21"/>
      <c r="BS2147" s="21"/>
      <c r="BT2147" s="21"/>
      <c r="BU2147" s="21"/>
      <c r="BV2147" s="21"/>
      <c r="BW2147" s="21"/>
      <c r="BX2147" s="21"/>
      <c r="BY2147" s="21"/>
      <c r="BZ2147" s="21"/>
      <c r="CA2147" s="21"/>
      <c r="CB2147" s="21"/>
      <c r="CC2147" s="21"/>
      <c r="CD2147" s="21"/>
      <c r="CE2147" s="21"/>
      <c r="CF2147" s="21"/>
      <c r="CG2147" s="21"/>
      <c r="CH2147" s="21"/>
      <c r="CI2147" s="21"/>
      <c r="CJ2147" s="21"/>
      <c r="CK2147" s="21"/>
      <c r="CL2147" s="21"/>
      <c r="CM2147" s="21"/>
      <c r="CN2147" s="21"/>
      <c r="CO2147" s="21"/>
      <c r="CP2147" s="21"/>
      <c r="CQ2147" s="21"/>
      <c r="CR2147" s="21"/>
      <c r="CS2147" s="21"/>
      <c r="CT2147" s="21"/>
      <c r="CU2147" s="21"/>
      <c r="CV2147" s="21"/>
      <c r="CW2147" s="21"/>
      <c r="CX2147" s="21"/>
      <c r="CY2147" s="21"/>
      <c r="CZ2147" s="21"/>
      <c r="DA2147" s="21"/>
      <c r="DB2147" s="21"/>
      <c r="DC2147" s="21"/>
      <c r="DD2147" s="21"/>
      <c r="DE2147" s="21"/>
      <c r="DF2147" s="21"/>
      <c r="DG2147" s="21"/>
      <c r="DH2147" s="21"/>
      <c r="DI2147" s="21"/>
      <c r="DJ2147" s="21"/>
      <c r="DK2147" s="21"/>
      <c r="DL2147" s="21"/>
      <c r="DM2147" s="21"/>
      <c r="DN2147" s="21"/>
      <c r="DO2147" s="21"/>
      <c r="DP2147" s="21"/>
      <c r="DQ2147" s="21"/>
      <c r="DR2147" s="21"/>
      <c r="DS2147" s="21"/>
      <c r="DT2147" s="21"/>
      <c r="DU2147" s="21"/>
      <c r="DV2147" s="21"/>
      <c r="DW2147" s="21"/>
      <c r="DX2147" s="21"/>
      <c r="DY2147" s="21"/>
      <c r="DZ2147" s="21"/>
      <c r="EA2147" s="21"/>
      <c r="EB2147" s="21"/>
      <c r="EC2147" s="21"/>
      <c r="ED2147" s="21"/>
      <c r="EE2147" s="21"/>
      <c r="EF2147" s="21"/>
      <c r="EG2147" s="21"/>
      <c r="EH2147" s="21"/>
      <c r="EI2147" s="21"/>
      <c r="EJ2147" s="21"/>
      <c r="EK2147" s="21"/>
      <c r="EL2147" s="21"/>
      <c r="EM2147" s="21"/>
      <c r="EN2147" s="21"/>
      <c r="EO2147" s="21"/>
      <c r="EP2147" s="21"/>
      <c r="EQ2147" s="21"/>
      <c r="ER2147" s="21"/>
      <c r="ES2147" s="21"/>
      <c r="ET2147" s="21"/>
      <c r="EU2147" s="21"/>
      <c r="EV2147" s="21"/>
      <c r="EW2147" s="21"/>
      <c r="EX2147" s="21"/>
      <c r="EY2147" s="21"/>
      <c r="EZ2147" s="21"/>
    </row>
    <row r="2148" spans="1:156" x14ac:dyDescent="0.2">
      <c r="A2148" s="92"/>
      <c r="B2148" s="4"/>
      <c r="C2148" s="7"/>
      <c r="D2148" s="6"/>
      <c r="E2148" s="7"/>
      <c r="F2148" s="24"/>
      <c r="G2148" s="9"/>
      <c r="H2148" s="7"/>
      <c r="I2148" s="7"/>
      <c r="J2148" s="7"/>
      <c r="K2148" s="7"/>
      <c r="L2148" s="25"/>
      <c r="M2148" s="11"/>
      <c r="N2148" s="4"/>
      <c r="O2148" s="4"/>
      <c r="P2148" s="26"/>
      <c r="Q2148" s="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1"/>
      <c r="BK2148" s="21"/>
      <c r="BL2148" s="21"/>
      <c r="BM2148" s="21"/>
      <c r="BN2148" s="21"/>
      <c r="BO2148" s="21"/>
      <c r="BP2148" s="21"/>
      <c r="BQ2148" s="21"/>
      <c r="BR2148" s="21"/>
      <c r="BS2148" s="21"/>
      <c r="BT2148" s="21"/>
      <c r="BU2148" s="21"/>
      <c r="BV2148" s="21"/>
      <c r="BW2148" s="21"/>
      <c r="BX2148" s="21"/>
      <c r="BY2148" s="21"/>
      <c r="BZ2148" s="21"/>
      <c r="CA2148" s="21"/>
      <c r="CB2148" s="21"/>
      <c r="CC2148" s="21"/>
      <c r="CD2148" s="21"/>
      <c r="CE2148" s="21"/>
      <c r="CF2148" s="21"/>
      <c r="CG2148" s="21"/>
      <c r="CH2148" s="21"/>
      <c r="CI2148" s="21"/>
      <c r="CJ2148" s="21"/>
      <c r="CK2148" s="21"/>
      <c r="CL2148" s="21"/>
      <c r="CM2148" s="21"/>
      <c r="CN2148" s="21"/>
      <c r="CO2148" s="21"/>
      <c r="CP2148" s="21"/>
      <c r="CQ2148" s="21"/>
      <c r="CR2148" s="21"/>
      <c r="CS2148" s="21"/>
      <c r="CT2148" s="21"/>
      <c r="CU2148" s="21"/>
      <c r="CV2148" s="21"/>
      <c r="CW2148" s="21"/>
      <c r="CX2148" s="21"/>
      <c r="CY2148" s="21"/>
      <c r="CZ2148" s="21"/>
      <c r="DA2148" s="21"/>
      <c r="DB2148" s="21"/>
      <c r="DC2148" s="21"/>
      <c r="DD2148" s="21"/>
      <c r="DE2148" s="21"/>
      <c r="DF2148" s="21"/>
      <c r="DG2148" s="21"/>
      <c r="DH2148" s="21"/>
      <c r="DI2148" s="21"/>
      <c r="DJ2148" s="21"/>
      <c r="DK2148" s="21"/>
      <c r="DL2148" s="21"/>
      <c r="DM2148" s="21"/>
      <c r="DN2148" s="21"/>
      <c r="DO2148" s="21"/>
      <c r="DP2148" s="21"/>
      <c r="DQ2148" s="21"/>
      <c r="DR2148" s="21"/>
      <c r="DS2148" s="21"/>
      <c r="DT2148" s="21"/>
      <c r="DU2148" s="21"/>
      <c r="DV2148" s="21"/>
      <c r="DW2148" s="21"/>
      <c r="DX2148" s="21"/>
      <c r="DY2148" s="21"/>
      <c r="DZ2148" s="21"/>
      <c r="EA2148" s="21"/>
      <c r="EB2148" s="21"/>
      <c r="EC2148" s="21"/>
      <c r="ED2148" s="21"/>
      <c r="EE2148" s="21"/>
      <c r="EF2148" s="21"/>
      <c r="EG2148" s="21"/>
      <c r="EH2148" s="21"/>
      <c r="EI2148" s="21"/>
      <c r="EJ2148" s="21"/>
      <c r="EK2148" s="21"/>
      <c r="EL2148" s="21"/>
      <c r="EM2148" s="21"/>
      <c r="EN2148" s="21"/>
      <c r="EO2148" s="21"/>
      <c r="EP2148" s="21"/>
      <c r="EQ2148" s="21"/>
      <c r="ER2148" s="21"/>
      <c r="ES2148" s="21"/>
      <c r="ET2148" s="21"/>
      <c r="EU2148" s="21"/>
      <c r="EV2148" s="21"/>
      <c r="EW2148" s="21"/>
      <c r="EX2148" s="21"/>
      <c r="EY2148" s="21"/>
      <c r="EZ2148" s="21"/>
    </row>
    <row r="2149" spans="1:156" x14ac:dyDescent="0.2">
      <c r="A2149" s="92"/>
      <c r="B2149" s="4"/>
      <c r="C2149" s="7"/>
      <c r="D2149" s="6"/>
      <c r="E2149" s="7"/>
      <c r="F2149" s="24"/>
      <c r="G2149" s="9"/>
      <c r="H2149" s="7"/>
      <c r="I2149" s="7"/>
      <c r="J2149" s="7"/>
      <c r="K2149" s="7"/>
      <c r="L2149" s="25"/>
      <c r="M2149" s="11"/>
      <c r="N2149" s="4"/>
      <c r="O2149" s="4"/>
      <c r="P2149" s="26"/>
      <c r="Q2149" s="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1"/>
      <c r="BK2149" s="21"/>
      <c r="BL2149" s="21"/>
      <c r="BM2149" s="21"/>
      <c r="BN2149" s="21"/>
      <c r="BO2149" s="21"/>
      <c r="BP2149" s="21"/>
      <c r="BQ2149" s="21"/>
      <c r="BR2149" s="21"/>
      <c r="BS2149" s="21"/>
      <c r="BT2149" s="21"/>
      <c r="BU2149" s="21"/>
      <c r="BV2149" s="21"/>
      <c r="BW2149" s="21"/>
      <c r="BX2149" s="21"/>
      <c r="BY2149" s="21"/>
      <c r="BZ2149" s="21"/>
      <c r="CA2149" s="21"/>
      <c r="CB2149" s="21"/>
      <c r="CC2149" s="21"/>
      <c r="CD2149" s="21"/>
      <c r="CE2149" s="21"/>
      <c r="CF2149" s="21"/>
      <c r="CG2149" s="21"/>
      <c r="CH2149" s="21"/>
      <c r="CI2149" s="21"/>
      <c r="CJ2149" s="21"/>
      <c r="CK2149" s="21"/>
      <c r="CL2149" s="21"/>
      <c r="CM2149" s="21"/>
      <c r="CN2149" s="21"/>
      <c r="CO2149" s="21"/>
      <c r="CP2149" s="21"/>
      <c r="CQ2149" s="21"/>
      <c r="CR2149" s="21"/>
      <c r="CS2149" s="21"/>
      <c r="CT2149" s="21"/>
      <c r="CU2149" s="21"/>
      <c r="CV2149" s="21"/>
      <c r="CW2149" s="21"/>
      <c r="CX2149" s="21"/>
      <c r="CY2149" s="21"/>
      <c r="CZ2149" s="21"/>
      <c r="DA2149" s="21"/>
      <c r="DB2149" s="21"/>
      <c r="DC2149" s="21"/>
      <c r="DD2149" s="21"/>
      <c r="DE2149" s="21"/>
      <c r="DF2149" s="21"/>
      <c r="DG2149" s="21"/>
      <c r="DH2149" s="21"/>
      <c r="DI2149" s="21"/>
      <c r="DJ2149" s="21"/>
      <c r="DK2149" s="21"/>
      <c r="DL2149" s="21"/>
      <c r="DM2149" s="21"/>
      <c r="DN2149" s="21"/>
      <c r="DO2149" s="21"/>
      <c r="DP2149" s="21"/>
      <c r="DQ2149" s="21"/>
      <c r="DR2149" s="21"/>
      <c r="DS2149" s="21"/>
      <c r="DT2149" s="21"/>
      <c r="DU2149" s="21"/>
      <c r="DV2149" s="21"/>
      <c r="DW2149" s="21"/>
      <c r="DX2149" s="21"/>
      <c r="DY2149" s="21"/>
      <c r="DZ2149" s="21"/>
      <c r="EA2149" s="21"/>
      <c r="EB2149" s="21"/>
      <c r="EC2149" s="21"/>
      <c r="ED2149" s="21"/>
      <c r="EE2149" s="21"/>
      <c r="EF2149" s="21"/>
      <c r="EG2149" s="21"/>
      <c r="EH2149" s="21"/>
      <c r="EI2149" s="21"/>
      <c r="EJ2149" s="21"/>
      <c r="EK2149" s="21"/>
      <c r="EL2149" s="21"/>
      <c r="EM2149" s="21"/>
      <c r="EN2149" s="21"/>
      <c r="EO2149" s="21"/>
      <c r="EP2149" s="21"/>
      <c r="EQ2149" s="21"/>
      <c r="ER2149" s="21"/>
      <c r="ES2149" s="21"/>
      <c r="ET2149" s="21"/>
      <c r="EU2149" s="21"/>
      <c r="EV2149" s="21"/>
      <c r="EW2149" s="21"/>
      <c r="EX2149" s="21"/>
      <c r="EY2149" s="21"/>
      <c r="EZ2149" s="21"/>
    </row>
    <row r="2150" spans="1:156" x14ac:dyDescent="0.2">
      <c r="A2150" s="92"/>
      <c r="B2150" s="4"/>
      <c r="C2150" s="7"/>
      <c r="D2150" s="6"/>
      <c r="E2150" s="7"/>
      <c r="F2150" s="24"/>
      <c r="G2150" s="9"/>
      <c r="H2150" s="7"/>
      <c r="I2150" s="7"/>
      <c r="J2150" s="7"/>
      <c r="K2150" s="7"/>
      <c r="L2150" s="25"/>
      <c r="M2150" s="11"/>
      <c r="N2150" s="4"/>
      <c r="O2150" s="4"/>
      <c r="P2150" s="26"/>
      <c r="Q2150" s="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1"/>
      <c r="BK2150" s="21"/>
      <c r="BL2150" s="21"/>
      <c r="BM2150" s="21"/>
      <c r="BN2150" s="21"/>
      <c r="BO2150" s="21"/>
      <c r="BP2150" s="21"/>
      <c r="BQ2150" s="21"/>
      <c r="BR2150" s="21"/>
      <c r="BS2150" s="21"/>
      <c r="BT2150" s="21"/>
      <c r="BU2150" s="21"/>
      <c r="BV2150" s="21"/>
      <c r="BW2150" s="21"/>
      <c r="BX2150" s="21"/>
      <c r="BY2150" s="21"/>
      <c r="BZ2150" s="21"/>
      <c r="CA2150" s="21"/>
      <c r="CB2150" s="21"/>
      <c r="CC2150" s="21"/>
      <c r="CD2150" s="21"/>
      <c r="CE2150" s="21"/>
      <c r="CF2150" s="21"/>
      <c r="CG2150" s="21"/>
      <c r="CH2150" s="21"/>
      <c r="CI2150" s="21"/>
      <c r="CJ2150" s="21"/>
      <c r="CK2150" s="21"/>
      <c r="CL2150" s="21"/>
      <c r="CM2150" s="21"/>
      <c r="CN2150" s="21"/>
      <c r="CO2150" s="21"/>
      <c r="CP2150" s="21"/>
      <c r="CQ2150" s="21"/>
      <c r="CR2150" s="21"/>
      <c r="CS2150" s="21"/>
      <c r="CT2150" s="21"/>
      <c r="CU2150" s="21"/>
      <c r="CV2150" s="21"/>
      <c r="CW2150" s="21"/>
      <c r="CX2150" s="21"/>
      <c r="CY2150" s="21"/>
      <c r="CZ2150" s="21"/>
      <c r="DA2150" s="21"/>
      <c r="DB2150" s="21"/>
      <c r="DC2150" s="21"/>
      <c r="DD2150" s="21"/>
      <c r="DE2150" s="21"/>
      <c r="DF2150" s="21"/>
      <c r="DG2150" s="21"/>
      <c r="DH2150" s="21"/>
      <c r="DI2150" s="21"/>
      <c r="DJ2150" s="21"/>
      <c r="DK2150" s="21"/>
      <c r="DL2150" s="21"/>
      <c r="DM2150" s="21"/>
      <c r="DN2150" s="21"/>
      <c r="DO2150" s="21"/>
      <c r="DP2150" s="21"/>
      <c r="DQ2150" s="21"/>
      <c r="DR2150" s="21"/>
      <c r="DS2150" s="21"/>
      <c r="DT2150" s="21"/>
      <c r="DU2150" s="21"/>
      <c r="DV2150" s="21"/>
      <c r="DW2150" s="21"/>
      <c r="DX2150" s="21"/>
      <c r="DY2150" s="21"/>
      <c r="DZ2150" s="21"/>
      <c r="EA2150" s="21"/>
      <c r="EB2150" s="21"/>
      <c r="EC2150" s="21"/>
      <c r="ED2150" s="21"/>
      <c r="EE2150" s="21"/>
      <c r="EF2150" s="21"/>
      <c r="EG2150" s="21"/>
      <c r="EH2150" s="21"/>
      <c r="EI2150" s="21"/>
      <c r="EJ2150" s="21"/>
      <c r="EK2150" s="21"/>
      <c r="EL2150" s="21"/>
      <c r="EM2150" s="21"/>
      <c r="EN2150" s="21"/>
      <c r="EO2150" s="21"/>
      <c r="EP2150" s="21"/>
      <c r="EQ2150" s="21"/>
      <c r="ER2150" s="21"/>
      <c r="ES2150" s="21"/>
      <c r="ET2150" s="21"/>
      <c r="EU2150" s="21"/>
      <c r="EV2150" s="21"/>
      <c r="EW2150" s="21"/>
      <c r="EX2150" s="21"/>
      <c r="EY2150" s="21"/>
      <c r="EZ2150" s="21"/>
    </row>
    <row r="2151" spans="1:156" x14ac:dyDescent="0.2">
      <c r="A2151" s="92"/>
      <c r="B2151" s="4"/>
      <c r="C2151" s="7"/>
      <c r="D2151" s="6"/>
      <c r="E2151" s="7"/>
      <c r="F2151" s="24"/>
      <c r="G2151" s="9"/>
      <c r="H2151" s="7"/>
      <c r="I2151" s="7"/>
      <c r="J2151" s="7"/>
      <c r="K2151" s="7"/>
      <c r="L2151" s="25"/>
      <c r="M2151" s="11"/>
      <c r="N2151" s="4"/>
      <c r="O2151" s="4"/>
      <c r="P2151" s="26"/>
      <c r="Q2151" s="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1"/>
      <c r="BK2151" s="21"/>
      <c r="BL2151" s="21"/>
      <c r="BM2151" s="21"/>
      <c r="BN2151" s="21"/>
      <c r="BO2151" s="21"/>
      <c r="BP2151" s="21"/>
      <c r="BQ2151" s="21"/>
      <c r="BR2151" s="21"/>
      <c r="BS2151" s="21"/>
      <c r="BT2151" s="21"/>
      <c r="BU2151" s="21"/>
      <c r="BV2151" s="21"/>
      <c r="BW2151" s="21"/>
      <c r="BX2151" s="21"/>
      <c r="BY2151" s="21"/>
      <c r="BZ2151" s="21"/>
      <c r="CA2151" s="21"/>
      <c r="CB2151" s="21"/>
      <c r="CC2151" s="21"/>
      <c r="CD2151" s="21"/>
      <c r="CE2151" s="21"/>
      <c r="CF2151" s="21"/>
      <c r="CG2151" s="21"/>
      <c r="CH2151" s="21"/>
      <c r="CI2151" s="21"/>
      <c r="CJ2151" s="21"/>
      <c r="CK2151" s="21"/>
      <c r="CL2151" s="21"/>
      <c r="CM2151" s="21"/>
      <c r="CN2151" s="21"/>
      <c r="CO2151" s="21"/>
      <c r="CP2151" s="21"/>
      <c r="CQ2151" s="21"/>
      <c r="CR2151" s="21"/>
      <c r="CS2151" s="21"/>
      <c r="CT2151" s="21"/>
      <c r="CU2151" s="21"/>
      <c r="CV2151" s="21"/>
      <c r="CW2151" s="21"/>
      <c r="CX2151" s="21"/>
      <c r="CY2151" s="21"/>
      <c r="CZ2151" s="21"/>
      <c r="DA2151" s="21"/>
      <c r="DB2151" s="21"/>
      <c r="DC2151" s="21"/>
      <c r="DD2151" s="21"/>
      <c r="DE2151" s="21"/>
      <c r="DF2151" s="21"/>
      <c r="DG2151" s="21"/>
      <c r="DH2151" s="21"/>
      <c r="DI2151" s="21"/>
      <c r="DJ2151" s="21"/>
      <c r="DK2151" s="21"/>
      <c r="DL2151" s="21"/>
      <c r="DM2151" s="21"/>
      <c r="DN2151" s="21"/>
      <c r="DO2151" s="21"/>
      <c r="DP2151" s="21"/>
      <c r="DQ2151" s="21"/>
      <c r="DR2151" s="21"/>
      <c r="DS2151" s="21"/>
      <c r="DT2151" s="21"/>
      <c r="DU2151" s="21"/>
      <c r="DV2151" s="21"/>
      <c r="DW2151" s="21"/>
      <c r="DX2151" s="21"/>
      <c r="DY2151" s="21"/>
      <c r="DZ2151" s="21"/>
      <c r="EA2151" s="21"/>
      <c r="EB2151" s="21"/>
      <c r="EC2151" s="21"/>
      <c r="ED2151" s="21"/>
      <c r="EE2151" s="21"/>
      <c r="EF2151" s="21"/>
      <c r="EG2151" s="21"/>
      <c r="EH2151" s="21"/>
      <c r="EI2151" s="21"/>
      <c r="EJ2151" s="21"/>
      <c r="EK2151" s="21"/>
      <c r="EL2151" s="21"/>
      <c r="EM2151" s="21"/>
      <c r="EN2151" s="21"/>
      <c r="EO2151" s="21"/>
      <c r="EP2151" s="21"/>
      <c r="EQ2151" s="21"/>
      <c r="ER2151" s="21"/>
      <c r="ES2151" s="21"/>
      <c r="ET2151" s="21"/>
      <c r="EU2151" s="21"/>
      <c r="EV2151" s="21"/>
      <c r="EW2151" s="21"/>
      <c r="EX2151" s="21"/>
      <c r="EY2151" s="21"/>
      <c r="EZ2151" s="21"/>
    </row>
    <row r="2152" spans="1:156" x14ac:dyDescent="0.2">
      <c r="A2152" s="92"/>
      <c r="B2152" s="4"/>
      <c r="C2152" s="7"/>
      <c r="D2152" s="6"/>
      <c r="E2152" s="7"/>
      <c r="F2152" s="24"/>
      <c r="G2152" s="9"/>
      <c r="H2152" s="7"/>
      <c r="I2152" s="7"/>
      <c r="J2152" s="7"/>
      <c r="K2152" s="7"/>
      <c r="L2152" s="25"/>
      <c r="M2152" s="11"/>
      <c r="N2152" s="4"/>
      <c r="O2152" s="4"/>
      <c r="P2152" s="26"/>
      <c r="Q2152" s="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1"/>
      <c r="BK2152" s="21"/>
      <c r="BL2152" s="21"/>
      <c r="BM2152" s="21"/>
      <c r="BN2152" s="21"/>
      <c r="BO2152" s="21"/>
      <c r="BP2152" s="21"/>
      <c r="BQ2152" s="21"/>
      <c r="BR2152" s="21"/>
      <c r="BS2152" s="21"/>
      <c r="BT2152" s="21"/>
      <c r="BU2152" s="21"/>
      <c r="BV2152" s="21"/>
      <c r="BW2152" s="21"/>
      <c r="BX2152" s="21"/>
      <c r="BY2152" s="21"/>
      <c r="BZ2152" s="21"/>
      <c r="CA2152" s="21"/>
      <c r="CB2152" s="21"/>
      <c r="CC2152" s="21"/>
      <c r="CD2152" s="21"/>
      <c r="CE2152" s="21"/>
      <c r="CF2152" s="21"/>
      <c r="CG2152" s="21"/>
      <c r="CH2152" s="21"/>
      <c r="CI2152" s="21"/>
      <c r="CJ2152" s="21"/>
      <c r="CK2152" s="21"/>
      <c r="CL2152" s="21"/>
      <c r="CM2152" s="21"/>
      <c r="CN2152" s="21"/>
      <c r="CO2152" s="21"/>
      <c r="CP2152" s="21"/>
      <c r="CQ2152" s="21"/>
      <c r="CR2152" s="21"/>
      <c r="CS2152" s="21"/>
      <c r="CT2152" s="21"/>
      <c r="CU2152" s="21"/>
      <c r="CV2152" s="21"/>
      <c r="CW2152" s="21"/>
      <c r="CX2152" s="21"/>
      <c r="CY2152" s="21"/>
      <c r="CZ2152" s="21"/>
      <c r="DA2152" s="21"/>
      <c r="DB2152" s="21"/>
      <c r="DC2152" s="21"/>
      <c r="DD2152" s="21"/>
      <c r="DE2152" s="21"/>
      <c r="DF2152" s="21"/>
      <c r="DG2152" s="21"/>
      <c r="DH2152" s="21"/>
      <c r="DI2152" s="21"/>
      <c r="DJ2152" s="21"/>
      <c r="DK2152" s="21"/>
      <c r="DL2152" s="21"/>
      <c r="DM2152" s="21"/>
      <c r="DN2152" s="21"/>
      <c r="DO2152" s="21"/>
      <c r="DP2152" s="21"/>
      <c r="DQ2152" s="21"/>
      <c r="DR2152" s="21"/>
      <c r="DS2152" s="21"/>
      <c r="DT2152" s="21"/>
      <c r="DU2152" s="21"/>
      <c r="DV2152" s="21"/>
      <c r="DW2152" s="21"/>
      <c r="DX2152" s="21"/>
      <c r="DY2152" s="21"/>
      <c r="DZ2152" s="21"/>
      <c r="EA2152" s="21"/>
      <c r="EB2152" s="21"/>
      <c r="EC2152" s="21"/>
      <c r="ED2152" s="21"/>
      <c r="EE2152" s="21"/>
      <c r="EF2152" s="21"/>
      <c r="EG2152" s="21"/>
      <c r="EH2152" s="21"/>
      <c r="EI2152" s="21"/>
      <c r="EJ2152" s="21"/>
      <c r="EK2152" s="21"/>
      <c r="EL2152" s="21"/>
      <c r="EM2152" s="21"/>
      <c r="EN2152" s="21"/>
      <c r="EO2152" s="21"/>
      <c r="EP2152" s="21"/>
      <c r="EQ2152" s="21"/>
      <c r="ER2152" s="21"/>
      <c r="ES2152" s="21"/>
      <c r="ET2152" s="21"/>
      <c r="EU2152" s="21"/>
      <c r="EV2152" s="21"/>
      <c r="EW2152" s="21"/>
      <c r="EX2152" s="21"/>
      <c r="EY2152" s="21"/>
      <c r="EZ2152" s="21"/>
    </row>
    <row r="2153" spans="1:156" x14ac:dyDescent="0.2">
      <c r="A2153" s="92"/>
      <c r="B2153" s="4"/>
      <c r="C2153" s="7"/>
      <c r="D2153" s="6"/>
      <c r="E2153" s="7"/>
      <c r="F2153" s="24"/>
      <c r="G2153" s="9"/>
      <c r="H2153" s="7"/>
      <c r="I2153" s="7"/>
      <c r="J2153" s="7"/>
      <c r="K2153" s="7"/>
      <c r="L2153" s="25"/>
      <c r="M2153" s="11"/>
      <c r="N2153" s="4"/>
      <c r="O2153" s="4"/>
      <c r="P2153" s="26"/>
      <c r="Q2153" s="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1"/>
      <c r="BK2153" s="21"/>
      <c r="BL2153" s="21"/>
      <c r="BM2153" s="21"/>
      <c r="BN2153" s="21"/>
      <c r="BO2153" s="21"/>
      <c r="BP2153" s="21"/>
      <c r="BQ2153" s="21"/>
      <c r="BR2153" s="21"/>
      <c r="BS2153" s="21"/>
      <c r="BT2153" s="21"/>
      <c r="BU2153" s="21"/>
      <c r="BV2153" s="21"/>
      <c r="BW2153" s="21"/>
      <c r="BX2153" s="21"/>
      <c r="BY2153" s="21"/>
      <c r="BZ2153" s="21"/>
      <c r="CA2153" s="21"/>
      <c r="CB2153" s="21"/>
      <c r="CC2153" s="21"/>
      <c r="CD2153" s="21"/>
      <c r="CE2153" s="21"/>
      <c r="CF2153" s="21"/>
      <c r="CG2153" s="21"/>
      <c r="CH2153" s="21"/>
      <c r="CI2153" s="21"/>
      <c r="CJ2153" s="21"/>
      <c r="CK2153" s="21"/>
      <c r="CL2153" s="21"/>
      <c r="CM2153" s="21"/>
      <c r="CN2153" s="21"/>
      <c r="CO2153" s="21"/>
      <c r="CP2153" s="21"/>
      <c r="CQ2153" s="21"/>
      <c r="CR2153" s="21"/>
      <c r="CS2153" s="21"/>
      <c r="CT2153" s="21"/>
      <c r="CU2153" s="21"/>
      <c r="CV2153" s="21"/>
      <c r="CW2153" s="21"/>
      <c r="CX2153" s="21"/>
      <c r="CY2153" s="21"/>
      <c r="CZ2153" s="21"/>
      <c r="DA2153" s="21"/>
      <c r="DB2153" s="21"/>
      <c r="DC2153" s="21"/>
      <c r="DD2153" s="21"/>
      <c r="DE2153" s="21"/>
      <c r="DF2153" s="21"/>
      <c r="DG2153" s="21"/>
      <c r="DH2153" s="21"/>
      <c r="DI2153" s="21"/>
      <c r="DJ2153" s="21"/>
      <c r="DK2153" s="21"/>
      <c r="DL2153" s="21"/>
      <c r="DM2153" s="21"/>
      <c r="DN2153" s="21"/>
      <c r="DO2153" s="21"/>
      <c r="DP2153" s="21"/>
      <c r="DQ2153" s="21"/>
      <c r="DR2153" s="21"/>
      <c r="DS2153" s="21"/>
      <c r="DT2153" s="21"/>
      <c r="DU2153" s="21"/>
      <c r="DV2153" s="21"/>
      <c r="DW2153" s="21"/>
      <c r="DX2153" s="21"/>
      <c r="DY2153" s="21"/>
      <c r="DZ2153" s="21"/>
      <c r="EA2153" s="21"/>
      <c r="EB2153" s="21"/>
      <c r="EC2153" s="21"/>
      <c r="ED2153" s="21"/>
      <c r="EE2153" s="21"/>
      <c r="EF2153" s="21"/>
      <c r="EG2153" s="21"/>
      <c r="EH2153" s="21"/>
      <c r="EI2153" s="21"/>
      <c r="EJ2153" s="21"/>
      <c r="EK2153" s="21"/>
      <c r="EL2153" s="21"/>
      <c r="EM2153" s="21"/>
      <c r="EN2153" s="21"/>
      <c r="EO2153" s="21"/>
      <c r="EP2153" s="21"/>
      <c r="EQ2153" s="21"/>
      <c r="ER2153" s="21"/>
      <c r="ES2153" s="21"/>
      <c r="ET2153" s="21"/>
      <c r="EU2153" s="21"/>
      <c r="EV2153" s="21"/>
      <c r="EW2153" s="21"/>
      <c r="EX2153" s="21"/>
      <c r="EY2153" s="21"/>
      <c r="EZ2153" s="21"/>
    </row>
    <row r="2154" spans="1:156" x14ac:dyDescent="0.2">
      <c r="A2154" s="92"/>
      <c r="B2154" s="4"/>
      <c r="C2154" s="7"/>
      <c r="D2154" s="6"/>
      <c r="E2154" s="7"/>
      <c r="F2154" s="24"/>
      <c r="G2154" s="9"/>
      <c r="H2154" s="7"/>
      <c r="I2154" s="7"/>
      <c r="J2154" s="7"/>
      <c r="K2154" s="7"/>
      <c r="L2154" s="25"/>
      <c r="M2154" s="11"/>
      <c r="N2154" s="4"/>
      <c r="O2154" s="4"/>
      <c r="P2154" s="26"/>
      <c r="Q2154" s="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  <c r="BL2154" s="21"/>
      <c r="BM2154" s="21"/>
      <c r="BN2154" s="21"/>
      <c r="BO2154" s="21"/>
      <c r="BP2154" s="21"/>
      <c r="BQ2154" s="21"/>
      <c r="BR2154" s="21"/>
      <c r="BS2154" s="21"/>
      <c r="BT2154" s="21"/>
      <c r="BU2154" s="21"/>
      <c r="BV2154" s="21"/>
      <c r="BW2154" s="21"/>
      <c r="BX2154" s="21"/>
      <c r="BY2154" s="21"/>
      <c r="BZ2154" s="21"/>
      <c r="CA2154" s="21"/>
      <c r="CB2154" s="21"/>
      <c r="CC2154" s="21"/>
      <c r="CD2154" s="21"/>
      <c r="CE2154" s="21"/>
      <c r="CF2154" s="21"/>
      <c r="CG2154" s="21"/>
      <c r="CH2154" s="21"/>
      <c r="CI2154" s="21"/>
      <c r="CJ2154" s="21"/>
      <c r="CK2154" s="21"/>
      <c r="CL2154" s="21"/>
      <c r="CM2154" s="21"/>
      <c r="CN2154" s="21"/>
      <c r="CO2154" s="21"/>
      <c r="CP2154" s="21"/>
      <c r="CQ2154" s="21"/>
      <c r="CR2154" s="21"/>
      <c r="CS2154" s="21"/>
      <c r="CT2154" s="21"/>
      <c r="CU2154" s="21"/>
      <c r="CV2154" s="21"/>
      <c r="CW2154" s="21"/>
      <c r="CX2154" s="21"/>
      <c r="CY2154" s="21"/>
      <c r="CZ2154" s="21"/>
      <c r="DA2154" s="21"/>
      <c r="DB2154" s="21"/>
      <c r="DC2154" s="21"/>
      <c r="DD2154" s="21"/>
      <c r="DE2154" s="21"/>
      <c r="DF2154" s="21"/>
      <c r="DG2154" s="21"/>
      <c r="DH2154" s="21"/>
      <c r="DI2154" s="21"/>
      <c r="DJ2154" s="21"/>
      <c r="DK2154" s="21"/>
      <c r="DL2154" s="21"/>
      <c r="DM2154" s="21"/>
      <c r="DN2154" s="21"/>
      <c r="DO2154" s="21"/>
      <c r="DP2154" s="21"/>
      <c r="DQ2154" s="21"/>
      <c r="DR2154" s="21"/>
      <c r="DS2154" s="21"/>
      <c r="DT2154" s="21"/>
      <c r="DU2154" s="21"/>
      <c r="DV2154" s="21"/>
      <c r="DW2154" s="21"/>
      <c r="DX2154" s="21"/>
      <c r="DY2154" s="21"/>
      <c r="DZ2154" s="21"/>
      <c r="EA2154" s="21"/>
      <c r="EB2154" s="21"/>
      <c r="EC2154" s="21"/>
      <c r="ED2154" s="21"/>
      <c r="EE2154" s="21"/>
      <c r="EF2154" s="21"/>
      <c r="EG2154" s="21"/>
      <c r="EH2154" s="21"/>
      <c r="EI2154" s="21"/>
      <c r="EJ2154" s="21"/>
      <c r="EK2154" s="21"/>
      <c r="EL2154" s="21"/>
      <c r="EM2154" s="21"/>
      <c r="EN2154" s="21"/>
      <c r="EO2154" s="21"/>
      <c r="EP2154" s="21"/>
      <c r="EQ2154" s="21"/>
      <c r="ER2154" s="21"/>
      <c r="ES2154" s="21"/>
      <c r="ET2154" s="21"/>
      <c r="EU2154" s="21"/>
      <c r="EV2154" s="21"/>
      <c r="EW2154" s="21"/>
      <c r="EX2154" s="21"/>
      <c r="EY2154" s="21"/>
      <c r="EZ2154" s="21"/>
    </row>
    <row r="2155" spans="1:156" x14ac:dyDescent="0.2">
      <c r="A2155" s="92"/>
      <c r="B2155" s="4"/>
      <c r="C2155" s="7"/>
      <c r="D2155" s="6"/>
      <c r="E2155" s="7"/>
      <c r="F2155" s="24"/>
      <c r="G2155" s="9"/>
      <c r="H2155" s="7"/>
      <c r="I2155" s="7"/>
      <c r="J2155" s="7"/>
      <c r="K2155" s="7"/>
      <c r="L2155" s="25"/>
      <c r="M2155" s="11"/>
      <c r="N2155" s="4"/>
      <c r="O2155" s="4"/>
      <c r="P2155" s="26"/>
      <c r="Q2155" s="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  <c r="BL2155" s="21"/>
      <c r="BM2155" s="21"/>
      <c r="BN2155" s="21"/>
      <c r="BO2155" s="21"/>
      <c r="BP2155" s="21"/>
      <c r="BQ2155" s="21"/>
      <c r="BR2155" s="21"/>
      <c r="BS2155" s="21"/>
      <c r="BT2155" s="21"/>
      <c r="BU2155" s="21"/>
      <c r="BV2155" s="21"/>
      <c r="BW2155" s="21"/>
      <c r="BX2155" s="21"/>
      <c r="BY2155" s="21"/>
      <c r="BZ2155" s="21"/>
      <c r="CA2155" s="21"/>
      <c r="CB2155" s="21"/>
      <c r="CC2155" s="21"/>
      <c r="CD2155" s="21"/>
      <c r="CE2155" s="21"/>
      <c r="CF2155" s="21"/>
      <c r="CG2155" s="21"/>
      <c r="CH2155" s="21"/>
      <c r="CI2155" s="21"/>
      <c r="CJ2155" s="21"/>
      <c r="CK2155" s="21"/>
      <c r="CL2155" s="21"/>
      <c r="CM2155" s="21"/>
      <c r="CN2155" s="21"/>
      <c r="CO2155" s="21"/>
      <c r="CP2155" s="21"/>
      <c r="CQ2155" s="21"/>
      <c r="CR2155" s="21"/>
      <c r="CS2155" s="21"/>
      <c r="CT2155" s="21"/>
      <c r="CU2155" s="21"/>
      <c r="CV2155" s="21"/>
      <c r="CW2155" s="21"/>
      <c r="CX2155" s="21"/>
      <c r="CY2155" s="21"/>
      <c r="CZ2155" s="21"/>
      <c r="DA2155" s="21"/>
      <c r="DB2155" s="21"/>
      <c r="DC2155" s="21"/>
      <c r="DD2155" s="21"/>
      <c r="DE2155" s="21"/>
      <c r="DF2155" s="21"/>
      <c r="DG2155" s="21"/>
      <c r="DH2155" s="21"/>
      <c r="DI2155" s="21"/>
      <c r="DJ2155" s="21"/>
      <c r="DK2155" s="21"/>
      <c r="DL2155" s="21"/>
      <c r="DM2155" s="21"/>
      <c r="DN2155" s="21"/>
      <c r="DO2155" s="21"/>
      <c r="DP2155" s="21"/>
      <c r="DQ2155" s="21"/>
      <c r="DR2155" s="21"/>
      <c r="DS2155" s="21"/>
      <c r="DT2155" s="21"/>
      <c r="DU2155" s="21"/>
      <c r="DV2155" s="21"/>
      <c r="DW2155" s="21"/>
      <c r="DX2155" s="21"/>
      <c r="DY2155" s="21"/>
      <c r="DZ2155" s="21"/>
      <c r="EA2155" s="21"/>
      <c r="EB2155" s="21"/>
      <c r="EC2155" s="21"/>
      <c r="ED2155" s="21"/>
      <c r="EE2155" s="21"/>
      <c r="EF2155" s="21"/>
      <c r="EG2155" s="21"/>
      <c r="EH2155" s="21"/>
      <c r="EI2155" s="21"/>
      <c r="EJ2155" s="21"/>
      <c r="EK2155" s="21"/>
      <c r="EL2155" s="21"/>
      <c r="EM2155" s="21"/>
      <c r="EN2155" s="21"/>
      <c r="EO2155" s="21"/>
      <c r="EP2155" s="21"/>
      <c r="EQ2155" s="21"/>
      <c r="ER2155" s="21"/>
      <c r="ES2155" s="21"/>
      <c r="ET2155" s="21"/>
      <c r="EU2155" s="21"/>
      <c r="EV2155" s="21"/>
      <c r="EW2155" s="21"/>
      <c r="EX2155" s="21"/>
      <c r="EY2155" s="21"/>
      <c r="EZ2155" s="21"/>
    </row>
    <row r="2156" spans="1:156" x14ac:dyDescent="0.2">
      <c r="A2156" s="92"/>
      <c r="B2156" s="4"/>
      <c r="C2156" s="7"/>
      <c r="D2156" s="6"/>
      <c r="E2156" s="7"/>
      <c r="F2156" s="24"/>
      <c r="G2156" s="9"/>
      <c r="H2156" s="7"/>
      <c r="I2156" s="7"/>
      <c r="J2156" s="7"/>
      <c r="K2156" s="7"/>
      <c r="L2156" s="25"/>
      <c r="M2156" s="11"/>
      <c r="N2156" s="4"/>
      <c r="O2156" s="4"/>
      <c r="P2156" s="26"/>
      <c r="Q2156" s="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  <c r="BL2156" s="21"/>
      <c r="BM2156" s="21"/>
      <c r="BN2156" s="21"/>
      <c r="BO2156" s="21"/>
      <c r="BP2156" s="21"/>
      <c r="BQ2156" s="21"/>
      <c r="BR2156" s="21"/>
      <c r="BS2156" s="21"/>
      <c r="BT2156" s="21"/>
      <c r="BU2156" s="21"/>
      <c r="BV2156" s="21"/>
      <c r="BW2156" s="21"/>
      <c r="BX2156" s="21"/>
      <c r="BY2156" s="21"/>
      <c r="BZ2156" s="21"/>
      <c r="CA2156" s="21"/>
      <c r="CB2156" s="21"/>
      <c r="CC2156" s="21"/>
      <c r="CD2156" s="21"/>
      <c r="CE2156" s="21"/>
      <c r="CF2156" s="21"/>
      <c r="CG2156" s="21"/>
      <c r="CH2156" s="21"/>
      <c r="CI2156" s="21"/>
      <c r="CJ2156" s="21"/>
      <c r="CK2156" s="21"/>
      <c r="CL2156" s="21"/>
      <c r="CM2156" s="21"/>
      <c r="CN2156" s="21"/>
      <c r="CO2156" s="21"/>
      <c r="CP2156" s="21"/>
      <c r="CQ2156" s="21"/>
      <c r="CR2156" s="21"/>
      <c r="CS2156" s="21"/>
      <c r="CT2156" s="21"/>
      <c r="CU2156" s="21"/>
      <c r="CV2156" s="21"/>
      <c r="CW2156" s="21"/>
      <c r="CX2156" s="21"/>
      <c r="CY2156" s="21"/>
      <c r="CZ2156" s="21"/>
      <c r="DA2156" s="21"/>
      <c r="DB2156" s="21"/>
      <c r="DC2156" s="21"/>
      <c r="DD2156" s="21"/>
      <c r="DE2156" s="21"/>
      <c r="DF2156" s="21"/>
      <c r="DG2156" s="21"/>
      <c r="DH2156" s="21"/>
      <c r="DI2156" s="21"/>
      <c r="DJ2156" s="21"/>
      <c r="DK2156" s="21"/>
      <c r="DL2156" s="21"/>
      <c r="DM2156" s="21"/>
      <c r="DN2156" s="21"/>
      <c r="DO2156" s="21"/>
      <c r="DP2156" s="21"/>
      <c r="DQ2156" s="21"/>
      <c r="DR2156" s="21"/>
      <c r="DS2156" s="21"/>
      <c r="DT2156" s="21"/>
      <c r="DU2156" s="21"/>
      <c r="DV2156" s="21"/>
      <c r="DW2156" s="21"/>
      <c r="DX2156" s="21"/>
      <c r="DY2156" s="21"/>
      <c r="DZ2156" s="21"/>
      <c r="EA2156" s="21"/>
      <c r="EB2156" s="21"/>
      <c r="EC2156" s="21"/>
      <c r="ED2156" s="21"/>
      <c r="EE2156" s="21"/>
      <c r="EF2156" s="21"/>
      <c r="EG2156" s="21"/>
      <c r="EH2156" s="21"/>
      <c r="EI2156" s="21"/>
      <c r="EJ2156" s="21"/>
      <c r="EK2156" s="21"/>
      <c r="EL2156" s="21"/>
      <c r="EM2156" s="21"/>
      <c r="EN2156" s="21"/>
      <c r="EO2156" s="21"/>
      <c r="EP2156" s="21"/>
      <c r="EQ2156" s="21"/>
      <c r="ER2156" s="21"/>
      <c r="ES2156" s="21"/>
      <c r="ET2156" s="21"/>
      <c r="EU2156" s="21"/>
      <c r="EV2156" s="21"/>
      <c r="EW2156" s="21"/>
      <c r="EX2156" s="21"/>
      <c r="EY2156" s="21"/>
      <c r="EZ2156" s="21"/>
    </row>
    <row r="2157" spans="1:156" x14ac:dyDescent="0.2">
      <c r="A2157" s="92"/>
      <c r="B2157" s="4"/>
      <c r="C2157" s="7"/>
      <c r="D2157" s="6"/>
      <c r="E2157" s="7"/>
      <c r="F2157" s="24"/>
      <c r="G2157" s="9"/>
      <c r="H2157" s="7"/>
      <c r="I2157" s="7"/>
      <c r="J2157" s="7"/>
      <c r="K2157" s="7"/>
      <c r="L2157" s="25"/>
      <c r="M2157" s="11"/>
      <c r="N2157" s="4"/>
      <c r="O2157" s="4"/>
      <c r="P2157" s="26"/>
      <c r="Q2157" s="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  <c r="BL2157" s="21"/>
      <c r="BM2157" s="21"/>
      <c r="BN2157" s="21"/>
      <c r="BO2157" s="21"/>
      <c r="BP2157" s="21"/>
      <c r="BQ2157" s="21"/>
      <c r="BR2157" s="21"/>
      <c r="BS2157" s="21"/>
      <c r="BT2157" s="21"/>
      <c r="BU2157" s="21"/>
      <c r="BV2157" s="21"/>
      <c r="BW2157" s="21"/>
      <c r="BX2157" s="21"/>
      <c r="BY2157" s="21"/>
      <c r="BZ2157" s="21"/>
      <c r="CA2157" s="21"/>
      <c r="CB2157" s="21"/>
      <c r="CC2157" s="21"/>
      <c r="CD2157" s="21"/>
      <c r="CE2157" s="21"/>
      <c r="CF2157" s="21"/>
      <c r="CG2157" s="21"/>
      <c r="CH2157" s="21"/>
      <c r="CI2157" s="21"/>
      <c r="CJ2157" s="21"/>
      <c r="CK2157" s="21"/>
      <c r="CL2157" s="21"/>
      <c r="CM2157" s="21"/>
      <c r="CN2157" s="21"/>
      <c r="CO2157" s="21"/>
      <c r="CP2157" s="21"/>
      <c r="CQ2157" s="21"/>
      <c r="CR2157" s="21"/>
      <c r="CS2157" s="21"/>
      <c r="CT2157" s="21"/>
      <c r="CU2157" s="21"/>
      <c r="CV2157" s="21"/>
      <c r="CW2157" s="21"/>
      <c r="CX2157" s="21"/>
      <c r="CY2157" s="21"/>
      <c r="CZ2157" s="21"/>
      <c r="DA2157" s="21"/>
      <c r="DB2157" s="21"/>
      <c r="DC2157" s="21"/>
      <c r="DD2157" s="21"/>
      <c r="DE2157" s="21"/>
      <c r="DF2157" s="21"/>
      <c r="DG2157" s="21"/>
      <c r="DH2157" s="21"/>
      <c r="DI2157" s="21"/>
      <c r="DJ2157" s="21"/>
      <c r="DK2157" s="21"/>
      <c r="DL2157" s="21"/>
      <c r="DM2157" s="21"/>
      <c r="DN2157" s="21"/>
      <c r="DO2157" s="21"/>
      <c r="DP2157" s="21"/>
      <c r="DQ2157" s="21"/>
      <c r="DR2157" s="21"/>
      <c r="DS2157" s="21"/>
      <c r="DT2157" s="21"/>
      <c r="DU2157" s="21"/>
      <c r="DV2157" s="21"/>
      <c r="DW2157" s="21"/>
      <c r="DX2157" s="21"/>
      <c r="DY2157" s="21"/>
      <c r="DZ2157" s="21"/>
      <c r="EA2157" s="21"/>
      <c r="EB2157" s="21"/>
      <c r="EC2157" s="21"/>
      <c r="ED2157" s="21"/>
      <c r="EE2157" s="21"/>
      <c r="EF2157" s="21"/>
      <c r="EG2157" s="21"/>
      <c r="EH2157" s="21"/>
      <c r="EI2157" s="21"/>
      <c r="EJ2157" s="21"/>
      <c r="EK2157" s="21"/>
      <c r="EL2157" s="21"/>
      <c r="EM2157" s="21"/>
      <c r="EN2157" s="21"/>
      <c r="EO2157" s="21"/>
      <c r="EP2157" s="21"/>
      <c r="EQ2157" s="21"/>
      <c r="ER2157" s="21"/>
      <c r="ES2157" s="21"/>
      <c r="ET2157" s="21"/>
      <c r="EU2157" s="21"/>
      <c r="EV2157" s="21"/>
      <c r="EW2157" s="21"/>
      <c r="EX2157" s="21"/>
      <c r="EY2157" s="21"/>
      <c r="EZ2157" s="21"/>
    </row>
    <row r="2158" spans="1:156" x14ac:dyDescent="0.2">
      <c r="A2158" s="92"/>
      <c r="B2158" s="4"/>
      <c r="C2158" s="7"/>
      <c r="D2158" s="6"/>
      <c r="E2158" s="7"/>
      <c r="F2158" s="24"/>
      <c r="G2158" s="9"/>
      <c r="H2158" s="7"/>
      <c r="I2158" s="7"/>
      <c r="J2158" s="7"/>
      <c r="K2158" s="7"/>
      <c r="L2158" s="25"/>
      <c r="M2158" s="11"/>
      <c r="N2158" s="4"/>
      <c r="O2158" s="4"/>
      <c r="P2158" s="26"/>
      <c r="Q2158" s="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  <c r="BL2158" s="21"/>
      <c r="BM2158" s="21"/>
      <c r="BN2158" s="21"/>
      <c r="BO2158" s="21"/>
      <c r="BP2158" s="21"/>
      <c r="BQ2158" s="21"/>
      <c r="BR2158" s="21"/>
      <c r="BS2158" s="21"/>
      <c r="BT2158" s="21"/>
      <c r="BU2158" s="21"/>
      <c r="BV2158" s="21"/>
      <c r="BW2158" s="21"/>
      <c r="BX2158" s="21"/>
      <c r="BY2158" s="21"/>
      <c r="BZ2158" s="21"/>
      <c r="CA2158" s="21"/>
      <c r="CB2158" s="21"/>
      <c r="CC2158" s="21"/>
      <c r="CD2158" s="21"/>
      <c r="CE2158" s="21"/>
      <c r="CF2158" s="21"/>
      <c r="CG2158" s="21"/>
      <c r="CH2158" s="21"/>
      <c r="CI2158" s="21"/>
      <c r="CJ2158" s="21"/>
      <c r="CK2158" s="21"/>
      <c r="CL2158" s="21"/>
      <c r="CM2158" s="21"/>
      <c r="CN2158" s="21"/>
      <c r="CO2158" s="21"/>
      <c r="CP2158" s="21"/>
      <c r="CQ2158" s="21"/>
      <c r="CR2158" s="21"/>
      <c r="CS2158" s="21"/>
      <c r="CT2158" s="21"/>
      <c r="CU2158" s="21"/>
      <c r="CV2158" s="21"/>
      <c r="CW2158" s="21"/>
      <c r="CX2158" s="21"/>
      <c r="CY2158" s="21"/>
      <c r="CZ2158" s="21"/>
      <c r="DA2158" s="21"/>
      <c r="DB2158" s="21"/>
      <c r="DC2158" s="21"/>
      <c r="DD2158" s="21"/>
      <c r="DE2158" s="21"/>
      <c r="DF2158" s="21"/>
      <c r="DG2158" s="21"/>
      <c r="DH2158" s="21"/>
      <c r="DI2158" s="21"/>
      <c r="DJ2158" s="21"/>
      <c r="DK2158" s="21"/>
      <c r="DL2158" s="21"/>
      <c r="DM2158" s="21"/>
      <c r="DN2158" s="21"/>
      <c r="DO2158" s="21"/>
      <c r="DP2158" s="21"/>
      <c r="DQ2158" s="21"/>
      <c r="DR2158" s="21"/>
      <c r="DS2158" s="21"/>
      <c r="DT2158" s="21"/>
      <c r="DU2158" s="21"/>
      <c r="DV2158" s="21"/>
      <c r="DW2158" s="21"/>
      <c r="DX2158" s="21"/>
      <c r="DY2158" s="21"/>
      <c r="DZ2158" s="21"/>
      <c r="EA2158" s="21"/>
      <c r="EB2158" s="21"/>
      <c r="EC2158" s="21"/>
      <c r="ED2158" s="21"/>
      <c r="EE2158" s="21"/>
      <c r="EF2158" s="21"/>
      <c r="EG2158" s="21"/>
      <c r="EH2158" s="21"/>
      <c r="EI2158" s="21"/>
      <c r="EJ2158" s="21"/>
      <c r="EK2158" s="21"/>
      <c r="EL2158" s="21"/>
      <c r="EM2158" s="21"/>
      <c r="EN2158" s="21"/>
      <c r="EO2158" s="21"/>
      <c r="EP2158" s="21"/>
      <c r="EQ2158" s="21"/>
      <c r="ER2158" s="21"/>
      <c r="ES2158" s="21"/>
      <c r="ET2158" s="21"/>
      <c r="EU2158" s="21"/>
      <c r="EV2158" s="21"/>
      <c r="EW2158" s="21"/>
      <c r="EX2158" s="21"/>
      <c r="EY2158" s="21"/>
      <c r="EZ2158" s="21"/>
    </row>
    <row r="2159" spans="1:156" x14ac:dyDescent="0.2">
      <c r="A2159" s="92"/>
      <c r="B2159" s="4"/>
      <c r="C2159" s="7"/>
      <c r="D2159" s="6"/>
      <c r="E2159" s="7"/>
      <c r="F2159" s="24"/>
      <c r="G2159" s="9"/>
      <c r="H2159" s="7"/>
      <c r="I2159" s="7"/>
      <c r="J2159" s="7"/>
      <c r="K2159" s="7"/>
      <c r="L2159" s="25"/>
      <c r="M2159" s="11"/>
      <c r="N2159" s="4"/>
      <c r="O2159" s="4"/>
      <c r="P2159" s="26"/>
      <c r="Q2159" s="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/>
      <c r="BH2159" s="21"/>
      <c r="BI2159" s="21"/>
      <c r="BJ2159" s="21"/>
      <c r="BK2159" s="21"/>
      <c r="BL2159" s="21"/>
      <c r="BM2159" s="21"/>
      <c r="BN2159" s="21"/>
      <c r="BO2159" s="21"/>
      <c r="BP2159" s="21"/>
      <c r="BQ2159" s="21"/>
      <c r="BR2159" s="21"/>
      <c r="BS2159" s="21"/>
      <c r="BT2159" s="21"/>
      <c r="BU2159" s="21"/>
      <c r="BV2159" s="21"/>
      <c r="BW2159" s="21"/>
      <c r="BX2159" s="21"/>
      <c r="BY2159" s="21"/>
      <c r="BZ2159" s="21"/>
      <c r="CA2159" s="21"/>
      <c r="CB2159" s="21"/>
      <c r="CC2159" s="21"/>
      <c r="CD2159" s="21"/>
      <c r="CE2159" s="21"/>
      <c r="CF2159" s="21"/>
      <c r="CG2159" s="21"/>
      <c r="CH2159" s="21"/>
      <c r="CI2159" s="21"/>
      <c r="CJ2159" s="21"/>
      <c r="CK2159" s="21"/>
      <c r="CL2159" s="21"/>
      <c r="CM2159" s="21"/>
      <c r="CN2159" s="21"/>
      <c r="CO2159" s="21"/>
      <c r="CP2159" s="21"/>
      <c r="CQ2159" s="21"/>
      <c r="CR2159" s="21"/>
      <c r="CS2159" s="21"/>
      <c r="CT2159" s="21"/>
      <c r="CU2159" s="21"/>
      <c r="CV2159" s="21"/>
      <c r="CW2159" s="21"/>
      <c r="CX2159" s="21"/>
      <c r="CY2159" s="21"/>
      <c r="CZ2159" s="21"/>
      <c r="DA2159" s="21"/>
      <c r="DB2159" s="21"/>
      <c r="DC2159" s="21"/>
      <c r="DD2159" s="21"/>
      <c r="DE2159" s="21"/>
      <c r="DF2159" s="21"/>
      <c r="DG2159" s="21"/>
      <c r="DH2159" s="21"/>
      <c r="DI2159" s="21"/>
      <c r="DJ2159" s="21"/>
      <c r="DK2159" s="21"/>
      <c r="DL2159" s="21"/>
      <c r="DM2159" s="21"/>
      <c r="DN2159" s="21"/>
      <c r="DO2159" s="21"/>
      <c r="DP2159" s="21"/>
      <c r="DQ2159" s="21"/>
      <c r="DR2159" s="21"/>
      <c r="DS2159" s="21"/>
      <c r="DT2159" s="21"/>
      <c r="DU2159" s="21"/>
      <c r="DV2159" s="21"/>
      <c r="DW2159" s="21"/>
      <c r="DX2159" s="21"/>
      <c r="DY2159" s="21"/>
      <c r="DZ2159" s="21"/>
      <c r="EA2159" s="21"/>
      <c r="EB2159" s="21"/>
      <c r="EC2159" s="21"/>
      <c r="ED2159" s="21"/>
      <c r="EE2159" s="21"/>
      <c r="EF2159" s="21"/>
      <c r="EG2159" s="21"/>
      <c r="EH2159" s="21"/>
      <c r="EI2159" s="21"/>
      <c r="EJ2159" s="21"/>
      <c r="EK2159" s="21"/>
      <c r="EL2159" s="21"/>
      <c r="EM2159" s="21"/>
      <c r="EN2159" s="21"/>
      <c r="EO2159" s="21"/>
      <c r="EP2159" s="21"/>
      <c r="EQ2159" s="21"/>
      <c r="ER2159" s="21"/>
      <c r="ES2159" s="21"/>
      <c r="ET2159" s="21"/>
      <c r="EU2159" s="21"/>
      <c r="EV2159" s="21"/>
      <c r="EW2159" s="21"/>
      <c r="EX2159" s="21"/>
      <c r="EY2159" s="21"/>
      <c r="EZ2159" s="21"/>
    </row>
    <row r="2160" spans="1:156" x14ac:dyDescent="0.2">
      <c r="A2160" s="92"/>
      <c r="B2160" s="4"/>
      <c r="C2160" s="7"/>
      <c r="D2160" s="6"/>
      <c r="E2160" s="7"/>
      <c r="F2160" s="24"/>
      <c r="G2160" s="9"/>
      <c r="H2160" s="7"/>
      <c r="I2160" s="7"/>
      <c r="J2160" s="7"/>
      <c r="K2160" s="7"/>
      <c r="L2160" s="25"/>
      <c r="M2160" s="11"/>
      <c r="N2160" s="4"/>
      <c r="O2160" s="4"/>
      <c r="P2160" s="26"/>
      <c r="Q2160" s="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  <c r="BL2160" s="21"/>
      <c r="BM2160" s="21"/>
      <c r="BN2160" s="21"/>
      <c r="BO2160" s="21"/>
      <c r="BP2160" s="21"/>
      <c r="BQ2160" s="21"/>
      <c r="BR2160" s="21"/>
      <c r="BS2160" s="21"/>
      <c r="BT2160" s="21"/>
      <c r="BU2160" s="21"/>
      <c r="BV2160" s="21"/>
      <c r="BW2160" s="21"/>
      <c r="BX2160" s="21"/>
      <c r="BY2160" s="21"/>
      <c r="BZ2160" s="21"/>
      <c r="CA2160" s="21"/>
      <c r="CB2160" s="21"/>
      <c r="CC2160" s="21"/>
      <c r="CD2160" s="21"/>
      <c r="CE2160" s="21"/>
      <c r="CF2160" s="21"/>
      <c r="CG2160" s="21"/>
      <c r="CH2160" s="21"/>
      <c r="CI2160" s="21"/>
      <c r="CJ2160" s="21"/>
      <c r="CK2160" s="21"/>
      <c r="CL2160" s="21"/>
      <c r="CM2160" s="21"/>
      <c r="CN2160" s="21"/>
      <c r="CO2160" s="21"/>
      <c r="CP2160" s="21"/>
      <c r="CQ2160" s="21"/>
      <c r="CR2160" s="21"/>
      <c r="CS2160" s="21"/>
      <c r="CT2160" s="21"/>
      <c r="CU2160" s="21"/>
      <c r="CV2160" s="21"/>
      <c r="CW2160" s="21"/>
      <c r="CX2160" s="21"/>
      <c r="CY2160" s="21"/>
      <c r="CZ2160" s="21"/>
      <c r="DA2160" s="21"/>
      <c r="DB2160" s="21"/>
      <c r="DC2160" s="21"/>
      <c r="DD2160" s="21"/>
      <c r="DE2160" s="21"/>
      <c r="DF2160" s="21"/>
      <c r="DG2160" s="21"/>
      <c r="DH2160" s="21"/>
      <c r="DI2160" s="21"/>
      <c r="DJ2160" s="21"/>
      <c r="DK2160" s="21"/>
      <c r="DL2160" s="21"/>
      <c r="DM2160" s="21"/>
      <c r="DN2160" s="21"/>
      <c r="DO2160" s="21"/>
      <c r="DP2160" s="21"/>
      <c r="DQ2160" s="21"/>
      <c r="DR2160" s="21"/>
      <c r="DS2160" s="21"/>
      <c r="DT2160" s="21"/>
      <c r="DU2160" s="21"/>
      <c r="DV2160" s="21"/>
      <c r="DW2160" s="21"/>
      <c r="DX2160" s="21"/>
      <c r="DY2160" s="21"/>
      <c r="DZ2160" s="21"/>
      <c r="EA2160" s="21"/>
      <c r="EB2160" s="21"/>
      <c r="EC2160" s="21"/>
      <c r="ED2160" s="21"/>
      <c r="EE2160" s="21"/>
      <c r="EF2160" s="21"/>
      <c r="EG2160" s="21"/>
      <c r="EH2160" s="21"/>
      <c r="EI2160" s="21"/>
      <c r="EJ2160" s="21"/>
      <c r="EK2160" s="21"/>
      <c r="EL2160" s="21"/>
      <c r="EM2160" s="21"/>
      <c r="EN2160" s="21"/>
      <c r="EO2160" s="21"/>
      <c r="EP2160" s="21"/>
      <c r="EQ2160" s="21"/>
      <c r="ER2160" s="21"/>
      <c r="ES2160" s="21"/>
      <c r="ET2160" s="21"/>
      <c r="EU2160" s="21"/>
      <c r="EV2160" s="21"/>
      <c r="EW2160" s="21"/>
      <c r="EX2160" s="21"/>
      <c r="EY2160" s="21"/>
      <c r="EZ2160" s="21"/>
    </row>
    <row r="2161" spans="1:156" x14ac:dyDescent="0.2">
      <c r="A2161" s="92"/>
      <c r="B2161" s="4"/>
      <c r="C2161" s="7"/>
      <c r="D2161" s="6"/>
      <c r="E2161" s="7"/>
      <c r="F2161" s="24"/>
      <c r="G2161" s="9"/>
      <c r="H2161" s="7"/>
      <c r="I2161" s="7"/>
      <c r="J2161" s="7"/>
      <c r="K2161" s="7"/>
      <c r="L2161" s="25"/>
      <c r="M2161" s="11"/>
      <c r="N2161" s="4"/>
      <c r="O2161" s="4"/>
      <c r="P2161" s="26"/>
      <c r="Q2161" s="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21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1"/>
      <c r="BK2161" s="21"/>
      <c r="BL2161" s="21"/>
      <c r="BM2161" s="21"/>
      <c r="BN2161" s="21"/>
      <c r="BO2161" s="21"/>
      <c r="BP2161" s="21"/>
      <c r="BQ2161" s="21"/>
      <c r="BR2161" s="21"/>
      <c r="BS2161" s="21"/>
      <c r="BT2161" s="21"/>
      <c r="BU2161" s="21"/>
      <c r="BV2161" s="21"/>
      <c r="BW2161" s="21"/>
      <c r="BX2161" s="21"/>
      <c r="BY2161" s="21"/>
      <c r="BZ2161" s="21"/>
      <c r="CA2161" s="21"/>
      <c r="CB2161" s="21"/>
      <c r="CC2161" s="21"/>
      <c r="CD2161" s="21"/>
      <c r="CE2161" s="21"/>
      <c r="CF2161" s="21"/>
      <c r="CG2161" s="21"/>
      <c r="CH2161" s="21"/>
      <c r="CI2161" s="21"/>
      <c r="CJ2161" s="21"/>
      <c r="CK2161" s="21"/>
      <c r="CL2161" s="21"/>
      <c r="CM2161" s="21"/>
      <c r="CN2161" s="21"/>
      <c r="CO2161" s="21"/>
      <c r="CP2161" s="21"/>
      <c r="CQ2161" s="21"/>
      <c r="CR2161" s="21"/>
      <c r="CS2161" s="21"/>
      <c r="CT2161" s="21"/>
      <c r="CU2161" s="21"/>
      <c r="CV2161" s="21"/>
      <c r="CW2161" s="21"/>
      <c r="CX2161" s="21"/>
      <c r="CY2161" s="21"/>
      <c r="CZ2161" s="21"/>
      <c r="DA2161" s="21"/>
      <c r="DB2161" s="21"/>
      <c r="DC2161" s="21"/>
      <c r="DD2161" s="21"/>
      <c r="DE2161" s="21"/>
      <c r="DF2161" s="21"/>
      <c r="DG2161" s="21"/>
      <c r="DH2161" s="21"/>
      <c r="DI2161" s="21"/>
      <c r="DJ2161" s="21"/>
      <c r="DK2161" s="21"/>
      <c r="DL2161" s="21"/>
      <c r="DM2161" s="21"/>
      <c r="DN2161" s="21"/>
      <c r="DO2161" s="21"/>
      <c r="DP2161" s="21"/>
      <c r="DQ2161" s="21"/>
      <c r="DR2161" s="21"/>
      <c r="DS2161" s="21"/>
      <c r="DT2161" s="21"/>
      <c r="DU2161" s="21"/>
      <c r="DV2161" s="21"/>
      <c r="DW2161" s="21"/>
      <c r="DX2161" s="21"/>
      <c r="DY2161" s="21"/>
      <c r="DZ2161" s="21"/>
      <c r="EA2161" s="21"/>
      <c r="EB2161" s="21"/>
      <c r="EC2161" s="21"/>
      <c r="ED2161" s="21"/>
      <c r="EE2161" s="21"/>
      <c r="EF2161" s="21"/>
      <c r="EG2161" s="21"/>
      <c r="EH2161" s="21"/>
      <c r="EI2161" s="21"/>
      <c r="EJ2161" s="21"/>
      <c r="EK2161" s="21"/>
      <c r="EL2161" s="21"/>
      <c r="EM2161" s="21"/>
      <c r="EN2161" s="21"/>
      <c r="EO2161" s="21"/>
      <c r="EP2161" s="21"/>
      <c r="EQ2161" s="21"/>
      <c r="ER2161" s="21"/>
      <c r="ES2161" s="21"/>
      <c r="ET2161" s="21"/>
      <c r="EU2161" s="21"/>
      <c r="EV2161" s="21"/>
      <c r="EW2161" s="21"/>
      <c r="EX2161" s="21"/>
      <c r="EY2161" s="21"/>
      <c r="EZ2161" s="21"/>
    </row>
    <row r="2162" spans="1:156" x14ac:dyDescent="0.2">
      <c r="A2162" s="92"/>
      <c r="B2162" s="4"/>
      <c r="C2162" s="7"/>
      <c r="D2162" s="6"/>
      <c r="E2162" s="7"/>
      <c r="F2162" s="24"/>
      <c r="G2162" s="9"/>
      <c r="H2162" s="7"/>
      <c r="I2162" s="7"/>
      <c r="J2162" s="7"/>
      <c r="K2162" s="7"/>
      <c r="L2162" s="25"/>
      <c r="M2162" s="11"/>
      <c r="N2162" s="4"/>
      <c r="O2162" s="4"/>
      <c r="P2162" s="26"/>
      <c r="Q2162" s="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  <c r="BL2162" s="21"/>
      <c r="BM2162" s="21"/>
      <c r="BN2162" s="21"/>
      <c r="BO2162" s="21"/>
      <c r="BP2162" s="21"/>
      <c r="BQ2162" s="21"/>
      <c r="BR2162" s="21"/>
      <c r="BS2162" s="21"/>
      <c r="BT2162" s="21"/>
      <c r="BU2162" s="21"/>
      <c r="BV2162" s="21"/>
      <c r="BW2162" s="21"/>
      <c r="BX2162" s="21"/>
      <c r="BY2162" s="21"/>
      <c r="BZ2162" s="21"/>
      <c r="CA2162" s="21"/>
      <c r="CB2162" s="21"/>
      <c r="CC2162" s="21"/>
      <c r="CD2162" s="21"/>
      <c r="CE2162" s="21"/>
      <c r="CF2162" s="21"/>
      <c r="CG2162" s="21"/>
      <c r="CH2162" s="21"/>
      <c r="CI2162" s="21"/>
      <c r="CJ2162" s="21"/>
      <c r="CK2162" s="21"/>
      <c r="CL2162" s="21"/>
      <c r="CM2162" s="21"/>
      <c r="CN2162" s="21"/>
      <c r="CO2162" s="21"/>
      <c r="CP2162" s="21"/>
      <c r="CQ2162" s="21"/>
      <c r="CR2162" s="21"/>
      <c r="CS2162" s="21"/>
      <c r="CT2162" s="21"/>
      <c r="CU2162" s="21"/>
      <c r="CV2162" s="21"/>
      <c r="CW2162" s="21"/>
      <c r="CX2162" s="21"/>
      <c r="CY2162" s="21"/>
      <c r="CZ2162" s="21"/>
      <c r="DA2162" s="21"/>
      <c r="DB2162" s="21"/>
      <c r="DC2162" s="21"/>
      <c r="DD2162" s="21"/>
      <c r="DE2162" s="21"/>
      <c r="DF2162" s="21"/>
      <c r="DG2162" s="21"/>
      <c r="DH2162" s="21"/>
      <c r="DI2162" s="21"/>
      <c r="DJ2162" s="21"/>
      <c r="DK2162" s="21"/>
      <c r="DL2162" s="21"/>
      <c r="DM2162" s="21"/>
      <c r="DN2162" s="21"/>
      <c r="DO2162" s="21"/>
      <c r="DP2162" s="21"/>
      <c r="DQ2162" s="21"/>
      <c r="DR2162" s="21"/>
      <c r="DS2162" s="21"/>
      <c r="DT2162" s="21"/>
      <c r="DU2162" s="21"/>
      <c r="DV2162" s="21"/>
      <c r="DW2162" s="21"/>
      <c r="DX2162" s="21"/>
      <c r="DY2162" s="21"/>
      <c r="DZ2162" s="21"/>
      <c r="EA2162" s="21"/>
      <c r="EB2162" s="21"/>
      <c r="EC2162" s="21"/>
      <c r="ED2162" s="21"/>
      <c r="EE2162" s="21"/>
      <c r="EF2162" s="21"/>
      <c r="EG2162" s="21"/>
      <c r="EH2162" s="21"/>
      <c r="EI2162" s="21"/>
      <c r="EJ2162" s="21"/>
      <c r="EK2162" s="21"/>
      <c r="EL2162" s="21"/>
      <c r="EM2162" s="21"/>
      <c r="EN2162" s="21"/>
      <c r="EO2162" s="21"/>
      <c r="EP2162" s="21"/>
      <c r="EQ2162" s="21"/>
      <c r="ER2162" s="21"/>
      <c r="ES2162" s="21"/>
      <c r="ET2162" s="21"/>
      <c r="EU2162" s="21"/>
      <c r="EV2162" s="21"/>
      <c r="EW2162" s="21"/>
      <c r="EX2162" s="21"/>
      <c r="EY2162" s="21"/>
      <c r="EZ2162" s="21"/>
    </row>
    <row r="2163" spans="1:156" x14ac:dyDescent="0.2">
      <c r="A2163" s="92"/>
      <c r="B2163" s="4"/>
      <c r="C2163" s="7"/>
      <c r="D2163" s="6"/>
      <c r="E2163" s="7"/>
      <c r="F2163" s="24"/>
      <c r="G2163" s="9"/>
      <c r="H2163" s="7"/>
      <c r="I2163" s="7"/>
      <c r="J2163" s="7"/>
      <c r="K2163" s="7"/>
      <c r="L2163" s="25"/>
      <c r="M2163" s="11"/>
      <c r="N2163" s="4"/>
      <c r="O2163" s="4"/>
      <c r="P2163" s="26"/>
      <c r="Q2163" s="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21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1"/>
      <c r="BK2163" s="21"/>
      <c r="BL2163" s="21"/>
      <c r="BM2163" s="21"/>
      <c r="BN2163" s="21"/>
      <c r="BO2163" s="21"/>
      <c r="BP2163" s="21"/>
      <c r="BQ2163" s="21"/>
      <c r="BR2163" s="21"/>
      <c r="BS2163" s="21"/>
      <c r="BT2163" s="21"/>
      <c r="BU2163" s="21"/>
      <c r="BV2163" s="21"/>
      <c r="BW2163" s="21"/>
      <c r="BX2163" s="21"/>
      <c r="BY2163" s="21"/>
      <c r="BZ2163" s="21"/>
      <c r="CA2163" s="21"/>
      <c r="CB2163" s="21"/>
      <c r="CC2163" s="21"/>
      <c r="CD2163" s="21"/>
      <c r="CE2163" s="21"/>
      <c r="CF2163" s="21"/>
      <c r="CG2163" s="21"/>
      <c r="CH2163" s="21"/>
      <c r="CI2163" s="21"/>
      <c r="CJ2163" s="21"/>
      <c r="CK2163" s="21"/>
      <c r="CL2163" s="21"/>
      <c r="CM2163" s="21"/>
      <c r="CN2163" s="21"/>
      <c r="CO2163" s="21"/>
      <c r="CP2163" s="21"/>
      <c r="CQ2163" s="21"/>
      <c r="CR2163" s="21"/>
      <c r="CS2163" s="21"/>
      <c r="CT2163" s="21"/>
      <c r="CU2163" s="21"/>
      <c r="CV2163" s="21"/>
      <c r="CW2163" s="21"/>
      <c r="CX2163" s="21"/>
      <c r="CY2163" s="21"/>
      <c r="CZ2163" s="21"/>
      <c r="DA2163" s="21"/>
      <c r="DB2163" s="21"/>
      <c r="DC2163" s="21"/>
      <c r="DD2163" s="21"/>
      <c r="DE2163" s="21"/>
      <c r="DF2163" s="21"/>
      <c r="DG2163" s="21"/>
      <c r="DH2163" s="21"/>
      <c r="DI2163" s="21"/>
      <c r="DJ2163" s="21"/>
      <c r="DK2163" s="21"/>
      <c r="DL2163" s="21"/>
      <c r="DM2163" s="21"/>
      <c r="DN2163" s="21"/>
      <c r="DO2163" s="21"/>
      <c r="DP2163" s="21"/>
      <c r="DQ2163" s="21"/>
      <c r="DR2163" s="21"/>
      <c r="DS2163" s="21"/>
      <c r="DT2163" s="21"/>
      <c r="DU2163" s="21"/>
      <c r="DV2163" s="21"/>
      <c r="DW2163" s="21"/>
      <c r="DX2163" s="21"/>
      <c r="DY2163" s="21"/>
      <c r="DZ2163" s="21"/>
      <c r="EA2163" s="21"/>
      <c r="EB2163" s="21"/>
      <c r="EC2163" s="21"/>
      <c r="ED2163" s="21"/>
      <c r="EE2163" s="21"/>
      <c r="EF2163" s="21"/>
      <c r="EG2163" s="21"/>
      <c r="EH2163" s="21"/>
      <c r="EI2163" s="21"/>
      <c r="EJ2163" s="21"/>
      <c r="EK2163" s="21"/>
      <c r="EL2163" s="21"/>
      <c r="EM2163" s="21"/>
      <c r="EN2163" s="21"/>
      <c r="EO2163" s="21"/>
      <c r="EP2163" s="21"/>
      <c r="EQ2163" s="21"/>
      <c r="ER2163" s="21"/>
      <c r="ES2163" s="21"/>
      <c r="ET2163" s="21"/>
      <c r="EU2163" s="21"/>
      <c r="EV2163" s="21"/>
      <c r="EW2163" s="21"/>
      <c r="EX2163" s="21"/>
      <c r="EY2163" s="21"/>
      <c r="EZ2163" s="21"/>
    </row>
    <row r="2164" spans="1:156" x14ac:dyDescent="0.2">
      <c r="A2164" s="92"/>
      <c r="B2164" s="4"/>
      <c r="C2164" s="7"/>
      <c r="D2164" s="6"/>
      <c r="E2164" s="7"/>
      <c r="F2164" s="24"/>
      <c r="G2164" s="9"/>
      <c r="H2164" s="7"/>
      <c r="I2164" s="7"/>
      <c r="J2164" s="7"/>
      <c r="K2164" s="7"/>
      <c r="L2164" s="25"/>
      <c r="M2164" s="11"/>
      <c r="N2164" s="4"/>
      <c r="O2164" s="4"/>
      <c r="P2164" s="26"/>
      <c r="Q2164" s="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1"/>
      <c r="BK2164" s="21"/>
      <c r="BL2164" s="21"/>
      <c r="BM2164" s="21"/>
      <c r="BN2164" s="21"/>
      <c r="BO2164" s="21"/>
      <c r="BP2164" s="21"/>
      <c r="BQ2164" s="21"/>
      <c r="BR2164" s="21"/>
      <c r="BS2164" s="21"/>
      <c r="BT2164" s="21"/>
      <c r="BU2164" s="21"/>
      <c r="BV2164" s="21"/>
      <c r="BW2164" s="21"/>
      <c r="BX2164" s="21"/>
      <c r="BY2164" s="21"/>
      <c r="BZ2164" s="21"/>
      <c r="CA2164" s="21"/>
      <c r="CB2164" s="21"/>
      <c r="CC2164" s="21"/>
      <c r="CD2164" s="21"/>
      <c r="CE2164" s="21"/>
      <c r="CF2164" s="21"/>
      <c r="CG2164" s="21"/>
      <c r="CH2164" s="21"/>
      <c r="CI2164" s="21"/>
      <c r="CJ2164" s="21"/>
      <c r="CK2164" s="21"/>
      <c r="CL2164" s="21"/>
      <c r="CM2164" s="21"/>
      <c r="CN2164" s="21"/>
      <c r="CO2164" s="21"/>
      <c r="CP2164" s="21"/>
      <c r="CQ2164" s="21"/>
      <c r="CR2164" s="21"/>
      <c r="CS2164" s="21"/>
      <c r="CT2164" s="21"/>
      <c r="CU2164" s="21"/>
      <c r="CV2164" s="21"/>
      <c r="CW2164" s="21"/>
      <c r="CX2164" s="21"/>
      <c r="CY2164" s="21"/>
      <c r="CZ2164" s="21"/>
      <c r="DA2164" s="21"/>
      <c r="DB2164" s="21"/>
      <c r="DC2164" s="21"/>
      <c r="DD2164" s="21"/>
      <c r="DE2164" s="21"/>
      <c r="DF2164" s="21"/>
      <c r="DG2164" s="21"/>
      <c r="DH2164" s="21"/>
      <c r="DI2164" s="21"/>
      <c r="DJ2164" s="21"/>
      <c r="DK2164" s="21"/>
      <c r="DL2164" s="21"/>
      <c r="DM2164" s="21"/>
      <c r="DN2164" s="21"/>
      <c r="DO2164" s="21"/>
      <c r="DP2164" s="21"/>
      <c r="DQ2164" s="21"/>
      <c r="DR2164" s="21"/>
      <c r="DS2164" s="21"/>
      <c r="DT2164" s="21"/>
      <c r="DU2164" s="21"/>
      <c r="DV2164" s="21"/>
      <c r="DW2164" s="21"/>
      <c r="DX2164" s="21"/>
      <c r="DY2164" s="21"/>
      <c r="DZ2164" s="21"/>
      <c r="EA2164" s="21"/>
      <c r="EB2164" s="21"/>
      <c r="EC2164" s="21"/>
      <c r="ED2164" s="21"/>
      <c r="EE2164" s="21"/>
      <c r="EF2164" s="21"/>
      <c r="EG2164" s="21"/>
      <c r="EH2164" s="21"/>
      <c r="EI2164" s="21"/>
      <c r="EJ2164" s="21"/>
      <c r="EK2164" s="21"/>
      <c r="EL2164" s="21"/>
      <c r="EM2164" s="21"/>
      <c r="EN2164" s="21"/>
      <c r="EO2164" s="21"/>
      <c r="EP2164" s="21"/>
      <c r="EQ2164" s="21"/>
      <c r="ER2164" s="21"/>
      <c r="ES2164" s="21"/>
      <c r="ET2164" s="21"/>
      <c r="EU2164" s="21"/>
      <c r="EV2164" s="21"/>
      <c r="EW2164" s="21"/>
      <c r="EX2164" s="21"/>
      <c r="EY2164" s="21"/>
      <c r="EZ2164" s="21"/>
    </row>
    <row r="2165" spans="1:156" x14ac:dyDescent="0.2">
      <c r="A2165" s="92"/>
      <c r="B2165" s="4"/>
      <c r="C2165" s="7"/>
      <c r="D2165" s="6"/>
      <c r="E2165" s="7"/>
      <c r="F2165" s="24"/>
      <c r="G2165" s="9"/>
      <c r="H2165" s="7"/>
      <c r="I2165" s="7"/>
      <c r="J2165" s="7"/>
      <c r="K2165" s="7"/>
      <c r="L2165" s="25"/>
      <c r="M2165" s="11"/>
      <c r="N2165" s="4"/>
      <c r="O2165" s="4"/>
      <c r="P2165" s="26"/>
      <c r="Q2165" s="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1"/>
      <c r="BK2165" s="21"/>
      <c r="BL2165" s="21"/>
      <c r="BM2165" s="21"/>
      <c r="BN2165" s="21"/>
      <c r="BO2165" s="21"/>
      <c r="BP2165" s="21"/>
      <c r="BQ2165" s="21"/>
      <c r="BR2165" s="21"/>
      <c r="BS2165" s="21"/>
      <c r="BT2165" s="21"/>
      <c r="BU2165" s="21"/>
      <c r="BV2165" s="21"/>
      <c r="BW2165" s="21"/>
      <c r="BX2165" s="21"/>
      <c r="BY2165" s="21"/>
      <c r="BZ2165" s="21"/>
      <c r="CA2165" s="21"/>
      <c r="CB2165" s="21"/>
      <c r="CC2165" s="21"/>
      <c r="CD2165" s="21"/>
      <c r="CE2165" s="21"/>
      <c r="CF2165" s="21"/>
      <c r="CG2165" s="21"/>
      <c r="CH2165" s="21"/>
      <c r="CI2165" s="21"/>
      <c r="CJ2165" s="21"/>
      <c r="CK2165" s="21"/>
      <c r="CL2165" s="21"/>
      <c r="CM2165" s="21"/>
      <c r="CN2165" s="21"/>
      <c r="CO2165" s="21"/>
      <c r="CP2165" s="21"/>
      <c r="CQ2165" s="21"/>
      <c r="CR2165" s="21"/>
      <c r="CS2165" s="21"/>
      <c r="CT2165" s="21"/>
      <c r="CU2165" s="21"/>
      <c r="CV2165" s="21"/>
      <c r="CW2165" s="21"/>
      <c r="CX2165" s="21"/>
      <c r="CY2165" s="21"/>
      <c r="CZ2165" s="21"/>
      <c r="DA2165" s="21"/>
      <c r="DB2165" s="21"/>
      <c r="DC2165" s="21"/>
      <c r="DD2165" s="21"/>
      <c r="DE2165" s="21"/>
      <c r="DF2165" s="21"/>
      <c r="DG2165" s="21"/>
      <c r="DH2165" s="21"/>
      <c r="DI2165" s="21"/>
      <c r="DJ2165" s="21"/>
      <c r="DK2165" s="21"/>
      <c r="DL2165" s="21"/>
      <c r="DM2165" s="21"/>
      <c r="DN2165" s="21"/>
      <c r="DO2165" s="21"/>
      <c r="DP2165" s="21"/>
      <c r="DQ2165" s="21"/>
      <c r="DR2165" s="21"/>
      <c r="DS2165" s="21"/>
      <c r="DT2165" s="21"/>
      <c r="DU2165" s="21"/>
      <c r="DV2165" s="21"/>
      <c r="DW2165" s="21"/>
      <c r="DX2165" s="21"/>
      <c r="DY2165" s="21"/>
      <c r="DZ2165" s="21"/>
      <c r="EA2165" s="21"/>
      <c r="EB2165" s="21"/>
      <c r="EC2165" s="21"/>
      <c r="ED2165" s="21"/>
      <c r="EE2165" s="21"/>
      <c r="EF2165" s="21"/>
      <c r="EG2165" s="21"/>
      <c r="EH2165" s="21"/>
      <c r="EI2165" s="21"/>
      <c r="EJ2165" s="21"/>
      <c r="EK2165" s="21"/>
      <c r="EL2165" s="21"/>
      <c r="EM2165" s="21"/>
      <c r="EN2165" s="21"/>
      <c r="EO2165" s="21"/>
      <c r="EP2165" s="21"/>
      <c r="EQ2165" s="21"/>
      <c r="ER2165" s="21"/>
      <c r="ES2165" s="21"/>
      <c r="ET2165" s="21"/>
      <c r="EU2165" s="21"/>
      <c r="EV2165" s="21"/>
      <c r="EW2165" s="21"/>
      <c r="EX2165" s="21"/>
      <c r="EY2165" s="21"/>
      <c r="EZ2165" s="21"/>
    </row>
    <row r="2166" spans="1:156" x14ac:dyDescent="0.2">
      <c r="A2166" s="92"/>
      <c r="B2166" s="4"/>
      <c r="C2166" s="7"/>
      <c r="D2166" s="6"/>
      <c r="E2166" s="7"/>
      <c r="F2166" s="24"/>
      <c r="G2166" s="9"/>
      <c r="H2166" s="7"/>
      <c r="I2166" s="7"/>
      <c r="J2166" s="7"/>
      <c r="K2166" s="7"/>
      <c r="L2166" s="25"/>
      <c r="M2166" s="11"/>
      <c r="N2166" s="4"/>
      <c r="O2166" s="4"/>
      <c r="P2166" s="26"/>
      <c r="Q2166" s="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  <c r="BL2166" s="21"/>
      <c r="BM2166" s="21"/>
      <c r="BN2166" s="21"/>
      <c r="BO2166" s="21"/>
      <c r="BP2166" s="21"/>
      <c r="BQ2166" s="21"/>
      <c r="BR2166" s="21"/>
      <c r="BS2166" s="21"/>
      <c r="BT2166" s="21"/>
      <c r="BU2166" s="21"/>
      <c r="BV2166" s="21"/>
      <c r="BW2166" s="21"/>
      <c r="BX2166" s="21"/>
      <c r="BY2166" s="21"/>
      <c r="BZ2166" s="21"/>
      <c r="CA2166" s="21"/>
      <c r="CB2166" s="21"/>
      <c r="CC2166" s="21"/>
      <c r="CD2166" s="21"/>
      <c r="CE2166" s="21"/>
      <c r="CF2166" s="21"/>
      <c r="CG2166" s="21"/>
      <c r="CH2166" s="21"/>
      <c r="CI2166" s="21"/>
      <c r="CJ2166" s="21"/>
      <c r="CK2166" s="21"/>
      <c r="CL2166" s="21"/>
      <c r="CM2166" s="21"/>
      <c r="CN2166" s="21"/>
      <c r="CO2166" s="21"/>
      <c r="CP2166" s="21"/>
      <c r="CQ2166" s="21"/>
      <c r="CR2166" s="21"/>
      <c r="CS2166" s="21"/>
      <c r="CT2166" s="21"/>
      <c r="CU2166" s="21"/>
      <c r="CV2166" s="21"/>
      <c r="CW2166" s="21"/>
      <c r="CX2166" s="21"/>
      <c r="CY2166" s="21"/>
      <c r="CZ2166" s="21"/>
      <c r="DA2166" s="21"/>
      <c r="DB2166" s="21"/>
      <c r="DC2166" s="21"/>
      <c r="DD2166" s="21"/>
      <c r="DE2166" s="21"/>
      <c r="DF2166" s="21"/>
      <c r="DG2166" s="21"/>
      <c r="DH2166" s="21"/>
      <c r="DI2166" s="21"/>
      <c r="DJ2166" s="21"/>
      <c r="DK2166" s="21"/>
      <c r="DL2166" s="21"/>
      <c r="DM2166" s="21"/>
      <c r="DN2166" s="21"/>
      <c r="DO2166" s="21"/>
      <c r="DP2166" s="21"/>
      <c r="DQ2166" s="21"/>
      <c r="DR2166" s="21"/>
      <c r="DS2166" s="21"/>
      <c r="DT2166" s="21"/>
      <c r="DU2166" s="21"/>
      <c r="DV2166" s="21"/>
      <c r="DW2166" s="21"/>
      <c r="DX2166" s="21"/>
      <c r="DY2166" s="21"/>
      <c r="DZ2166" s="21"/>
      <c r="EA2166" s="21"/>
      <c r="EB2166" s="21"/>
      <c r="EC2166" s="21"/>
      <c r="ED2166" s="21"/>
      <c r="EE2166" s="21"/>
      <c r="EF2166" s="21"/>
      <c r="EG2166" s="21"/>
      <c r="EH2166" s="21"/>
      <c r="EI2166" s="21"/>
      <c r="EJ2166" s="21"/>
      <c r="EK2166" s="21"/>
      <c r="EL2166" s="21"/>
      <c r="EM2166" s="21"/>
      <c r="EN2166" s="21"/>
      <c r="EO2166" s="21"/>
      <c r="EP2166" s="21"/>
      <c r="EQ2166" s="21"/>
      <c r="ER2166" s="21"/>
      <c r="ES2166" s="21"/>
      <c r="ET2166" s="21"/>
      <c r="EU2166" s="21"/>
      <c r="EV2166" s="21"/>
      <c r="EW2166" s="21"/>
      <c r="EX2166" s="21"/>
      <c r="EY2166" s="21"/>
      <c r="EZ2166" s="21"/>
    </row>
    <row r="2167" spans="1:156" x14ac:dyDescent="0.2">
      <c r="A2167" s="92"/>
      <c r="B2167" s="4"/>
      <c r="C2167" s="7"/>
      <c r="D2167" s="6"/>
      <c r="E2167" s="7"/>
      <c r="F2167" s="24"/>
      <c r="G2167" s="9"/>
      <c r="H2167" s="7"/>
      <c r="I2167" s="7"/>
      <c r="J2167" s="7"/>
      <c r="K2167" s="7"/>
      <c r="L2167" s="25"/>
      <c r="M2167" s="11"/>
      <c r="N2167" s="4"/>
      <c r="O2167" s="4"/>
      <c r="P2167" s="26"/>
      <c r="Q2167" s="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  <c r="BL2167" s="21"/>
      <c r="BM2167" s="21"/>
      <c r="BN2167" s="21"/>
      <c r="BO2167" s="21"/>
      <c r="BP2167" s="21"/>
      <c r="BQ2167" s="21"/>
      <c r="BR2167" s="21"/>
      <c r="BS2167" s="21"/>
      <c r="BT2167" s="21"/>
      <c r="BU2167" s="21"/>
      <c r="BV2167" s="21"/>
      <c r="BW2167" s="21"/>
      <c r="BX2167" s="21"/>
      <c r="BY2167" s="21"/>
      <c r="BZ2167" s="21"/>
      <c r="CA2167" s="21"/>
      <c r="CB2167" s="21"/>
      <c r="CC2167" s="21"/>
      <c r="CD2167" s="21"/>
      <c r="CE2167" s="21"/>
      <c r="CF2167" s="21"/>
      <c r="CG2167" s="21"/>
      <c r="CH2167" s="21"/>
      <c r="CI2167" s="21"/>
      <c r="CJ2167" s="21"/>
      <c r="CK2167" s="21"/>
      <c r="CL2167" s="21"/>
      <c r="CM2167" s="21"/>
      <c r="CN2167" s="21"/>
      <c r="CO2167" s="21"/>
      <c r="CP2167" s="21"/>
      <c r="CQ2167" s="21"/>
      <c r="CR2167" s="21"/>
      <c r="CS2167" s="21"/>
      <c r="CT2167" s="21"/>
      <c r="CU2167" s="21"/>
      <c r="CV2167" s="21"/>
      <c r="CW2167" s="21"/>
      <c r="CX2167" s="21"/>
      <c r="CY2167" s="21"/>
      <c r="CZ2167" s="21"/>
      <c r="DA2167" s="21"/>
      <c r="DB2167" s="21"/>
      <c r="DC2167" s="21"/>
      <c r="DD2167" s="21"/>
      <c r="DE2167" s="21"/>
      <c r="DF2167" s="21"/>
      <c r="DG2167" s="21"/>
      <c r="DH2167" s="21"/>
      <c r="DI2167" s="21"/>
      <c r="DJ2167" s="21"/>
      <c r="DK2167" s="21"/>
      <c r="DL2167" s="21"/>
      <c r="DM2167" s="21"/>
      <c r="DN2167" s="21"/>
      <c r="DO2167" s="21"/>
      <c r="DP2167" s="21"/>
      <c r="DQ2167" s="21"/>
      <c r="DR2167" s="21"/>
      <c r="DS2167" s="21"/>
      <c r="DT2167" s="21"/>
      <c r="DU2167" s="21"/>
      <c r="DV2167" s="21"/>
      <c r="DW2167" s="21"/>
      <c r="DX2167" s="21"/>
      <c r="DY2167" s="21"/>
      <c r="DZ2167" s="21"/>
      <c r="EA2167" s="21"/>
      <c r="EB2167" s="21"/>
      <c r="EC2167" s="21"/>
      <c r="ED2167" s="21"/>
      <c r="EE2167" s="21"/>
      <c r="EF2167" s="21"/>
      <c r="EG2167" s="21"/>
      <c r="EH2167" s="21"/>
      <c r="EI2167" s="21"/>
      <c r="EJ2167" s="21"/>
      <c r="EK2167" s="21"/>
      <c r="EL2167" s="21"/>
      <c r="EM2167" s="21"/>
      <c r="EN2167" s="21"/>
      <c r="EO2167" s="21"/>
      <c r="EP2167" s="21"/>
      <c r="EQ2167" s="21"/>
      <c r="ER2167" s="21"/>
      <c r="ES2167" s="21"/>
      <c r="ET2167" s="21"/>
      <c r="EU2167" s="21"/>
      <c r="EV2167" s="21"/>
      <c r="EW2167" s="21"/>
      <c r="EX2167" s="21"/>
      <c r="EY2167" s="21"/>
      <c r="EZ2167" s="21"/>
    </row>
    <row r="2168" spans="1:156" x14ac:dyDescent="0.2">
      <c r="A2168" s="92"/>
      <c r="B2168" s="4"/>
      <c r="C2168" s="7"/>
      <c r="D2168" s="6"/>
      <c r="E2168" s="7"/>
      <c r="F2168" s="24"/>
      <c r="G2168" s="9"/>
      <c r="H2168" s="7"/>
      <c r="I2168" s="7"/>
      <c r="J2168" s="7"/>
      <c r="K2168" s="7"/>
      <c r="L2168" s="25"/>
      <c r="M2168" s="11"/>
      <c r="N2168" s="4"/>
      <c r="O2168" s="4"/>
      <c r="P2168" s="26"/>
      <c r="Q2168" s="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  <c r="BL2168" s="21"/>
      <c r="BM2168" s="21"/>
      <c r="BN2168" s="21"/>
      <c r="BO2168" s="21"/>
      <c r="BP2168" s="21"/>
      <c r="BQ2168" s="21"/>
      <c r="BR2168" s="21"/>
      <c r="BS2168" s="21"/>
      <c r="BT2168" s="21"/>
      <c r="BU2168" s="21"/>
      <c r="BV2168" s="21"/>
      <c r="BW2168" s="21"/>
      <c r="BX2168" s="21"/>
      <c r="BY2168" s="21"/>
      <c r="BZ2168" s="21"/>
      <c r="CA2168" s="21"/>
      <c r="CB2168" s="21"/>
      <c r="CC2168" s="21"/>
      <c r="CD2168" s="21"/>
      <c r="CE2168" s="21"/>
      <c r="CF2168" s="21"/>
      <c r="CG2168" s="21"/>
      <c r="CH2168" s="21"/>
      <c r="CI2168" s="21"/>
      <c r="CJ2168" s="21"/>
      <c r="CK2168" s="21"/>
      <c r="CL2168" s="21"/>
      <c r="CM2168" s="21"/>
      <c r="CN2168" s="21"/>
      <c r="CO2168" s="21"/>
      <c r="CP2168" s="21"/>
      <c r="CQ2168" s="21"/>
      <c r="CR2168" s="21"/>
      <c r="CS2168" s="21"/>
      <c r="CT2168" s="21"/>
      <c r="CU2168" s="21"/>
      <c r="CV2168" s="21"/>
      <c r="CW2168" s="21"/>
      <c r="CX2168" s="21"/>
      <c r="CY2168" s="21"/>
      <c r="CZ2168" s="21"/>
      <c r="DA2168" s="21"/>
      <c r="DB2168" s="21"/>
      <c r="DC2168" s="21"/>
      <c r="DD2168" s="21"/>
      <c r="DE2168" s="21"/>
      <c r="DF2168" s="21"/>
      <c r="DG2168" s="21"/>
      <c r="DH2168" s="21"/>
      <c r="DI2168" s="21"/>
      <c r="DJ2168" s="21"/>
      <c r="DK2168" s="21"/>
      <c r="DL2168" s="21"/>
      <c r="DM2168" s="21"/>
      <c r="DN2168" s="21"/>
      <c r="DO2168" s="21"/>
      <c r="DP2168" s="21"/>
      <c r="DQ2168" s="21"/>
      <c r="DR2168" s="21"/>
      <c r="DS2168" s="21"/>
      <c r="DT2168" s="21"/>
      <c r="DU2168" s="21"/>
      <c r="DV2168" s="21"/>
      <c r="DW2168" s="21"/>
      <c r="DX2168" s="21"/>
      <c r="DY2168" s="21"/>
      <c r="DZ2168" s="21"/>
      <c r="EA2168" s="21"/>
      <c r="EB2168" s="21"/>
      <c r="EC2168" s="21"/>
      <c r="ED2168" s="21"/>
      <c r="EE2168" s="21"/>
      <c r="EF2168" s="21"/>
      <c r="EG2168" s="21"/>
      <c r="EH2168" s="21"/>
      <c r="EI2168" s="21"/>
      <c r="EJ2168" s="21"/>
      <c r="EK2168" s="21"/>
      <c r="EL2168" s="21"/>
      <c r="EM2168" s="21"/>
      <c r="EN2168" s="21"/>
      <c r="EO2168" s="21"/>
      <c r="EP2168" s="21"/>
      <c r="EQ2168" s="21"/>
      <c r="ER2168" s="21"/>
      <c r="ES2168" s="21"/>
      <c r="ET2168" s="21"/>
      <c r="EU2168" s="21"/>
      <c r="EV2168" s="21"/>
      <c r="EW2168" s="21"/>
      <c r="EX2168" s="21"/>
      <c r="EY2168" s="21"/>
      <c r="EZ2168" s="21"/>
    </row>
    <row r="2169" spans="1:156" x14ac:dyDescent="0.2">
      <c r="A2169" s="92"/>
      <c r="B2169" s="4"/>
      <c r="C2169" s="7"/>
      <c r="D2169" s="6"/>
      <c r="E2169" s="7"/>
      <c r="F2169" s="24"/>
      <c r="G2169" s="9"/>
      <c r="H2169" s="7"/>
      <c r="I2169" s="7"/>
      <c r="J2169" s="7"/>
      <c r="K2169" s="7"/>
      <c r="L2169" s="25"/>
      <c r="M2169" s="11"/>
      <c r="N2169" s="4"/>
      <c r="O2169" s="4"/>
      <c r="P2169" s="26"/>
      <c r="Q2169" s="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  <c r="BL2169" s="21"/>
      <c r="BM2169" s="21"/>
      <c r="BN2169" s="21"/>
      <c r="BO2169" s="21"/>
      <c r="BP2169" s="21"/>
      <c r="BQ2169" s="21"/>
      <c r="BR2169" s="21"/>
      <c r="BS2169" s="21"/>
      <c r="BT2169" s="21"/>
      <c r="BU2169" s="21"/>
      <c r="BV2169" s="21"/>
      <c r="BW2169" s="21"/>
      <c r="BX2169" s="21"/>
      <c r="BY2169" s="21"/>
      <c r="BZ2169" s="21"/>
      <c r="CA2169" s="21"/>
      <c r="CB2169" s="21"/>
      <c r="CC2169" s="21"/>
      <c r="CD2169" s="21"/>
      <c r="CE2169" s="21"/>
      <c r="CF2169" s="21"/>
      <c r="CG2169" s="21"/>
      <c r="CH2169" s="21"/>
      <c r="CI2169" s="21"/>
      <c r="CJ2169" s="21"/>
      <c r="CK2169" s="21"/>
      <c r="CL2169" s="21"/>
      <c r="CM2169" s="21"/>
      <c r="CN2169" s="21"/>
      <c r="CO2169" s="21"/>
      <c r="CP2169" s="21"/>
      <c r="CQ2169" s="21"/>
      <c r="CR2169" s="21"/>
      <c r="CS2169" s="21"/>
      <c r="CT2169" s="21"/>
      <c r="CU2169" s="21"/>
      <c r="CV2169" s="21"/>
      <c r="CW2169" s="21"/>
      <c r="CX2169" s="21"/>
      <c r="CY2169" s="21"/>
      <c r="CZ2169" s="21"/>
      <c r="DA2169" s="21"/>
      <c r="DB2169" s="21"/>
      <c r="DC2169" s="21"/>
      <c r="DD2169" s="21"/>
      <c r="DE2169" s="21"/>
      <c r="DF2169" s="21"/>
      <c r="DG2169" s="21"/>
      <c r="DH2169" s="21"/>
      <c r="DI2169" s="21"/>
      <c r="DJ2169" s="21"/>
      <c r="DK2169" s="21"/>
      <c r="DL2169" s="21"/>
      <c r="DM2169" s="21"/>
      <c r="DN2169" s="21"/>
      <c r="DO2169" s="21"/>
      <c r="DP2169" s="21"/>
      <c r="DQ2169" s="21"/>
      <c r="DR2169" s="21"/>
      <c r="DS2169" s="21"/>
      <c r="DT2169" s="21"/>
      <c r="DU2169" s="21"/>
      <c r="DV2169" s="21"/>
      <c r="DW2169" s="21"/>
      <c r="DX2169" s="21"/>
      <c r="DY2169" s="21"/>
      <c r="DZ2169" s="21"/>
      <c r="EA2169" s="21"/>
      <c r="EB2169" s="21"/>
      <c r="EC2169" s="21"/>
      <c r="ED2169" s="21"/>
      <c r="EE2169" s="21"/>
      <c r="EF2169" s="21"/>
      <c r="EG2169" s="21"/>
      <c r="EH2169" s="21"/>
      <c r="EI2169" s="21"/>
      <c r="EJ2169" s="21"/>
      <c r="EK2169" s="21"/>
      <c r="EL2169" s="21"/>
      <c r="EM2169" s="21"/>
      <c r="EN2169" s="21"/>
      <c r="EO2169" s="21"/>
      <c r="EP2169" s="21"/>
      <c r="EQ2169" s="21"/>
      <c r="ER2169" s="21"/>
      <c r="ES2169" s="21"/>
      <c r="ET2169" s="21"/>
      <c r="EU2169" s="21"/>
      <c r="EV2169" s="21"/>
      <c r="EW2169" s="21"/>
      <c r="EX2169" s="21"/>
      <c r="EY2169" s="21"/>
      <c r="EZ2169" s="21"/>
    </row>
    <row r="2170" spans="1:156" x14ac:dyDescent="0.2">
      <c r="A2170" s="92"/>
      <c r="B2170" s="4"/>
      <c r="C2170" s="7"/>
      <c r="D2170" s="6"/>
      <c r="E2170" s="7"/>
      <c r="F2170" s="24"/>
      <c r="G2170" s="9"/>
      <c r="H2170" s="7"/>
      <c r="I2170" s="7"/>
      <c r="J2170" s="7"/>
      <c r="K2170" s="7"/>
      <c r="L2170" s="25"/>
      <c r="M2170" s="11"/>
      <c r="N2170" s="4"/>
      <c r="O2170" s="4"/>
      <c r="P2170" s="26"/>
      <c r="Q2170" s="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  <c r="BL2170" s="21"/>
      <c r="BM2170" s="21"/>
      <c r="BN2170" s="21"/>
      <c r="BO2170" s="21"/>
      <c r="BP2170" s="21"/>
      <c r="BQ2170" s="21"/>
      <c r="BR2170" s="21"/>
      <c r="BS2170" s="21"/>
      <c r="BT2170" s="21"/>
      <c r="BU2170" s="21"/>
      <c r="BV2170" s="21"/>
      <c r="BW2170" s="21"/>
      <c r="BX2170" s="21"/>
      <c r="BY2170" s="21"/>
      <c r="BZ2170" s="21"/>
      <c r="CA2170" s="21"/>
      <c r="CB2170" s="21"/>
      <c r="CC2170" s="21"/>
      <c r="CD2170" s="21"/>
      <c r="CE2170" s="21"/>
      <c r="CF2170" s="21"/>
      <c r="CG2170" s="21"/>
      <c r="CH2170" s="21"/>
      <c r="CI2170" s="21"/>
      <c r="CJ2170" s="21"/>
      <c r="CK2170" s="21"/>
      <c r="CL2170" s="21"/>
      <c r="CM2170" s="21"/>
      <c r="CN2170" s="21"/>
      <c r="CO2170" s="21"/>
      <c r="CP2170" s="21"/>
      <c r="CQ2170" s="21"/>
      <c r="CR2170" s="21"/>
      <c r="CS2170" s="21"/>
      <c r="CT2170" s="21"/>
      <c r="CU2170" s="21"/>
      <c r="CV2170" s="21"/>
      <c r="CW2170" s="21"/>
      <c r="CX2170" s="21"/>
      <c r="CY2170" s="21"/>
      <c r="CZ2170" s="21"/>
      <c r="DA2170" s="21"/>
      <c r="DB2170" s="21"/>
      <c r="DC2170" s="21"/>
      <c r="DD2170" s="21"/>
      <c r="DE2170" s="21"/>
      <c r="DF2170" s="21"/>
      <c r="DG2170" s="21"/>
      <c r="DH2170" s="21"/>
      <c r="DI2170" s="21"/>
      <c r="DJ2170" s="21"/>
      <c r="DK2170" s="21"/>
      <c r="DL2170" s="21"/>
      <c r="DM2170" s="21"/>
      <c r="DN2170" s="21"/>
      <c r="DO2170" s="21"/>
      <c r="DP2170" s="21"/>
      <c r="DQ2170" s="21"/>
      <c r="DR2170" s="21"/>
      <c r="DS2170" s="21"/>
      <c r="DT2170" s="21"/>
      <c r="DU2170" s="21"/>
      <c r="DV2170" s="21"/>
      <c r="DW2170" s="21"/>
      <c r="DX2170" s="21"/>
      <c r="DY2170" s="21"/>
      <c r="DZ2170" s="21"/>
      <c r="EA2170" s="21"/>
      <c r="EB2170" s="21"/>
      <c r="EC2170" s="21"/>
      <c r="ED2170" s="21"/>
      <c r="EE2170" s="21"/>
      <c r="EF2170" s="21"/>
      <c r="EG2170" s="21"/>
      <c r="EH2170" s="21"/>
      <c r="EI2170" s="21"/>
      <c r="EJ2170" s="21"/>
      <c r="EK2170" s="21"/>
      <c r="EL2170" s="21"/>
      <c r="EM2170" s="21"/>
      <c r="EN2170" s="21"/>
      <c r="EO2170" s="21"/>
      <c r="EP2170" s="21"/>
      <c r="EQ2170" s="21"/>
      <c r="ER2170" s="21"/>
      <c r="ES2170" s="21"/>
      <c r="ET2170" s="21"/>
      <c r="EU2170" s="21"/>
      <c r="EV2170" s="21"/>
      <c r="EW2170" s="21"/>
      <c r="EX2170" s="21"/>
      <c r="EY2170" s="21"/>
      <c r="EZ2170" s="21"/>
    </row>
    <row r="2171" spans="1:156" x14ac:dyDescent="0.2">
      <c r="A2171" s="92"/>
      <c r="B2171" s="4"/>
      <c r="C2171" s="7"/>
      <c r="D2171" s="6"/>
      <c r="E2171" s="7"/>
      <c r="F2171" s="24"/>
      <c r="G2171" s="9"/>
      <c r="H2171" s="7"/>
      <c r="I2171" s="7"/>
      <c r="J2171" s="7"/>
      <c r="K2171" s="7"/>
      <c r="L2171" s="25"/>
      <c r="M2171" s="11"/>
      <c r="N2171" s="4"/>
      <c r="O2171" s="4"/>
      <c r="P2171" s="26"/>
      <c r="Q2171" s="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  <c r="BL2171" s="21"/>
      <c r="BM2171" s="21"/>
      <c r="BN2171" s="21"/>
      <c r="BO2171" s="21"/>
      <c r="BP2171" s="21"/>
      <c r="BQ2171" s="21"/>
      <c r="BR2171" s="21"/>
      <c r="BS2171" s="21"/>
      <c r="BT2171" s="21"/>
      <c r="BU2171" s="21"/>
      <c r="BV2171" s="21"/>
      <c r="BW2171" s="21"/>
      <c r="BX2171" s="21"/>
      <c r="BY2171" s="21"/>
      <c r="BZ2171" s="21"/>
      <c r="CA2171" s="21"/>
      <c r="CB2171" s="21"/>
      <c r="CC2171" s="21"/>
      <c r="CD2171" s="21"/>
      <c r="CE2171" s="21"/>
      <c r="CF2171" s="21"/>
      <c r="CG2171" s="21"/>
      <c r="CH2171" s="21"/>
      <c r="CI2171" s="21"/>
      <c r="CJ2171" s="21"/>
      <c r="CK2171" s="21"/>
      <c r="CL2171" s="21"/>
      <c r="CM2171" s="21"/>
      <c r="CN2171" s="21"/>
      <c r="CO2171" s="21"/>
      <c r="CP2171" s="21"/>
      <c r="CQ2171" s="21"/>
      <c r="CR2171" s="21"/>
      <c r="CS2171" s="21"/>
      <c r="CT2171" s="21"/>
      <c r="CU2171" s="21"/>
      <c r="CV2171" s="21"/>
      <c r="CW2171" s="21"/>
      <c r="CX2171" s="21"/>
      <c r="CY2171" s="21"/>
      <c r="CZ2171" s="21"/>
      <c r="DA2171" s="21"/>
      <c r="DB2171" s="21"/>
      <c r="DC2171" s="21"/>
      <c r="DD2171" s="21"/>
      <c r="DE2171" s="21"/>
      <c r="DF2171" s="21"/>
      <c r="DG2171" s="21"/>
      <c r="DH2171" s="21"/>
      <c r="DI2171" s="21"/>
      <c r="DJ2171" s="21"/>
      <c r="DK2171" s="21"/>
      <c r="DL2171" s="21"/>
      <c r="DM2171" s="21"/>
      <c r="DN2171" s="21"/>
      <c r="DO2171" s="21"/>
      <c r="DP2171" s="21"/>
      <c r="DQ2171" s="21"/>
      <c r="DR2171" s="21"/>
      <c r="DS2171" s="21"/>
      <c r="DT2171" s="21"/>
      <c r="DU2171" s="21"/>
      <c r="DV2171" s="21"/>
      <c r="DW2171" s="21"/>
      <c r="DX2171" s="21"/>
      <c r="DY2171" s="21"/>
      <c r="DZ2171" s="21"/>
      <c r="EA2171" s="21"/>
      <c r="EB2171" s="21"/>
      <c r="EC2171" s="21"/>
      <c r="ED2171" s="21"/>
      <c r="EE2171" s="21"/>
      <c r="EF2171" s="21"/>
      <c r="EG2171" s="21"/>
      <c r="EH2171" s="21"/>
      <c r="EI2171" s="21"/>
      <c r="EJ2171" s="21"/>
      <c r="EK2171" s="21"/>
      <c r="EL2171" s="21"/>
      <c r="EM2171" s="21"/>
      <c r="EN2171" s="21"/>
      <c r="EO2171" s="21"/>
      <c r="EP2171" s="21"/>
      <c r="EQ2171" s="21"/>
      <c r="ER2171" s="21"/>
      <c r="ES2171" s="21"/>
      <c r="ET2171" s="21"/>
      <c r="EU2171" s="21"/>
      <c r="EV2171" s="21"/>
      <c r="EW2171" s="21"/>
      <c r="EX2171" s="21"/>
      <c r="EY2171" s="21"/>
      <c r="EZ2171" s="21"/>
    </row>
    <row r="2172" spans="1:156" x14ac:dyDescent="0.2">
      <c r="A2172" s="92"/>
      <c r="B2172" s="4"/>
      <c r="C2172" s="7"/>
      <c r="D2172" s="6"/>
      <c r="E2172" s="7"/>
      <c r="F2172" s="24"/>
      <c r="G2172" s="9"/>
      <c r="H2172" s="7"/>
      <c r="I2172" s="7"/>
      <c r="J2172" s="7"/>
      <c r="K2172" s="7"/>
      <c r="L2172" s="25"/>
      <c r="M2172" s="11"/>
      <c r="N2172" s="4"/>
      <c r="O2172" s="4"/>
      <c r="P2172" s="26"/>
      <c r="Q2172" s="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1"/>
      <c r="BK2172" s="21"/>
      <c r="BL2172" s="21"/>
      <c r="BM2172" s="21"/>
      <c r="BN2172" s="21"/>
      <c r="BO2172" s="21"/>
      <c r="BP2172" s="21"/>
      <c r="BQ2172" s="21"/>
      <c r="BR2172" s="21"/>
      <c r="BS2172" s="21"/>
      <c r="BT2172" s="21"/>
      <c r="BU2172" s="21"/>
      <c r="BV2172" s="21"/>
      <c r="BW2172" s="21"/>
      <c r="BX2172" s="21"/>
      <c r="BY2172" s="21"/>
      <c r="BZ2172" s="21"/>
      <c r="CA2172" s="21"/>
      <c r="CB2172" s="21"/>
      <c r="CC2172" s="21"/>
      <c r="CD2172" s="21"/>
      <c r="CE2172" s="21"/>
      <c r="CF2172" s="21"/>
      <c r="CG2172" s="21"/>
      <c r="CH2172" s="21"/>
      <c r="CI2172" s="21"/>
      <c r="CJ2172" s="21"/>
      <c r="CK2172" s="21"/>
      <c r="CL2172" s="21"/>
      <c r="CM2172" s="21"/>
      <c r="CN2172" s="21"/>
      <c r="CO2172" s="21"/>
      <c r="CP2172" s="21"/>
      <c r="CQ2172" s="21"/>
      <c r="CR2172" s="21"/>
      <c r="CS2172" s="21"/>
      <c r="CT2172" s="21"/>
      <c r="CU2172" s="21"/>
      <c r="CV2172" s="21"/>
      <c r="CW2172" s="21"/>
      <c r="CX2172" s="21"/>
      <c r="CY2172" s="21"/>
      <c r="CZ2172" s="21"/>
      <c r="DA2172" s="21"/>
      <c r="DB2172" s="21"/>
      <c r="DC2172" s="21"/>
      <c r="DD2172" s="21"/>
      <c r="DE2172" s="21"/>
      <c r="DF2172" s="21"/>
      <c r="DG2172" s="21"/>
      <c r="DH2172" s="21"/>
      <c r="DI2172" s="21"/>
      <c r="DJ2172" s="21"/>
      <c r="DK2172" s="21"/>
      <c r="DL2172" s="21"/>
      <c r="DM2172" s="21"/>
      <c r="DN2172" s="21"/>
      <c r="DO2172" s="21"/>
      <c r="DP2172" s="21"/>
      <c r="DQ2172" s="21"/>
      <c r="DR2172" s="21"/>
      <c r="DS2172" s="21"/>
      <c r="DT2172" s="21"/>
      <c r="DU2172" s="21"/>
      <c r="DV2172" s="21"/>
      <c r="DW2172" s="21"/>
      <c r="DX2172" s="21"/>
      <c r="DY2172" s="21"/>
      <c r="DZ2172" s="21"/>
      <c r="EA2172" s="21"/>
      <c r="EB2172" s="21"/>
      <c r="EC2172" s="21"/>
      <c r="ED2172" s="21"/>
      <c r="EE2172" s="21"/>
      <c r="EF2172" s="21"/>
      <c r="EG2172" s="21"/>
      <c r="EH2172" s="21"/>
      <c r="EI2172" s="21"/>
      <c r="EJ2172" s="21"/>
      <c r="EK2172" s="21"/>
      <c r="EL2172" s="21"/>
      <c r="EM2172" s="21"/>
      <c r="EN2172" s="21"/>
      <c r="EO2172" s="21"/>
      <c r="EP2172" s="21"/>
      <c r="EQ2172" s="21"/>
      <c r="ER2172" s="21"/>
      <c r="ES2172" s="21"/>
      <c r="ET2172" s="21"/>
      <c r="EU2172" s="21"/>
      <c r="EV2172" s="21"/>
      <c r="EW2172" s="21"/>
      <c r="EX2172" s="21"/>
      <c r="EY2172" s="21"/>
      <c r="EZ2172" s="21"/>
    </row>
    <row r="2173" spans="1:156" x14ac:dyDescent="0.2">
      <c r="A2173" s="92"/>
      <c r="B2173" s="4"/>
      <c r="C2173" s="7"/>
      <c r="D2173" s="6"/>
      <c r="E2173" s="7"/>
      <c r="F2173" s="24"/>
      <c r="G2173" s="9"/>
      <c r="H2173" s="7"/>
      <c r="I2173" s="7"/>
      <c r="J2173" s="7"/>
      <c r="K2173" s="7"/>
      <c r="L2173" s="25"/>
      <c r="M2173" s="11"/>
      <c r="N2173" s="4"/>
      <c r="O2173" s="4"/>
      <c r="P2173" s="26"/>
      <c r="Q2173" s="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1"/>
      <c r="BK2173" s="21"/>
      <c r="BL2173" s="21"/>
      <c r="BM2173" s="21"/>
      <c r="BN2173" s="21"/>
      <c r="BO2173" s="21"/>
      <c r="BP2173" s="21"/>
      <c r="BQ2173" s="21"/>
      <c r="BR2173" s="21"/>
      <c r="BS2173" s="21"/>
      <c r="BT2173" s="21"/>
      <c r="BU2173" s="21"/>
      <c r="BV2173" s="21"/>
      <c r="BW2173" s="21"/>
      <c r="BX2173" s="21"/>
      <c r="BY2173" s="21"/>
      <c r="BZ2173" s="21"/>
      <c r="CA2173" s="21"/>
      <c r="CB2173" s="21"/>
      <c r="CC2173" s="21"/>
      <c r="CD2173" s="21"/>
      <c r="CE2173" s="21"/>
      <c r="CF2173" s="21"/>
      <c r="CG2173" s="21"/>
      <c r="CH2173" s="21"/>
      <c r="CI2173" s="21"/>
      <c r="CJ2173" s="21"/>
      <c r="CK2173" s="21"/>
      <c r="CL2173" s="21"/>
      <c r="CM2173" s="21"/>
      <c r="CN2173" s="21"/>
      <c r="CO2173" s="21"/>
      <c r="CP2173" s="21"/>
      <c r="CQ2173" s="21"/>
      <c r="CR2173" s="21"/>
      <c r="CS2173" s="21"/>
      <c r="CT2173" s="21"/>
      <c r="CU2173" s="21"/>
      <c r="CV2173" s="21"/>
      <c r="CW2173" s="21"/>
      <c r="CX2173" s="21"/>
      <c r="CY2173" s="21"/>
      <c r="CZ2173" s="21"/>
      <c r="DA2173" s="21"/>
      <c r="DB2173" s="21"/>
      <c r="DC2173" s="21"/>
      <c r="DD2173" s="21"/>
      <c r="DE2173" s="21"/>
      <c r="DF2173" s="21"/>
      <c r="DG2173" s="21"/>
      <c r="DH2173" s="21"/>
      <c r="DI2173" s="21"/>
      <c r="DJ2173" s="21"/>
      <c r="DK2173" s="21"/>
      <c r="DL2173" s="21"/>
      <c r="DM2173" s="21"/>
      <c r="DN2173" s="21"/>
      <c r="DO2173" s="21"/>
      <c r="DP2173" s="21"/>
      <c r="DQ2173" s="21"/>
      <c r="DR2173" s="21"/>
      <c r="DS2173" s="21"/>
      <c r="DT2173" s="21"/>
      <c r="DU2173" s="21"/>
      <c r="DV2173" s="21"/>
      <c r="DW2173" s="21"/>
      <c r="DX2173" s="21"/>
      <c r="DY2173" s="21"/>
      <c r="DZ2173" s="21"/>
      <c r="EA2173" s="21"/>
      <c r="EB2173" s="21"/>
      <c r="EC2173" s="21"/>
      <c r="ED2173" s="21"/>
      <c r="EE2173" s="21"/>
      <c r="EF2173" s="21"/>
      <c r="EG2173" s="21"/>
      <c r="EH2173" s="21"/>
      <c r="EI2173" s="21"/>
      <c r="EJ2173" s="21"/>
      <c r="EK2173" s="21"/>
      <c r="EL2173" s="21"/>
      <c r="EM2173" s="21"/>
      <c r="EN2173" s="21"/>
      <c r="EO2173" s="21"/>
      <c r="EP2173" s="21"/>
      <c r="EQ2173" s="21"/>
      <c r="ER2173" s="21"/>
      <c r="ES2173" s="21"/>
      <c r="ET2173" s="21"/>
      <c r="EU2173" s="21"/>
      <c r="EV2173" s="21"/>
      <c r="EW2173" s="21"/>
      <c r="EX2173" s="21"/>
      <c r="EY2173" s="21"/>
      <c r="EZ2173" s="21"/>
    </row>
    <row r="2174" spans="1:156" x14ac:dyDescent="0.2">
      <c r="A2174" s="92"/>
      <c r="B2174" s="4"/>
      <c r="C2174" s="7"/>
      <c r="D2174" s="6"/>
      <c r="E2174" s="7"/>
      <c r="F2174" s="24"/>
      <c r="G2174" s="9"/>
      <c r="H2174" s="7"/>
      <c r="I2174" s="7"/>
      <c r="J2174" s="7"/>
      <c r="K2174" s="7"/>
      <c r="L2174" s="25"/>
      <c r="M2174" s="11"/>
      <c r="N2174" s="4"/>
      <c r="O2174" s="4"/>
      <c r="P2174" s="26"/>
      <c r="Q2174" s="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  <c r="BL2174" s="21"/>
      <c r="BM2174" s="21"/>
      <c r="BN2174" s="21"/>
      <c r="BO2174" s="21"/>
      <c r="BP2174" s="21"/>
      <c r="BQ2174" s="21"/>
      <c r="BR2174" s="21"/>
      <c r="BS2174" s="21"/>
      <c r="BT2174" s="21"/>
      <c r="BU2174" s="21"/>
      <c r="BV2174" s="21"/>
      <c r="BW2174" s="21"/>
      <c r="BX2174" s="21"/>
      <c r="BY2174" s="21"/>
      <c r="BZ2174" s="21"/>
      <c r="CA2174" s="21"/>
      <c r="CB2174" s="21"/>
      <c r="CC2174" s="21"/>
      <c r="CD2174" s="21"/>
      <c r="CE2174" s="21"/>
      <c r="CF2174" s="21"/>
      <c r="CG2174" s="21"/>
      <c r="CH2174" s="21"/>
      <c r="CI2174" s="21"/>
      <c r="CJ2174" s="21"/>
      <c r="CK2174" s="21"/>
      <c r="CL2174" s="21"/>
      <c r="CM2174" s="21"/>
      <c r="CN2174" s="21"/>
      <c r="CO2174" s="21"/>
      <c r="CP2174" s="21"/>
      <c r="CQ2174" s="21"/>
      <c r="CR2174" s="21"/>
      <c r="CS2174" s="21"/>
      <c r="CT2174" s="21"/>
      <c r="CU2174" s="21"/>
      <c r="CV2174" s="21"/>
      <c r="CW2174" s="21"/>
      <c r="CX2174" s="21"/>
      <c r="CY2174" s="21"/>
      <c r="CZ2174" s="21"/>
      <c r="DA2174" s="21"/>
      <c r="DB2174" s="21"/>
      <c r="DC2174" s="21"/>
      <c r="DD2174" s="21"/>
      <c r="DE2174" s="21"/>
      <c r="DF2174" s="21"/>
      <c r="DG2174" s="21"/>
      <c r="DH2174" s="21"/>
      <c r="DI2174" s="21"/>
      <c r="DJ2174" s="21"/>
      <c r="DK2174" s="21"/>
      <c r="DL2174" s="21"/>
      <c r="DM2174" s="21"/>
      <c r="DN2174" s="21"/>
      <c r="DO2174" s="21"/>
      <c r="DP2174" s="21"/>
      <c r="DQ2174" s="21"/>
      <c r="DR2174" s="21"/>
      <c r="DS2174" s="21"/>
      <c r="DT2174" s="21"/>
      <c r="DU2174" s="21"/>
      <c r="DV2174" s="21"/>
      <c r="DW2174" s="21"/>
      <c r="DX2174" s="21"/>
      <c r="DY2174" s="21"/>
      <c r="DZ2174" s="21"/>
      <c r="EA2174" s="21"/>
      <c r="EB2174" s="21"/>
      <c r="EC2174" s="21"/>
      <c r="ED2174" s="21"/>
      <c r="EE2174" s="21"/>
      <c r="EF2174" s="21"/>
      <c r="EG2174" s="21"/>
      <c r="EH2174" s="21"/>
      <c r="EI2174" s="21"/>
      <c r="EJ2174" s="21"/>
      <c r="EK2174" s="21"/>
      <c r="EL2174" s="21"/>
      <c r="EM2174" s="21"/>
      <c r="EN2174" s="21"/>
      <c r="EO2174" s="21"/>
      <c r="EP2174" s="21"/>
      <c r="EQ2174" s="21"/>
      <c r="ER2174" s="21"/>
      <c r="ES2174" s="21"/>
      <c r="ET2174" s="21"/>
      <c r="EU2174" s="21"/>
      <c r="EV2174" s="21"/>
      <c r="EW2174" s="21"/>
      <c r="EX2174" s="21"/>
      <c r="EY2174" s="21"/>
      <c r="EZ2174" s="21"/>
    </row>
    <row r="2175" spans="1:156" x14ac:dyDescent="0.2">
      <c r="A2175" s="92"/>
      <c r="B2175" s="4"/>
      <c r="C2175" s="7"/>
      <c r="D2175" s="6"/>
      <c r="E2175" s="7"/>
      <c r="F2175" s="24"/>
      <c r="G2175" s="9"/>
      <c r="H2175" s="7"/>
      <c r="I2175" s="7"/>
      <c r="J2175" s="7"/>
      <c r="K2175" s="7"/>
      <c r="L2175" s="25"/>
      <c r="M2175" s="11"/>
      <c r="N2175" s="4"/>
      <c r="O2175" s="4"/>
      <c r="P2175" s="26"/>
      <c r="Q2175" s="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1"/>
      <c r="BK2175" s="21"/>
      <c r="BL2175" s="21"/>
      <c r="BM2175" s="21"/>
      <c r="BN2175" s="21"/>
      <c r="BO2175" s="21"/>
      <c r="BP2175" s="21"/>
      <c r="BQ2175" s="21"/>
      <c r="BR2175" s="21"/>
      <c r="BS2175" s="21"/>
      <c r="BT2175" s="21"/>
      <c r="BU2175" s="21"/>
      <c r="BV2175" s="21"/>
      <c r="BW2175" s="21"/>
      <c r="BX2175" s="21"/>
      <c r="BY2175" s="21"/>
      <c r="BZ2175" s="21"/>
      <c r="CA2175" s="21"/>
      <c r="CB2175" s="21"/>
      <c r="CC2175" s="21"/>
      <c r="CD2175" s="21"/>
      <c r="CE2175" s="21"/>
      <c r="CF2175" s="21"/>
      <c r="CG2175" s="21"/>
      <c r="CH2175" s="21"/>
      <c r="CI2175" s="21"/>
      <c r="CJ2175" s="21"/>
      <c r="CK2175" s="21"/>
      <c r="CL2175" s="21"/>
      <c r="CM2175" s="21"/>
      <c r="CN2175" s="21"/>
      <c r="CO2175" s="21"/>
      <c r="CP2175" s="21"/>
      <c r="CQ2175" s="21"/>
      <c r="CR2175" s="21"/>
      <c r="CS2175" s="21"/>
      <c r="CT2175" s="21"/>
      <c r="CU2175" s="21"/>
      <c r="CV2175" s="21"/>
      <c r="CW2175" s="21"/>
      <c r="CX2175" s="21"/>
      <c r="CY2175" s="21"/>
      <c r="CZ2175" s="21"/>
      <c r="DA2175" s="21"/>
      <c r="DB2175" s="21"/>
      <c r="DC2175" s="21"/>
      <c r="DD2175" s="21"/>
      <c r="DE2175" s="21"/>
      <c r="DF2175" s="21"/>
      <c r="DG2175" s="21"/>
      <c r="DH2175" s="21"/>
      <c r="DI2175" s="21"/>
      <c r="DJ2175" s="21"/>
      <c r="DK2175" s="21"/>
      <c r="DL2175" s="21"/>
      <c r="DM2175" s="21"/>
      <c r="DN2175" s="21"/>
      <c r="DO2175" s="21"/>
      <c r="DP2175" s="21"/>
      <c r="DQ2175" s="21"/>
      <c r="DR2175" s="21"/>
      <c r="DS2175" s="21"/>
      <c r="DT2175" s="21"/>
      <c r="DU2175" s="21"/>
      <c r="DV2175" s="21"/>
      <c r="DW2175" s="21"/>
      <c r="DX2175" s="21"/>
      <c r="DY2175" s="21"/>
      <c r="DZ2175" s="21"/>
      <c r="EA2175" s="21"/>
      <c r="EB2175" s="21"/>
      <c r="EC2175" s="21"/>
      <c r="ED2175" s="21"/>
      <c r="EE2175" s="21"/>
      <c r="EF2175" s="21"/>
      <c r="EG2175" s="21"/>
      <c r="EH2175" s="21"/>
      <c r="EI2175" s="21"/>
      <c r="EJ2175" s="21"/>
      <c r="EK2175" s="21"/>
      <c r="EL2175" s="21"/>
      <c r="EM2175" s="21"/>
      <c r="EN2175" s="21"/>
      <c r="EO2175" s="21"/>
      <c r="EP2175" s="21"/>
      <c r="EQ2175" s="21"/>
      <c r="ER2175" s="21"/>
      <c r="ES2175" s="21"/>
      <c r="ET2175" s="21"/>
      <c r="EU2175" s="21"/>
      <c r="EV2175" s="21"/>
      <c r="EW2175" s="21"/>
      <c r="EX2175" s="21"/>
      <c r="EY2175" s="21"/>
      <c r="EZ2175" s="21"/>
    </row>
    <row r="2176" spans="1:156" x14ac:dyDescent="0.2">
      <c r="A2176" s="92"/>
      <c r="B2176" s="4"/>
      <c r="C2176" s="7"/>
      <c r="D2176" s="6"/>
      <c r="E2176" s="7"/>
      <c r="F2176" s="24"/>
      <c r="G2176" s="9"/>
      <c r="H2176" s="7"/>
      <c r="I2176" s="7"/>
      <c r="J2176" s="7"/>
      <c r="K2176" s="7"/>
      <c r="L2176" s="25"/>
      <c r="M2176" s="11"/>
      <c r="N2176" s="4"/>
      <c r="O2176" s="4"/>
      <c r="P2176" s="26"/>
      <c r="Q2176" s="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1"/>
      <c r="BK2176" s="21"/>
      <c r="BL2176" s="21"/>
      <c r="BM2176" s="21"/>
      <c r="BN2176" s="21"/>
      <c r="BO2176" s="21"/>
      <c r="BP2176" s="21"/>
      <c r="BQ2176" s="21"/>
      <c r="BR2176" s="21"/>
      <c r="BS2176" s="21"/>
      <c r="BT2176" s="21"/>
      <c r="BU2176" s="21"/>
      <c r="BV2176" s="21"/>
      <c r="BW2176" s="21"/>
      <c r="BX2176" s="21"/>
      <c r="BY2176" s="21"/>
      <c r="BZ2176" s="21"/>
      <c r="CA2176" s="21"/>
      <c r="CB2176" s="21"/>
      <c r="CC2176" s="21"/>
      <c r="CD2176" s="21"/>
      <c r="CE2176" s="21"/>
      <c r="CF2176" s="21"/>
      <c r="CG2176" s="21"/>
      <c r="CH2176" s="21"/>
      <c r="CI2176" s="21"/>
      <c r="CJ2176" s="21"/>
      <c r="CK2176" s="21"/>
      <c r="CL2176" s="21"/>
      <c r="CM2176" s="21"/>
      <c r="CN2176" s="21"/>
      <c r="CO2176" s="21"/>
      <c r="CP2176" s="21"/>
      <c r="CQ2176" s="21"/>
      <c r="CR2176" s="21"/>
      <c r="CS2176" s="21"/>
      <c r="CT2176" s="21"/>
      <c r="CU2176" s="21"/>
      <c r="CV2176" s="21"/>
      <c r="CW2176" s="21"/>
      <c r="CX2176" s="21"/>
      <c r="CY2176" s="21"/>
      <c r="CZ2176" s="21"/>
      <c r="DA2176" s="21"/>
      <c r="DB2176" s="21"/>
      <c r="DC2176" s="21"/>
      <c r="DD2176" s="21"/>
      <c r="DE2176" s="21"/>
      <c r="DF2176" s="21"/>
      <c r="DG2176" s="21"/>
      <c r="DH2176" s="21"/>
      <c r="DI2176" s="21"/>
      <c r="DJ2176" s="21"/>
      <c r="DK2176" s="21"/>
      <c r="DL2176" s="21"/>
      <c r="DM2176" s="21"/>
      <c r="DN2176" s="21"/>
      <c r="DO2176" s="21"/>
      <c r="DP2176" s="21"/>
      <c r="DQ2176" s="21"/>
      <c r="DR2176" s="21"/>
      <c r="DS2176" s="21"/>
      <c r="DT2176" s="21"/>
      <c r="DU2176" s="21"/>
      <c r="DV2176" s="21"/>
      <c r="DW2176" s="21"/>
      <c r="DX2176" s="21"/>
      <c r="DY2176" s="21"/>
      <c r="DZ2176" s="21"/>
      <c r="EA2176" s="21"/>
      <c r="EB2176" s="21"/>
      <c r="EC2176" s="21"/>
      <c r="ED2176" s="21"/>
      <c r="EE2176" s="21"/>
      <c r="EF2176" s="21"/>
      <c r="EG2176" s="21"/>
      <c r="EH2176" s="21"/>
      <c r="EI2176" s="21"/>
      <c r="EJ2176" s="21"/>
      <c r="EK2176" s="21"/>
      <c r="EL2176" s="21"/>
      <c r="EM2176" s="21"/>
      <c r="EN2176" s="21"/>
      <c r="EO2176" s="21"/>
      <c r="EP2176" s="21"/>
      <c r="EQ2176" s="21"/>
      <c r="ER2176" s="21"/>
      <c r="ES2176" s="21"/>
      <c r="ET2176" s="21"/>
      <c r="EU2176" s="21"/>
      <c r="EV2176" s="21"/>
      <c r="EW2176" s="21"/>
      <c r="EX2176" s="21"/>
      <c r="EY2176" s="21"/>
      <c r="EZ2176" s="21"/>
    </row>
    <row r="2177" spans="1:156" x14ac:dyDescent="0.2">
      <c r="A2177" s="92"/>
      <c r="B2177" s="4"/>
      <c r="C2177" s="7"/>
      <c r="D2177" s="6"/>
      <c r="E2177" s="7"/>
      <c r="F2177" s="24"/>
      <c r="G2177" s="9"/>
      <c r="H2177" s="7"/>
      <c r="I2177" s="7"/>
      <c r="J2177" s="7"/>
      <c r="K2177" s="7"/>
      <c r="L2177" s="25"/>
      <c r="M2177" s="11"/>
      <c r="N2177" s="4"/>
      <c r="O2177" s="4"/>
      <c r="P2177" s="26"/>
      <c r="Q2177" s="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  <c r="BL2177" s="21"/>
      <c r="BM2177" s="21"/>
      <c r="BN2177" s="21"/>
      <c r="BO2177" s="21"/>
      <c r="BP2177" s="21"/>
      <c r="BQ2177" s="21"/>
      <c r="BR2177" s="21"/>
      <c r="BS2177" s="21"/>
      <c r="BT2177" s="21"/>
      <c r="BU2177" s="21"/>
      <c r="BV2177" s="21"/>
      <c r="BW2177" s="21"/>
      <c r="BX2177" s="21"/>
      <c r="BY2177" s="21"/>
      <c r="BZ2177" s="21"/>
      <c r="CA2177" s="21"/>
      <c r="CB2177" s="21"/>
      <c r="CC2177" s="21"/>
      <c r="CD2177" s="21"/>
      <c r="CE2177" s="21"/>
      <c r="CF2177" s="21"/>
      <c r="CG2177" s="21"/>
      <c r="CH2177" s="21"/>
      <c r="CI2177" s="21"/>
      <c r="CJ2177" s="21"/>
      <c r="CK2177" s="21"/>
      <c r="CL2177" s="21"/>
      <c r="CM2177" s="21"/>
      <c r="CN2177" s="21"/>
      <c r="CO2177" s="21"/>
      <c r="CP2177" s="21"/>
      <c r="CQ2177" s="21"/>
      <c r="CR2177" s="21"/>
      <c r="CS2177" s="21"/>
      <c r="CT2177" s="21"/>
      <c r="CU2177" s="21"/>
      <c r="CV2177" s="21"/>
      <c r="CW2177" s="21"/>
      <c r="CX2177" s="21"/>
      <c r="CY2177" s="21"/>
      <c r="CZ2177" s="21"/>
      <c r="DA2177" s="21"/>
      <c r="DB2177" s="21"/>
      <c r="DC2177" s="21"/>
      <c r="DD2177" s="21"/>
      <c r="DE2177" s="21"/>
      <c r="DF2177" s="21"/>
      <c r="DG2177" s="21"/>
      <c r="DH2177" s="21"/>
      <c r="DI2177" s="21"/>
      <c r="DJ2177" s="21"/>
      <c r="DK2177" s="21"/>
      <c r="DL2177" s="21"/>
      <c r="DM2177" s="21"/>
      <c r="DN2177" s="21"/>
      <c r="DO2177" s="21"/>
      <c r="DP2177" s="21"/>
      <c r="DQ2177" s="21"/>
      <c r="DR2177" s="21"/>
      <c r="DS2177" s="21"/>
      <c r="DT2177" s="21"/>
      <c r="DU2177" s="21"/>
      <c r="DV2177" s="21"/>
      <c r="DW2177" s="21"/>
      <c r="DX2177" s="21"/>
      <c r="DY2177" s="21"/>
      <c r="DZ2177" s="21"/>
      <c r="EA2177" s="21"/>
      <c r="EB2177" s="21"/>
      <c r="EC2177" s="21"/>
      <c r="ED2177" s="21"/>
      <c r="EE2177" s="21"/>
      <c r="EF2177" s="21"/>
      <c r="EG2177" s="21"/>
      <c r="EH2177" s="21"/>
      <c r="EI2177" s="21"/>
      <c r="EJ2177" s="21"/>
      <c r="EK2177" s="21"/>
      <c r="EL2177" s="21"/>
      <c r="EM2177" s="21"/>
      <c r="EN2177" s="21"/>
      <c r="EO2177" s="21"/>
      <c r="EP2177" s="21"/>
      <c r="EQ2177" s="21"/>
      <c r="ER2177" s="21"/>
      <c r="ES2177" s="21"/>
      <c r="ET2177" s="21"/>
      <c r="EU2177" s="21"/>
      <c r="EV2177" s="21"/>
      <c r="EW2177" s="21"/>
      <c r="EX2177" s="21"/>
      <c r="EY2177" s="21"/>
      <c r="EZ2177" s="21"/>
    </row>
    <row r="2178" spans="1:156" x14ac:dyDescent="0.2">
      <c r="A2178" s="92"/>
      <c r="B2178" s="4"/>
      <c r="C2178" s="7"/>
      <c r="D2178" s="6"/>
      <c r="E2178" s="7"/>
      <c r="F2178" s="24"/>
      <c r="G2178" s="9"/>
      <c r="H2178" s="7"/>
      <c r="I2178" s="7"/>
      <c r="J2178" s="7"/>
      <c r="K2178" s="7"/>
      <c r="L2178" s="25"/>
      <c r="M2178" s="11"/>
      <c r="N2178" s="4"/>
      <c r="O2178" s="4"/>
      <c r="P2178" s="26"/>
      <c r="Q2178" s="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  <c r="BL2178" s="21"/>
      <c r="BM2178" s="21"/>
      <c r="BN2178" s="21"/>
      <c r="BO2178" s="21"/>
      <c r="BP2178" s="21"/>
      <c r="BQ2178" s="21"/>
      <c r="BR2178" s="21"/>
      <c r="BS2178" s="21"/>
      <c r="BT2178" s="21"/>
      <c r="BU2178" s="21"/>
      <c r="BV2178" s="21"/>
      <c r="BW2178" s="21"/>
      <c r="BX2178" s="21"/>
      <c r="BY2178" s="21"/>
      <c r="BZ2178" s="21"/>
      <c r="CA2178" s="21"/>
      <c r="CB2178" s="21"/>
      <c r="CC2178" s="21"/>
      <c r="CD2178" s="21"/>
      <c r="CE2178" s="21"/>
      <c r="CF2178" s="21"/>
      <c r="CG2178" s="21"/>
      <c r="CH2178" s="21"/>
      <c r="CI2178" s="21"/>
      <c r="CJ2178" s="21"/>
      <c r="CK2178" s="21"/>
      <c r="CL2178" s="21"/>
      <c r="CM2178" s="21"/>
      <c r="CN2178" s="21"/>
      <c r="CO2178" s="21"/>
      <c r="CP2178" s="21"/>
      <c r="CQ2178" s="21"/>
      <c r="CR2178" s="21"/>
      <c r="CS2178" s="21"/>
      <c r="CT2178" s="21"/>
      <c r="CU2178" s="21"/>
      <c r="CV2178" s="21"/>
      <c r="CW2178" s="21"/>
      <c r="CX2178" s="21"/>
      <c r="CY2178" s="21"/>
      <c r="CZ2178" s="21"/>
      <c r="DA2178" s="21"/>
      <c r="DB2178" s="21"/>
      <c r="DC2178" s="21"/>
      <c r="DD2178" s="21"/>
      <c r="DE2178" s="21"/>
      <c r="DF2178" s="21"/>
      <c r="DG2178" s="21"/>
      <c r="DH2178" s="21"/>
      <c r="DI2178" s="21"/>
      <c r="DJ2178" s="21"/>
      <c r="DK2178" s="21"/>
      <c r="DL2178" s="21"/>
      <c r="DM2178" s="21"/>
      <c r="DN2178" s="21"/>
      <c r="DO2178" s="21"/>
      <c r="DP2178" s="21"/>
      <c r="DQ2178" s="21"/>
      <c r="DR2178" s="21"/>
      <c r="DS2178" s="21"/>
      <c r="DT2178" s="21"/>
      <c r="DU2178" s="21"/>
      <c r="DV2178" s="21"/>
      <c r="DW2178" s="21"/>
      <c r="DX2178" s="21"/>
      <c r="DY2178" s="21"/>
      <c r="DZ2178" s="21"/>
      <c r="EA2178" s="21"/>
      <c r="EB2178" s="21"/>
      <c r="EC2178" s="21"/>
      <c r="ED2178" s="21"/>
      <c r="EE2178" s="21"/>
      <c r="EF2178" s="21"/>
      <c r="EG2178" s="21"/>
      <c r="EH2178" s="21"/>
      <c r="EI2178" s="21"/>
      <c r="EJ2178" s="21"/>
      <c r="EK2178" s="21"/>
      <c r="EL2178" s="21"/>
      <c r="EM2178" s="21"/>
      <c r="EN2178" s="21"/>
      <c r="EO2178" s="21"/>
      <c r="EP2178" s="21"/>
      <c r="EQ2178" s="21"/>
      <c r="ER2178" s="21"/>
      <c r="ES2178" s="21"/>
      <c r="ET2178" s="21"/>
      <c r="EU2178" s="21"/>
      <c r="EV2178" s="21"/>
      <c r="EW2178" s="21"/>
      <c r="EX2178" s="21"/>
      <c r="EY2178" s="21"/>
      <c r="EZ2178" s="21"/>
    </row>
    <row r="2179" spans="1:156" x14ac:dyDescent="0.2">
      <c r="A2179" s="92"/>
      <c r="B2179" s="4"/>
      <c r="C2179" s="7"/>
      <c r="D2179" s="6"/>
      <c r="E2179" s="7"/>
      <c r="F2179" s="24"/>
      <c r="G2179" s="9"/>
      <c r="H2179" s="7"/>
      <c r="I2179" s="7"/>
      <c r="J2179" s="7"/>
      <c r="K2179" s="7"/>
      <c r="L2179" s="25"/>
      <c r="M2179" s="11"/>
      <c r="N2179" s="4"/>
      <c r="O2179" s="4"/>
      <c r="P2179" s="26"/>
      <c r="Q2179" s="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21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  <c r="BL2179" s="21"/>
      <c r="BM2179" s="21"/>
      <c r="BN2179" s="21"/>
      <c r="BO2179" s="21"/>
      <c r="BP2179" s="21"/>
      <c r="BQ2179" s="21"/>
      <c r="BR2179" s="21"/>
      <c r="BS2179" s="21"/>
      <c r="BT2179" s="21"/>
      <c r="BU2179" s="21"/>
      <c r="BV2179" s="21"/>
      <c r="BW2179" s="21"/>
      <c r="BX2179" s="21"/>
      <c r="BY2179" s="21"/>
      <c r="BZ2179" s="21"/>
      <c r="CA2179" s="21"/>
      <c r="CB2179" s="21"/>
      <c r="CC2179" s="21"/>
      <c r="CD2179" s="21"/>
      <c r="CE2179" s="21"/>
      <c r="CF2179" s="21"/>
      <c r="CG2179" s="21"/>
      <c r="CH2179" s="21"/>
      <c r="CI2179" s="21"/>
      <c r="CJ2179" s="21"/>
      <c r="CK2179" s="21"/>
      <c r="CL2179" s="21"/>
      <c r="CM2179" s="21"/>
      <c r="CN2179" s="21"/>
      <c r="CO2179" s="21"/>
      <c r="CP2179" s="21"/>
      <c r="CQ2179" s="21"/>
      <c r="CR2179" s="21"/>
      <c r="CS2179" s="21"/>
      <c r="CT2179" s="21"/>
      <c r="CU2179" s="21"/>
      <c r="CV2179" s="21"/>
      <c r="CW2179" s="21"/>
      <c r="CX2179" s="21"/>
      <c r="CY2179" s="21"/>
      <c r="CZ2179" s="21"/>
      <c r="DA2179" s="21"/>
      <c r="DB2179" s="21"/>
      <c r="DC2179" s="21"/>
      <c r="DD2179" s="21"/>
      <c r="DE2179" s="21"/>
      <c r="DF2179" s="21"/>
      <c r="DG2179" s="21"/>
      <c r="DH2179" s="21"/>
      <c r="DI2179" s="21"/>
      <c r="DJ2179" s="21"/>
      <c r="DK2179" s="21"/>
      <c r="DL2179" s="21"/>
      <c r="DM2179" s="21"/>
      <c r="DN2179" s="21"/>
      <c r="DO2179" s="21"/>
      <c r="DP2179" s="21"/>
      <c r="DQ2179" s="21"/>
      <c r="DR2179" s="21"/>
      <c r="DS2179" s="21"/>
      <c r="DT2179" s="21"/>
      <c r="DU2179" s="21"/>
      <c r="DV2179" s="21"/>
      <c r="DW2179" s="21"/>
      <c r="DX2179" s="21"/>
      <c r="DY2179" s="21"/>
      <c r="DZ2179" s="21"/>
      <c r="EA2179" s="21"/>
      <c r="EB2179" s="21"/>
      <c r="EC2179" s="21"/>
      <c r="ED2179" s="21"/>
      <c r="EE2179" s="21"/>
      <c r="EF2179" s="21"/>
      <c r="EG2179" s="21"/>
      <c r="EH2179" s="21"/>
      <c r="EI2179" s="21"/>
      <c r="EJ2179" s="21"/>
      <c r="EK2179" s="21"/>
      <c r="EL2179" s="21"/>
      <c r="EM2179" s="21"/>
      <c r="EN2179" s="21"/>
      <c r="EO2179" s="21"/>
      <c r="EP2179" s="21"/>
      <c r="EQ2179" s="21"/>
      <c r="ER2179" s="21"/>
      <c r="ES2179" s="21"/>
      <c r="ET2179" s="21"/>
      <c r="EU2179" s="21"/>
      <c r="EV2179" s="21"/>
      <c r="EW2179" s="21"/>
      <c r="EX2179" s="21"/>
      <c r="EY2179" s="21"/>
      <c r="EZ2179" s="21"/>
    </row>
    <row r="2180" spans="1:156" x14ac:dyDescent="0.2">
      <c r="A2180" s="92"/>
      <c r="B2180" s="4"/>
      <c r="C2180" s="7"/>
      <c r="D2180" s="6"/>
      <c r="E2180" s="7"/>
      <c r="F2180" s="24"/>
      <c r="G2180" s="9"/>
      <c r="H2180" s="7"/>
      <c r="I2180" s="7"/>
      <c r="J2180" s="7"/>
      <c r="K2180" s="7"/>
      <c r="L2180" s="25"/>
      <c r="M2180" s="11"/>
      <c r="N2180" s="4"/>
      <c r="O2180" s="4"/>
      <c r="P2180" s="26"/>
      <c r="Q2180" s="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  <c r="BL2180" s="21"/>
      <c r="BM2180" s="21"/>
      <c r="BN2180" s="21"/>
      <c r="BO2180" s="21"/>
      <c r="BP2180" s="21"/>
      <c r="BQ2180" s="21"/>
      <c r="BR2180" s="21"/>
      <c r="BS2180" s="21"/>
      <c r="BT2180" s="21"/>
      <c r="BU2180" s="21"/>
      <c r="BV2180" s="21"/>
      <c r="BW2180" s="21"/>
      <c r="BX2180" s="21"/>
      <c r="BY2180" s="21"/>
      <c r="BZ2180" s="21"/>
      <c r="CA2180" s="21"/>
      <c r="CB2180" s="21"/>
      <c r="CC2180" s="21"/>
      <c r="CD2180" s="21"/>
      <c r="CE2180" s="21"/>
      <c r="CF2180" s="21"/>
      <c r="CG2180" s="21"/>
      <c r="CH2180" s="21"/>
      <c r="CI2180" s="21"/>
      <c r="CJ2180" s="21"/>
      <c r="CK2180" s="21"/>
      <c r="CL2180" s="21"/>
      <c r="CM2180" s="21"/>
      <c r="CN2180" s="21"/>
      <c r="CO2180" s="21"/>
      <c r="CP2180" s="21"/>
      <c r="CQ2180" s="21"/>
      <c r="CR2180" s="21"/>
      <c r="CS2180" s="21"/>
      <c r="CT2180" s="21"/>
      <c r="CU2180" s="21"/>
      <c r="CV2180" s="21"/>
      <c r="CW2180" s="21"/>
      <c r="CX2180" s="21"/>
      <c r="CY2180" s="21"/>
      <c r="CZ2180" s="21"/>
      <c r="DA2180" s="21"/>
      <c r="DB2180" s="21"/>
      <c r="DC2180" s="21"/>
      <c r="DD2180" s="21"/>
      <c r="DE2180" s="21"/>
      <c r="DF2180" s="21"/>
      <c r="DG2180" s="21"/>
      <c r="DH2180" s="21"/>
      <c r="DI2180" s="21"/>
      <c r="DJ2180" s="21"/>
      <c r="DK2180" s="21"/>
      <c r="DL2180" s="21"/>
      <c r="DM2180" s="21"/>
      <c r="DN2180" s="21"/>
      <c r="DO2180" s="21"/>
      <c r="DP2180" s="21"/>
      <c r="DQ2180" s="21"/>
      <c r="DR2180" s="21"/>
      <c r="DS2180" s="21"/>
      <c r="DT2180" s="21"/>
      <c r="DU2180" s="21"/>
      <c r="DV2180" s="21"/>
      <c r="DW2180" s="21"/>
      <c r="DX2180" s="21"/>
      <c r="DY2180" s="21"/>
      <c r="DZ2180" s="21"/>
      <c r="EA2180" s="21"/>
      <c r="EB2180" s="21"/>
      <c r="EC2180" s="21"/>
      <c r="ED2180" s="21"/>
      <c r="EE2180" s="21"/>
      <c r="EF2180" s="21"/>
      <c r="EG2180" s="21"/>
      <c r="EH2180" s="21"/>
      <c r="EI2180" s="21"/>
      <c r="EJ2180" s="21"/>
      <c r="EK2180" s="21"/>
      <c r="EL2180" s="21"/>
      <c r="EM2180" s="21"/>
      <c r="EN2180" s="21"/>
      <c r="EO2180" s="21"/>
      <c r="EP2180" s="21"/>
      <c r="EQ2180" s="21"/>
      <c r="ER2180" s="21"/>
      <c r="ES2180" s="21"/>
      <c r="ET2180" s="21"/>
      <c r="EU2180" s="21"/>
      <c r="EV2180" s="21"/>
      <c r="EW2180" s="21"/>
      <c r="EX2180" s="21"/>
      <c r="EY2180" s="21"/>
      <c r="EZ2180" s="21"/>
    </row>
    <row r="2181" spans="1:156" x14ac:dyDescent="0.2">
      <c r="A2181" s="92"/>
      <c r="B2181" s="4"/>
      <c r="C2181" s="7"/>
      <c r="D2181" s="6"/>
      <c r="E2181" s="7"/>
      <c r="F2181" s="24"/>
      <c r="G2181" s="9"/>
      <c r="H2181" s="7"/>
      <c r="I2181" s="7"/>
      <c r="J2181" s="7"/>
      <c r="K2181" s="7"/>
      <c r="L2181" s="25"/>
      <c r="M2181" s="11"/>
      <c r="N2181" s="4"/>
      <c r="O2181" s="4"/>
      <c r="P2181" s="26"/>
      <c r="Q2181" s="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1"/>
      <c r="BK2181" s="21"/>
      <c r="BL2181" s="21"/>
      <c r="BM2181" s="21"/>
      <c r="BN2181" s="21"/>
      <c r="BO2181" s="21"/>
      <c r="BP2181" s="21"/>
      <c r="BQ2181" s="21"/>
      <c r="BR2181" s="21"/>
      <c r="BS2181" s="21"/>
      <c r="BT2181" s="21"/>
      <c r="BU2181" s="21"/>
      <c r="BV2181" s="21"/>
      <c r="BW2181" s="21"/>
      <c r="BX2181" s="21"/>
      <c r="BY2181" s="21"/>
      <c r="BZ2181" s="21"/>
      <c r="CA2181" s="21"/>
      <c r="CB2181" s="21"/>
      <c r="CC2181" s="21"/>
      <c r="CD2181" s="21"/>
      <c r="CE2181" s="21"/>
      <c r="CF2181" s="21"/>
      <c r="CG2181" s="21"/>
      <c r="CH2181" s="21"/>
      <c r="CI2181" s="21"/>
      <c r="CJ2181" s="21"/>
      <c r="CK2181" s="21"/>
      <c r="CL2181" s="21"/>
      <c r="CM2181" s="21"/>
      <c r="CN2181" s="21"/>
      <c r="CO2181" s="21"/>
      <c r="CP2181" s="21"/>
      <c r="CQ2181" s="21"/>
      <c r="CR2181" s="21"/>
      <c r="CS2181" s="21"/>
      <c r="CT2181" s="21"/>
      <c r="CU2181" s="21"/>
      <c r="CV2181" s="21"/>
      <c r="CW2181" s="21"/>
      <c r="CX2181" s="21"/>
      <c r="CY2181" s="21"/>
      <c r="CZ2181" s="21"/>
      <c r="DA2181" s="21"/>
      <c r="DB2181" s="21"/>
      <c r="DC2181" s="21"/>
      <c r="DD2181" s="21"/>
      <c r="DE2181" s="21"/>
      <c r="DF2181" s="21"/>
      <c r="DG2181" s="21"/>
      <c r="DH2181" s="21"/>
      <c r="DI2181" s="21"/>
      <c r="DJ2181" s="21"/>
      <c r="DK2181" s="21"/>
      <c r="DL2181" s="21"/>
      <c r="DM2181" s="21"/>
      <c r="DN2181" s="21"/>
      <c r="DO2181" s="21"/>
      <c r="DP2181" s="21"/>
      <c r="DQ2181" s="21"/>
      <c r="DR2181" s="21"/>
      <c r="DS2181" s="21"/>
      <c r="DT2181" s="21"/>
      <c r="DU2181" s="21"/>
      <c r="DV2181" s="21"/>
      <c r="DW2181" s="21"/>
      <c r="DX2181" s="21"/>
      <c r="DY2181" s="21"/>
      <c r="DZ2181" s="21"/>
      <c r="EA2181" s="21"/>
      <c r="EB2181" s="21"/>
      <c r="EC2181" s="21"/>
      <c r="ED2181" s="21"/>
      <c r="EE2181" s="21"/>
      <c r="EF2181" s="21"/>
      <c r="EG2181" s="21"/>
      <c r="EH2181" s="21"/>
      <c r="EI2181" s="21"/>
      <c r="EJ2181" s="21"/>
      <c r="EK2181" s="21"/>
      <c r="EL2181" s="21"/>
      <c r="EM2181" s="21"/>
      <c r="EN2181" s="21"/>
      <c r="EO2181" s="21"/>
      <c r="EP2181" s="21"/>
      <c r="EQ2181" s="21"/>
      <c r="ER2181" s="21"/>
      <c r="ES2181" s="21"/>
      <c r="ET2181" s="21"/>
      <c r="EU2181" s="21"/>
      <c r="EV2181" s="21"/>
      <c r="EW2181" s="21"/>
      <c r="EX2181" s="21"/>
      <c r="EY2181" s="21"/>
      <c r="EZ2181" s="21"/>
    </row>
    <row r="2182" spans="1:156" x14ac:dyDescent="0.2">
      <c r="A2182" s="92"/>
      <c r="B2182" s="4"/>
      <c r="C2182" s="7"/>
      <c r="D2182" s="6"/>
      <c r="E2182" s="7"/>
      <c r="F2182" s="24"/>
      <c r="G2182" s="9"/>
      <c r="H2182" s="7"/>
      <c r="I2182" s="7"/>
      <c r="J2182" s="7"/>
      <c r="K2182" s="7"/>
      <c r="L2182" s="25"/>
      <c r="M2182" s="11"/>
      <c r="N2182" s="4"/>
      <c r="O2182" s="4"/>
      <c r="P2182" s="26"/>
      <c r="Q2182" s="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1"/>
      <c r="BK2182" s="21"/>
      <c r="BL2182" s="21"/>
      <c r="BM2182" s="21"/>
      <c r="BN2182" s="21"/>
      <c r="BO2182" s="21"/>
      <c r="BP2182" s="21"/>
      <c r="BQ2182" s="21"/>
      <c r="BR2182" s="21"/>
      <c r="BS2182" s="21"/>
      <c r="BT2182" s="21"/>
      <c r="BU2182" s="21"/>
      <c r="BV2182" s="21"/>
      <c r="BW2182" s="21"/>
      <c r="BX2182" s="21"/>
      <c r="BY2182" s="21"/>
      <c r="BZ2182" s="21"/>
      <c r="CA2182" s="21"/>
      <c r="CB2182" s="21"/>
      <c r="CC2182" s="21"/>
      <c r="CD2182" s="21"/>
      <c r="CE2182" s="21"/>
      <c r="CF2182" s="21"/>
      <c r="CG2182" s="21"/>
      <c r="CH2182" s="21"/>
      <c r="CI2182" s="21"/>
      <c r="CJ2182" s="21"/>
      <c r="CK2182" s="21"/>
      <c r="CL2182" s="21"/>
      <c r="CM2182" s="21"/>
      <c r="CN2182" s="21"/>
      <c r="CO2182" s="21"/>
      <c r="CP2182" s="21"/>
      <c r="CQ2182" s="21"/>
      <c r="CR2182" s="21"/>
      <c r="CS2182" s="21"/>
      <c r="CT2182" s="21"/>
      <c r="CU2182" s="21"/>
      <c r="CV2182" s="21"/>
      <c r="CW2182" s="21"/>
      <c r="CX2182" s="21"/>
      <c r="CY2182" s="21"/>
      <c r="CZ2182" s="21"/>
      <c r="DA2182" s="21"/>
      <c r="DB2182" s="21"/>
      <c r="DC2182" s="21"/>
      <c r="DD2182" s="21"/>
      <c r="DE2182" s="21"/>
      <c r="DF2182" s="21"/>
      <c r="DG2182" s="21"/>
      <c r="DH2182" s="21"/>
      <c r="DI2182" s="21"/>
      <c r="DJ2182" s="21"/>
      <c r="DK2182" s="21"/>
      <c r="DL2182" s="21"/>
      <c r="DM2182" s="21"/>
      <c r="DN2182" s="21"/>
      <c r="DO2182" s="21"/>
      <c r="DP2182" s="21"/>
      <c r="DQ2182" s="21"/>
      <c r="DR2182" s="21"/>
      <c r="DS2182" s="21"/>
      <c r="DT2182" s="21"/>
      <c r="DU2182" s="21"/>
      <c r="DV2182" s="21"/>
      <c r="DW2182" s="21"/>
      <c r="DX2182" s="21"/>
      <c r="DY2182" s="21"/>
      <c r="DZ2182" s="21"/>
      <c r="EA2182" s="21"/>
      <c r="EB2182" s="21"/>
      <c r="EC2182" s="21"/>
      <c r="ED2182" s="21"/>
      <c r="EE2182" s="21"/>
      <c r="EF2182" s="21"/>
      <c r="EG2182" s="21"/>
      <c r="EH2182" s="21"/>
      <c r="EI2182" s="21"/>
      <c r="EJ2182" s="21"/>
      <c r="EK2182" s="21"/>
      <c r="EL2182" s="21"/>
      <c r="EM2182" s="21"/>
      <c r="EN2182" s="21"/>
      <c r="EO2182" s="21"/>
      <c r="EP2182" s="21"/>
      <c r="EQ2182" s="21"/>
      <c r="ER2182" s="21"/>
      <c r="ES2182" s="21"/>
      <c r="ET2182" s="21"/>
      <c r="EU2182" s="21"/>
      <c r="EV2182" s="21"/>
      <c r="EW2182" s="21"/>
      <c r="EX2182" s="21"/>
      <c r="EY2182" s="21"/>
      <c r="EZ2182" s="21"/>
    </row>
    <row r="2183" spans="1:156" x14ac:dyDescent="0.2">
      <c r="A2183" s="92"/>
      <c r="B2183" s="4"/>
      <c r="C2183" s="7"/>
      <c r="D2183" s="6"/>
      <c r="E2183" s="7"/>
      <c r="F2183" s="24"/>
      <c r="G2183" s="9"/>
      <c r="H2183" s="7"/>
      <c r="I2183" s="7"/>
      <c r="J2183" s="7"/>
      <c r="K2183" s="7"/>
      <c r="L2183" s="25"/>
      <c r="M2183" s="11"/>
      <c r="N2183" s="4"/>
      <c r="O2183" s="4"/>
      <c r="P2183" s="26"/>
      <c r="Q2183" s="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1"/>
      <c r="BK2183" s="21"/>
      <c r="BL2183" s="21"/>
      <c r="BM2183" s="21"/>
      <c r="BN2183" s="21"/>
      <c r="BO2183" s="21"/>
      <c r="BP2183" s="21"/>
      <c r="BQ2183" s="21"/>
      <c r="BR2183" s="21"/>
      <c r="BS2183" s="21"/>
      <c r="BT2183" s="21"/>
      <c r="BU2183" s="21"/>
      <c r="BV2183" s="21"/>
      <c r="BW2183" s="21"/>
      <c r="BX2183" s="21"/>
      <c r="BY2183" s="21"/>
      <c r="BZ2183" s="21"/>
      <c r="CA2183" s="21"/>
      <c r="CB2183" s="21"/>
      <c r="CC2183" s="21"/>
      <c r="CD2183" s="21"/>
      <c r="CE2183" s="21"/>
      <c r="CF2183" s="21"/>
      <c r="CG2183" s="21"/>
      <c r="CH2183" s="21"/>
      <c r="CI2183" s="21"/>
      <c r="CJ2183" s="21"/>
      <c r="CK2183" s="21"/>
      <c r="CL2183" s="21"/>
      <c r="CM2183" s="21"/>
      <c r="CN2183" s="21"/>
      <c r="CO2183" s="21"/>
      <c r="CP2183" s="21"/>
      <c r="CQ2183" s="21"/>
      <c r="CR2183" s="21"/>
      <c r="CS2183" s="21"/>
      <c r="CT2183" s="21"/>
      <c r="CU2183" s="21"/>
      <c r="CV2183" s="21"/>
      <c r="CW2183" s="21"/>
      <c r="CX2183" s="21"/>
      <c r="CY2183" s="21"/>
      <c r="CZ2183" s="21"/>
      <c r="DA2183" s="21"/>
      <c r="DB2183" s="21"/>
      <c r="DC2183" s="21"/>
      <c r="DD2183" s="21"/>
      <c r="DE2183" s="21"/>
      <c r="DF2183" s="21"/>
      <c r="DG2183" s="21"/>
      <c r="DH2183" s="21"/>
      <c r="DI2183" s="21"/>
      <c r="DJ2183" s="21"/>
      <c r="DK2183" s="21"/>
      <c r="DL2183" s="21"/>
      <c r="DM2183" s="21"/>
      <c r="DN2183" s="21"/>
      <c r="DO2183" s="21"/>
      <c r="DP2183" s="21"/>
      <c r="DQ2183" s="21"/>
      <c r="DR2183" s="21"/>
      <c r="DS2183" s="21"/>
      <c r="DT2183" s="21"/>
      <c r="DU2183" s="21"/>
      <c r="DV2183" s="21"/>
      <c r="DW2183" s="21"/>
      <c r="DX2183" s="21"/>
      <c r="DY2183" s="21"/>
      <c r="DZ2183" s="21"/>
      <c r="EA2183" s="21"/>
      <c r="EB2183" s="21"/>
      <c r="EC2183" s="21"/>
      <c r="ED2183" s="21"/>
      <c r="EE2183" s="21"/>
      <c r="EF2183" s="21"/>
      <c r="EG2183" s="21"/>
      <c r="EH2183" s="21"/>
      <c r="EI2183" s="21"/>
      <c r="EJ2183" s="21"/>
      <c r="EK2183" s="21"/>
      <c r="EL2183" s="21"/>
      <c r="EM2183" s="21"/>
      <c r="EN2183" s="21"/>
      <c r="EO2183" s="21"/>
      <c r="EP2183" s="21"/>
      <c r="EQ2183" s="21"/>
      <c r="ER2183" s="21"/>
      <c r="ES2183" s="21"/>
      <c r="ET2183" s="21"/>
      <c r="EU2183" s="21"/>
      <c r="EV2183" s="21"/>
      <c r="EW2183" s="21"/>
      <c r="EX2183" s="21"/>
      <c r="EY2183" s="21"/>
      <c r="EZ2183" s="21"/>
    </row>
    <row r="2184" spans="1:156" x14ac:dyDescent="0.2">
      <c r="A2184" s="92"/>
      <c r="B2184" s="4"/>
      <c r="C2184" s="7"/>
      <c r="D2184" s="6"/>
      <c r="E2184" s="7"/>
      <c r="F2184" s="24"/>
      <c r="G2184" s="9"/>
      <c r="H2184" s="7"/>
      <c r="I2184" s="7"/>
      <c r="J2184" s="7"/>
      <c r="K2184" s="7"/>
      <c r="L2184" s="25"/>
      <c r="M2184" s="11"/>
      <c r="N2184" s="4"/>
      <c r="O2184" s="4"/>
      <c r="P2184" s="26"/>
      <c r="Q2184" s="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1"/>
      <c r="BK2184" s="21"/>
      <c r="BL2184" s="21"/>
      <c r="BM2184" s="21"/>
      <c r="BN2184" s="21"/>
      <c r="BO2184" s="21"/>
      <c r="BP2184" s="21"/>
      <c r="BQ2184" s="21"/>
      <c r="BR2184" s="21"/>
      <c r="BS2184" s="21"/>
      <c r="BT2184" s="21"/>
      <c r="BU2184" s="21"/>
      <c r="BV2184" s="21"/>
      <c r="BW2184" s="21"/>
      <c r="BX2184" s="21"/>
      <c r="BY2184" s="21"/>
      <c r="BZ2184" s="21"/>
      <c r="CA2184" s="21"/>
      <c r="CB2184" s="21"/>
      <c r="CC2184" s="21"/>
      <c r="CD2184" s="21"/>
      <c r="CE2184" s="21"/>
      <c r="CF2184" s="21"/>
      <c r="CG2184" s="21"/>
      <c r="CH2184" s="21"/>
      <c r="CI2184" s="21"/>
      <c r="CJ2184" s="21"/>
      <c r="CK2184" s="21"/>
      <c r="CL2184" s="21"/>
      <c r="CM2184" s="21"/>
      <c r="CN2184" s="21"/>
      <c r="CO2184" s="21"/>
      <c r="CP2184" s="21"/>
      <c r="CQ2184" s="21"/>
      <c r="CR2184" s="21"/>
      <c r="CS2184" s="21"/>
      <c r="CT2184" s="21"/>
      <c r="CU2184" s="21"/>
      <c r="CV2184" s="21"/>
      <c r="CW2184" s="21"/>
      <c r="CX2184" s="21"/>
      <c r="CY2184" s="21"/>
      <c r="CZ2184" s="21"/>
      <c r="DA2184" s="21"/>
      <c r="DB2184" s="21"/>
      <c r="DC2184" s="21"/>
      <c r="DD2184" s="21"/>
      <c r="DE2184" s="21"/>
      <c r="DF2184" s="21"/>
      <c r="DG2184" s="21"/>
      <c r="DH2184" s="21"/>
      <c r="DI2184" s="21"/>
      <c r="DJ2184" s="21"/>
      <c r="DK2184" s="21"/>
      <c r="DL2184" s="21"/>
      <c r="DM2184" s="21"/>
      <c r="DN2184" s="21"/>
      <c r="DO2184" s="21"/>
      <c r="DP2184" s="21"/>
      <c r="DQ2184" s="21"/>
      <c r="DR2184" s="21"/>
      <c r="DS2184" s="21"/>
      <c r="DT2184" s="21"/>
      <c r="DU2184" s="21"/>
      <c r="DV2184" s="21"/>
      <c r="DW2184" s="21"/>
      <c r="DX2184" s="21"/>
      <c r="DY2184" s="21"/>
      <c r="DZ2184" s="21"/>
      <c r="EA2184" s="21"/>
      <c r="EB2184" s="21"/>
      <c r="EC2184" s="21"/>
      <c r="ED2184" s="21"/>
      <c r="EE2184" s="21"/>
      <c r="EF2184" s="21"/>
      <c r="EG2184" s="21"/>
      <c r="EH2184" s="21"/>
      <c r="EI2184" s="21"/>
      <c r="EJ2184" s="21"/>
      <c r="EK2184" s="21"/>
      <c r="EL2184" s="21"/>
      <c r="EM2184" s="21"/>
      <c r="EN2184" s="21"/>
      <c r="EO2184" s="21"/>
      <c r="EP2184" s="21"/>
      <c r="EQ2184" s="21"/>
      <c r="ER2184" s="21"/>
      <c r="ES2184" s="21"/>
      <c r="ET2184" s="21"/>
      <c r="EU2184" s="21"/>
      <c r="EV2184" s="21"/>
      <c r="EW2184" s="21"/>
      <c r="EX2184" s="21"/>
      <c r="EY2184" s="21"/>
      <c r="EZ2184" s="21"/>
    </row>
    <row r="2185" spans="1:156" x14ac:dyDescent="0.2">
      <c r="A2185" s="92"/>
      <c r="B2185" s="4"/>
      <c r="C2185" s="7"/>
      <c r="D2185" s="6"/>
      <c r="E2185" s="7"/>
      <c r="F2185" s="24"/>
      <c r="G2185" s="9"/>
      <c r="H2185" s="7"/>
      <c r="I2185" s="7"/>
      <c r="J2185" s="7"/>
      <c r="K2185" s="7"/>
      <c r="L2185" s="25"/>
      <c r="M2185" s="11"/>
      <c r="N2185" s="4"/>
      <c r="O2185" s="4"/>
      <c r="P2185" s="26"/>
      <c r="Q2185" s="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1"/>
      <c r="BK2185" s="21"/>
      <c r="BL2185" s="21"/>
      <c r="BM2185" s="21"/>
      <c r="BN2185" s="21"/>
      <c r="BO2185" s="21"/>
      <c r="BP2185" s="21"/>
      <c r="BQ2185" s="21"/>
      <c r="BR2185" s="21"/>
      <c r="BS2185" s="21"/>
      <c r="BT2185" s="21"/>
      <c r="BU2185" s="21"/>
      <c r="BV2185" s="21"/>
      <c r="BW2185" s="21"/>
      <c r="BX2185" s="21"/>
      <c r="BY2185" s="21"/>
      <c r="BZ2185" s="21"/>
      <c r="CA2185" s="21"/>
      <c r="CB2185" s="21"/>
      <c r="CC2185" s="21"/>
      <c r="CD2185" s="21"/>
      <c r="CE2185" s="21"/>
      <c r="CF2185" s="21"/>
      <c r="CG2185" s="21"/>
      <c r="CH2185" s="21"/>
      <c r="CI2185" s="21"/>
      <c r="CJ2185" s="21"/>
      <c r="CK2185" s="21"/>
      <c r="CL2185" s="21"/>
      <c r="CM2185" s="21"/>
      <c r="CN2185" s="21"/>
      <c r="CO2185" s="21"/>
      <c r="CP2185" s="21"/>
      <c r="CQ2185" s="21"/>
      <c r="CR2185" s="21"/>
      <c r="CS2185" s="21"/>
      <c r="CT2185" s="21"/>
      <c r="CU2185" s="21"/>
      <c r="CV2185" s="21"/>
      <c r="CW2185" s="21"/>
      <c r="CX2185" s="21"/>
      <c r="CY2185" s="21"/>
      <c r="CZ2185" s="21"/>
      <c r="DA2185" s="21"/>
      <c r="DB2185" s="21"/>
      <c r="DC2185" s="21"/>
      <c r="DD2185" s="21"/>
      <c r="DE2185" s="21"/>
      <c r="DF2185" s="21"/>
      <c r="DG2185" s="21"/>
      <c r="DH2185" s="21"/>
      <c r="DI2185" s="21"/>
      <c r="DJ2185" s="21"/>
      <c r="DK2185" s="21"/>
      <c r="DL2185" s="21"/>
      <c r="DM2185" s="21"/>
      <c r="DN2185" s="21"/>
      <c r="DO2185" s="21"/>
      <c r="DP2185" s="21"/>
      <c r="DQ2185" s="21"/>
      <c r="DR2185" s="21"/>
      <c r="DS2185" s="21"/>
      <c r="DT2185" s="21"/>
      <c r="DU2185" s="21"/>
      <c r="DV2185" s="21"/>
      <c r="DW2185" s="21"/>
      <c r="DX2185" s="21"/>
      <c r="DY2185" s="21"/>
      <c r="DZ2185" s="21"/>
      <c r="EA2185" s="21"/>
      <c r="EB2185" s="21"/>
      <c r="EC2185" s="21"/>
      <c r="ED2185" s="21"/>
      <c r="EE2185" s="21"/>
      <c r="EF2185" s="21"/>
      <c r="EG2185" s="21"/>
      <c r="EH2185" s="21"/>
      <c r="EI2185" s="21"/>
      <c r="EJ2185" s="21"/>
      <c r="EK2185" s="21"/>
      <c r="EL2185" s="21"/>
      <c r="EM2185" s="21"/>
      <c r="EN2185" s="21"/>
      <c r="EO2185" s="21"/>
      <c r="EP2185" s="21"/>
      <c r="EQ2185" s="21"/>
      <c r="ER2185" s="21"/>
      <c r="ES2185" s="21"/>
      <c r="ET2185" s="21"/>
      <c r="EU2185" s="21"/>
      <c r="EV2185" s="21"/>
      <c r="EW2185" s="21"/>
      <c r="EX2185" s="21"/>
      <c r="EY2185" s="21"/>
      <c r="EZ2185" s="21"/>
    </row>
    <row r="2186" spans="1:156" x14ac:dyDescent="0.2">
      <c r="A2186" s="92"/>
      <c r="B2186" s="4"/>
      <c r="C2186" s="7"/>
      <c r="D2186" s="6"/>
      <c r="E2186" s="7"/>
      <c r="F2186" s="24"/>
      <c r="G2186" s="9"/>
      <c r="H2186" s="7"/>
      <c r="I2186" s="7"/>
      <c r="J2186" s="7"/>
      <c r="K2186" s="7"/>
      <c r="L2186" s="25"/>
      <c r="M2186" s="11"/>
      <c r="N2186" s="4"/>
      <c r="O2186" s="4"/>
      <c r="P2186" s="26"/>
      <c r="Q2186" s="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1"/>
      <c r="BK2186" s="21"/>
      <c r="BL2186" s="21"/>
      <c r="BM2186" s="21"/>
      <c r="BN2186" s="21"/>
      <c r="BO2186" s="21"/>
      <c r="BP2186" s="21"/>
      <c r="BQ2186" s="21"/>
      <c r="BR2186" s="21"/>
      <c r="BS2186" s="21"/>
      <c r="BT2186" s="21"/>
      <c r="BU2186" s="21"/>
      <c r="BV2186" s="21"/>
      <c r="BW2186" s="21"/>
      <c r="BX2186" s="21"/>
      <c r="BY2186" s="21"/>
      <c r="BZ2186" s="21"/>
      <c r="CA2186" s="21"/>
      <c r="CB2186" s="21"/>
      <c r="CC2186" s="21"/>
      <c r="CD2186" s="21"/>
      <c r="CE2186" s="21"/>
      <c r="CF2186" s="21"/>
      <c r="CG2186" s="21"/>
      <c r="CH2186" s="21"/>
      <c r="CI2186" s="21"/>
      <c r="CJ2186" s="21"/>
      <c r="CK2186" s="21"/>
      <c r="CL2186" s="21"/>
      <c r="CM2186" s="21"/>
      <c r="CN2186" s="21"/>
      <c r="CO2186" s="21"/>
      <c r="CP2186" s="21"/>
      <c r="CQ2186" s="21"/>
      <c r="CR2186" s="21"/>
      <c r="CS2186" s="21"/>
      <c r="CT2186" s="21"/>
      <c r="CU2186" s="21"/>
      <c r="CV2186" s="21"/>
      <c r="CW2186" s="21"/>
      <c r="CX2186" s="21"/>
      <c r="CY2186" s="21"/>
      <c r="CZ2186" s="21"/>
      <c r="DA2186" s="21"/>
      <c r="DB2186" s="21"/>
      <c r="DC2186" s="21"/>
      <c r="DD2186" s="21"/>
      <c r="DE2186" s="21"/>
      <c r="DF2186" s="21"/>
      <c r="DG2186" s="21"/>
      <c r="DH2186" s="21"/>
      <c r="DI2186" s="21"/>
      <c r="DJ2186" s="21"/>
      <c r="DK2186" s="21"/>
      <c r="DL2186" s="21"/>
      <c r="DM2186" s="21"/>
      <c r="DN2186" s="21"/>
      <c r="DO2186" s="21"/>
      <c r="DP2186" s="21"/>
      <c r="DQ2186" s="21"/>
      <c r="DR2186" s="21"/>
      <c r="DS2186" s="21"/>
      <c r="DT2186" s="21"/>
      <c r="DU2186" s="21"/>
      <c r="DV2186" s="21"/>
      <c r="DW2186" s="21"/>
      <c r="DX2186" s="21"/>
      <c r="DY2186" s="21"/>
      <c r="DZ2186" s="21"/>
      <c r="EA2186" s="21"/>
      <c r="EB2186" s="21"/>
      <c r="EC2186" s="21"/>
      <c r="ED2186" s="21"/>
      <c r="EE2186" s="21"/>
      <c r="EF2186" s="21"/>
      <c r="EG2186" s="21"/>
      <c r="EH2186" s="21"/>
      <c r="EI2186" s="21"/>
      <c r="EJ2186" s="21"/>
      <c r="EK2186" s="21"/>
      <c r="EL2186" s="21"/>
      <c r="EM2186" s="21"/>
      <c r="EN2186" s="21"/>
      <c r="EO2186" s="21"/>
      <c r="EP2186" s="21"/>
      <c r="EQ2186" s="21"/>
      <c r="ER2186" s="21"/>
      <c r="ES2186" s="21"/>
      <c r="ET2186" s="21"/>
      <c r="EU2186" s="21"/>
      <c r="EV2186" s="21"/>
      <c r="EW2186" s="21"/>
      <c r="EX2186" s="21"/>
      <c r="EY2186" s="21"/>
      <c r="EZ2186" s="21"/>
    </row>
    <row r="2187" spans="1:156" x14ac:dyDescent="0.2">
      <c r="A2187" s="92"/>
      <c r="B2187" s="4"/>
      <c r="C2187" s="7"/>
      <c r="D2187" s="6"/>
      <c r="E2187" s="7"/>
      <c r="F2187" s="24"/>
      <c r="G2187" s="9"/>
      <c r="H2187" s="7"/>
      <c r="I2187" s="7"/>
      <c r="J2187" s="7"/>
      <c r="K2187" s="7"/>
      <c r="L2187" s="25"/>
      <c r="M2187" s="11"/>
      <c r="N2187" s="4"/>
      <c r="O2187" s="4"/>
      <c r="P2187" s="26"/>
      <c r="Q2187" s="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1"/>
      <c r="BK2187" s="21"/>
      <c r="BL2187" s="21"/>
      <c r="BM2187" s="21"/>
      <c r="BN2187" s="21"/>
      <c r="BO2187" s="21"/>
      <c r="BP2187" s="21"/>
      <c r="BQ2187" s="21"/>
      <c r="BR2187" s="21"/>
      <c r="BS2187" s="21"/>
      <c r="BT2187" s="21"/>
      <c r="BU2187" s="21"/>
      <c r="BV2187" s="21"/>
      <c r="BW2187" s="21"/>
      <c r="BX2187" s="21"/>
      <c r="BY2187" s="21"/>
      <c r="BZ2187" s="21"/>
      <c r="CA2187" s="21"/>
      <c r="CB2187" s="21"/>
      <c r="CC2187" s="21"/>
      <c r="CD2187" s="21"/>
      <c r="CE2187" s="21"/>
      <c r="CF2187" s="21"/>
      <c r="CG2187" s="21"/>
      <c r="CH2187" s="21"/>
      <c r="CI2187" s="21"/>
      <c r="CJ2187" s="21"/>
      <c r="CK2187" s="21"/>
      <c r="CL2187" s="21"/>
      <c r="CM2187" s="21"/>
      <c r="CN2187" s="21"/>
      <c r="CO2187" s="21"/>
      <c r="CP2187" s="21"/>
      <c r="CQ2187" s="21"/>
      <c r="CR2187" s="21"/>
      <c r="CS2187" s="21"/>
      <c r="CT2187" s="21"/>
      <c r="CU2187" s="21"/>
      <c r="CV2187" s="21"/>
      <c r="CW2187" s="21"/>
      <c r="CX2187" s="21"/>
      <c r="CY2187" s="21"/>
      <c r="CZ2187" s="21"/>
      <c r="DA2187" s="21"/>
      <c r="DB2187" s="21"/>
      <c r="DC2187" s="21"/>
      <c r="DD2187" s="21"/>
      <c r="DE2187" s="21"/>
      <c r="DF2187" s="21"/>
      <c r="DG2187" s="21"/>
      <c r="DH2187" s="21"/>
      <c r="DI2187" s="21"/>
      <c r="DJ2187" s="21"/>
      <c r="DK2187" s="21"/>
      <c r="DL2187" s="21"/>
      <c r="DM2187" s="21"/>
      <c r="DN2187" s="21"/>
      <c r="DO2187" s="21"/>
      <c r="DP2187" s="21"/>
      <c r="DQ2187" s="21"/>
      <c r="DR2187" s="21"/>
      <c r="DS2187" s="21"/>
      <c r="DT2187" s="21"/>
      <c r="DU2187" s="21"/>
      <c r="DV2187" s="21"/>
      <c r="DW2187" s="21"/>
      <c r="DX2187" s="21"/>
      <c r="DY2187" s="21"/>
      <c r="DZ2187" s="21"/>
      <c r="EA2187" s="21"/>
      <c r="EB2187" s="21"/>
      <c r="EC2187" s="21"/>
      <c r="ED2187" s="21"/>
      <c r="EE2187" s="21"/>
      <c r="EF2187" s="21"/>
      <c r="EG2187" s="21"/>
      <c r="EH2187" s="21"/>
      <c r="EI2187" s="21"/>
      <c r="EJ2187" s="21"/>
      <c r="EK2187" s="21"/>
      <c r="EL2187" s="21"/>
      <c r="EM2187" s="21"/>
      <c r="EN2187" s="21"/>
      <c r="EO2187" s="21"/>
      <c r="EP2187" s="21"/>
      <c r="EQ2187" s="21"/>
      <c r="ER2187" s="21"/>
      <c r="ES2187" s="21"/>
      <c r="ET2187" s="21"/>
      <c r="EU2187" s="21"/>
      <c r="EV2187" s="21"/>
      <c r="EW2187" s="21"/>
      <c r="EX2187" s="21"/>
      <c r="EY2187" s="21"/>
      <c r="EZ2187" s="21"/>
    </row>
    <row r="2188" spans="1:156" x14ac:dyDescent="0.2">
      <c r="A2188" s="92"/>
      <c r="B2188" s="4"/>
      <c r="C2188" s="7"/>
      <c r="D2188" s="6"/>
      <c r="E2188" s="7"/>
      <c r="F2188" s="24"/>
      <c r="G2188" s="9"/>
      <c r="H2188" s="7"/>
      <c r="I2188" s="7"/>
      <c r="J2188" s="7"/>
      <c r="K2188" s="7"/>
      <c r="L2188" s="25"/>
      <c r="M2188" s="11"/>
      <c r="N2188" s="4"/>
      <c r="O2188" s="4"/>
      <c r="P2188" s="26"/>
      <c r="Q2188" s="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  <c r="BL2188" s="21"/>
      <c r="BM2188" s="21"/>
      <c r="BN2188" s="21"/>
      <c r="BO2188" s="21"/>
      <c r="BP2188" s="21"/>
      <c r="BQ2188" s="21"/>
      <c r="BR2188" s="21"/>
      <c r="BS2188" s="21"/>
      <c r="BT2188" s="21"/>
      <c r="BU2188" s="21"/>
      <c r="BV2188" s="21"/>
      <c r="BW2188" s="21"/>
      <c r="BX2188" s="21"/>
      <c r="BY2188" s="21"/>
      <c r="BZ2188" s="21"/>
      <c r="CA2188" s="21"/>
      <c r="CB2188" s="21"/>
      <c r="CC2188" s="21"/>
      <c r="CD2188" s="21"/>
      <c r="CE2188" s="21"/>
      <c r="CF2188" s="21"/>
      <c r="CG2188" s="21"/>
      <c r="CH2188" s="21"/>
      <c r="CI2188" s="21"/>
      <c r="CJ2188" s="21"/>
      <c r="CK2188" s="21"/>
      <c r="CL2188" s="21"/>
      <c r="CM2188" s="21"/>
      <c r="CN2188" s="21"/>
      <c r="CO2188" s="21"/>
      <c r="CP2188" s="21"/>
      <c r="CQ2188" s="21"/>
      <c r="CR2188" s="21"/>
      <c r="CS2188" s="21"/>
      <c r="CT2188" s="21"/>
      <c r="CU2188" s="21"/>
      <c r="CV2188" s="21"/>
      <c r="CW2188" s="21"/>
      <c r="CX2188" s="21"/>
      <c r="CY2188" s="21"/>
      <c r="CZ2188" s="21"/>
      <c r="DA2188" s="21"/>
      <c r="DB2188" s="21"/>
      <c r="DC2188" s="21"/>
      <c r="DD2188" s="21"/>
      <c r="DE2188" s="21"/>
      <c r="DF2188" s="21"/>
      <c r="DG2188" s="21"/>
      <c r="DH2188" s="21"/>
      <c r="DI2188" s="21"/>
      <c r="DJ2188" s="21"/>
      <c r="DK2188" s="21"/>
      <c r="DL2188" s="21"/>
      <c r="DM2188" s="21"/>
      <c r="DN2188" s="21"/>
      <c r="DO2188" s="21"/>
      <c r="DP2188" s="21"/>
      <c r="DQ2188" s="21"/>
      <c r="DR2188" s="21"/>
      <c r="DS2188" s="21"/>
      <c r="DT2188" s="21"/>
      <c r="DU2188" s="21"/>
      <c r="DV2188" s="21"/>
      <c r="DW2188" s="21"/>
      <c r="DX2188" s="21"/>
      <c r="DY2188" s="21"/>
      <c r="DZ2188" s="21"/>
      <c r="EA2188" s="21"/>
      <c r="EB2188" s="21"/>
      <c r="EC2188" s="21"/>
      <c r="ED2188" s="21"/>
      <c r="EE2188" s="21"/>
      <c r="EF2188" s="21"/>
      <c r="EG2188" s="21"/>
      <c r="EH2188" s="21"/>
      <c r="EI2188" s="21"/>
      <c r="EJ2188" s="21"/>
      <c r="EK2188" s="21"/>
      <c r="EL2188" s="21"/>
      <c r="EM2188" s="21"/>
      <c r="EN2188" s="21"/>
      <c r="EO2188" s="21"/>
      <c r="EP2188" s="21"/>
      <c r="EQ2188" s="21"/>
      <c r="ER2188" s="21"/>
      <c r="ES2188" s="21"/>
      <c r="ET2188" s="21"/>
      <c r="EU2188" s="21"/>
      <c r="EV2188" s="21"/>
      <c r="EW2188" s="21"/>
      <c r="EX2188" s="21"/>
      <c r="EY2188" s="21"/>
      <c r="EZ2188" s="21"/>
    </row>
    <row r="2189" spans="1:156" x14ac:dyDescent="0.2">
      <c r="A2189" s="92"/>
      <c r="B2189" s="4"/>
      <c r="C2189" s="7"/>
      <c r="D2189" s="6"/>
      <c r="E2189" s="7"/>
      <c r="F2189" s="24"/>
      <c r="G2189" s="9"/>
      <c r="H2189" s="7"/>
      <c r="I2189" s="7"/>
      <c r="J2189" s="7"/>
      <c r="K2189" s="7"/>
      <c r="L2189" s="25"/>
      <c r="M2189" s="11"/>
      <c r="N2189" s="4"/>
      <c r="O2189" s="4"/>
      <c r="P2189" s="26"/>
      <c r="Q2189" s="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  <c r="BL2189" s="21"/>
      <c r="BM2189" s="21"/>
      <c r="BN2189" s="21"/>
      <c r="BO2189" s="21"/>
      <c r="BP2189" s="21"/>
      <c r="BQ2189" s="21"/>
      <c r="BR2189" s="21"/>
      <c r="BS2189" s="21"/>
      <c r="BT2189" s="21"/>
      <c r="BU2189" s="21"/>
      <c r="BV2189" s="21"/>
      <c r="BW2189" s="21"/>
      <c r="BX2189" s="21"/>
      <c r="BY2189" s="21"/>
      <c r="BZ2189" s="21"/>
      <c r="CA2189" s="21"/>
      <c r="CB2189" s="21"/>
      <c r="CC2189" s="21"/>
      <c r="CD2189" s="21"/>
      <c r="CE2189" s="21"/>
      <c r="CF2189" s="21"/>
      <c r="CG2189" s="21"/>
      <c r="CH2189" s="21"/>
      <c r="CI2189" s="21"/>
      <c r="CJ2189" s="21"/>
      <c r="CK2189" s="21"/>
      <c r="CL2189" s="21"/>
      <c r="CM2189" s="21"/>
      <c r="CN2189" s="21"/>
      <c r="CO2189" s="21"/>
      <c r="CP2189" s="21"/>
      <c r="CQ2189" s="21"/>
      <c r="CR2189" s="21"/>
      <c r="CS2189" s="21"/>
      <c r="CT2189" s="21"/>
      <c r="CU2189" s="21"/>
      <c r="CV2189" s="21"/>
      <c r="CW2189" s="21"/>
      <c r="CX2189" s="21"/>
      <c r="CY2189" s="21"/>
      <c r="CZ2189" s="21"/>
      <c r="DA2189" s="21"/>
      <c r="DB2189" s="21"/>
      <c r="DC2189" s="21"/>
      <c r="DD2189" s="21"/>
      <c r="DE2189" s="21"/>
      <c r="DF2189" s="21"/>
      <c r="DG2189" s="21"/>
      <c r="DH2189" s="21"/>
      <c r="DI2189" s="21"/>
      <c r="DJ2189" s="21"/>
      <c r="DK2189" s="21"/>
      <c r="DL2189" s="21"/>
      <c r="DM2189" s="21"/>
      <c r="DN2189" s="21"/>
      <c r="DO2189" s="21"/>
      <c r="DP2189" s="21"/>
      <c r="DQ2189" s="21"/>
      <c r="DR2189" s="21"/>
      <c r="DS2189" s="21"/>
      <c r="DT2189" s="21"/>
      <c r="DU2189" s="21"/>
      <c r="DV2189" s="21"/>
      <c r="DW2189" s="21"/>
      <c r="DX2189" s="21"/>
      <c r="DY2189" s="21"/>
      <c r="DZ2189" s="21"/>
      <c r="EA2189" s="21"/>
      <c r="EB2189" s="21"/>
      <c r="EC2189" s="21"/>
      <c r="ED2189" s="21"/>
      <c r="EE2189" s="21"/>
      <c r="EF2189" s="21"/>
      <c r="EG2189" s="21"/>
      <c r="EH2189" s="21"/>
      <c r="EI2189" s="21"/>
      <c r="EJ2189" s="21"/>
      <c r="EK2189" s="21"/>
      <c r="EL2189" s="21"/>
      <c r="EM2189" s="21"/>
      <c r="EN2189" s="21"/>
      <c r="EO2189" s="21"/>
      <c r="EP2189" s="21"/>
      <c r="EQ2189" s="21"/>
      <c r="ER2189" s="21"/>
      <c r="ES2189" s="21"/>
      <c r="ET2189" s="21"/>
      <c r="EU2189" s="21"/>
      <c r="EV2189" s="21"/>
      <c r="EW2189" s="21"/>
      <c r="EX2189" s="21"/>
      <c r="EY2189" s="21"/>
      <c r="EZ2189" s="21"/>
    </row>
    <row r="2190" spans="1:156" x14ac:dyDescent="0.2">
      <c r="A2190" s="92"/>
      <c r="B2190" s="4"/>
      <c r="C2190" s="7"/>
      <c r="D2190" s="6"/>
      <c r="E2190" s="7"/>
      <c r="F2190" s="24"/>
      <c r="G2190" s="9"/>
      <c r="H2190" s="7"/>
      <c r="I2190" s="7"/>
      <c r="J2190" s="7"/>
      <c r="K2190" s="7"/>
      <c r="L2190" s="25"/>
      <c r="M2190" s="11"/>
      <c r="N2190" s="4"/>
      <c r="O2190" s="4"/>
      <c r="P2190" s="26"/>
      <c r="Q2190" s="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  <c r="BL2190" s="21"/>
      <c r="BM2190" s="21"/>
      <c r="BN2190" s="21"/>
      <c r="BO2190" s="21"/>
      <c r="BP2190" s="21"/>
      <c r="BQ2190" s="21"/>
      <c r="BR2190" s="21"/>
      <c r="BS2190" s="21"/>
      <c r="BT2190" s="21"/>
      <c r="BU2190" s="21"/>
      <c r="BV2190" s="21"/>
      <c r="BW2190" s="21"/>
      <c r="BX2190" s="21"/>
      <c r="BY2190" s="21"/>
      <c r="BZ2190" s="21"/>
      <c r="CA2190" s="21"/>
      <c r="CB2190" s="21"/>
      <c r="CC2190" s="21"/>
      <c r="CD2190" s="21"/>
      <c r="CE2190" s="21"/>
      <c r="CF2190" s="21"/>
      <c r="CG2190" s="21"/>
      <c r="CH2190" s="21"/>
      <c r="CI2190" s="21"/>
      <c r="CJ2190" s="21"/>
      <c r="CK2190" s="21"/>
      <c r="CL2190" s="21"/>
      <c r="CM2190" s="21"/>
      <c r="CN2190" s="21"/>
      <c r="CO2190" s="21"/>
      <c r="CP2190" s="21"/>
      <c r="CQ2190" s="21"/>
      <c r="CR2190" s="21"/>
      <c r="CS2190" s="21"/>
      <c r="CT2190" s="21"/>
      <c r="CU2190" s="21"/>
      <c r="CV2190" s="21"/>
      <c r="CW2190" s="21"/>
      <c r="CX2190" s="21"/>
      <c r="CY2190" s="21"/>
      <c r="CZ2190" s="21"/>
      <c r="DA2190" s="21"/>
      <c r="DB2190" s="21"/>
      <c r="DC2190" s="21"/>
      <c r="DD2190" s="21"/>
      <c r="DE2190" s="21"/>
      <c r="DF2190" s="21"/>
      <c r="DG2190" s="21"/>
      <c r="DH2190" s="21"/>
      <c r="DI2190" s="21"/>
      <c r="DJ2190" s="21"/>
      <c r="DK2190" s="21"/>
      <c r="DL2190" s="21"/>
      <c r="DM2190" s="21"/>
      <c r="DN2190" s="21"/>
      <c r="DO2190" s="21"/>
      <c r="DP2190" s="21"/>
      <c r="DQ2190" s="21"/>
      <c r="DR2190" s="21"/>
      <c r="DS2190" s="21"/>
      <c r="DT2190" s="21"/>
      <c r="DU2190" s="21"/>
      <c r="DV2190" s="21"/>
      <c r="DW2190" s="21"/>
      <c r="DX2190" s="21"/>
      <c r="DY2190" s="21"/>
      <c r="DZ2190" s="21"/>
      <c r="EA2190" s="21"/>
      <c r="EB2190" s="21"/>
      <c r="EC2190" s="21"/>
      <c r="ED2190" s="21"/>
      <c r="EE2190" s="21"/>
      <c r="EF2190" s="21"/>
      <c r="EG2190" s="21"/>
      <c r="EH2190" s="21"/>
      <c r="EI2190" s="21"/>
      <c r="EJ2190" s="21"/>
      <c r="EK2190" s="21"/>
      <c r="EL2190" s="21"/>
      <c r="EM2190" s="21"/>
      <c r="EN2190" s="21"/>
      <c r="EO2190" s="21"/>
      <c r="EP2190" s="21"/>
      <c r="EQ2190" s="21"/>
      <c r="ER2190" s="21"/>
      <c r="ES2190" s="21"/>
      <c r="ET2190" s="21"/>
      <c r="EU2190" s="21"/>
      <c r="EV2190" s="21"/>
      <c r="EW2190" s="21"/>
      <c r="EX2190" s="21"/>
      <c r="EY2190" s="21"/>
      <c r="EZ2190" s="21"/>
    </row>
    <row r="2191" spans="1:156" x14ac:dyDescent="0.2">
      <c r="A2191" s="92"/>
      <c r="B2191" s="4"/>
      <c r="C2191" s="7"/>
      <c r="D2191" s="6"/>
      <c r="E2191" s="7"/>
      <c r="F2191" s="24"/>
      <c r="G2191" s="9"/>
      <c r="H2191" s="7"/>
      <c r="I2191" s="7"/>
      <c r="J2191" s="7"/>
      <c r="K2191" s="7"/>
      <c r="L2191" s="25"/>
      <c r="M2191" s="11"/>
      <c r="N2191" s="4"/>
      <c r="O2191" s="4"/>
      <c r="P2191" s="26"/>
      <c r="Q2191" s="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  <c r="BL2191" s="21"/>
      <c r="BM2191" s="21"/>
      <c r="BN2191" s="21"/>
      <c r="BO2191" s="21"/>
      <c r="BP2191" s="21"/>
      <c r="BQ2191" s="21"/>
      <c r="BR2191" s="21"/>
      <c r="BS2191" s="21"/>
      <c r="BT2191" s="21"/>
      <c r="BU2191" s="21"/>
      <c r="BV2191" s="21"/>
      <c r="BW2191" s="21"/>
      <c r="BX2191" s="21"/>
      <c r="BY2191" s="21"/>
      <c r="BZ2191" s="21"/>
      <c r="CA2191" s="21"/>
      <c r="CB2191" s="21"/>
      <c r="CC2191" s="21"/>
      <c r="CD2191" s="21"/>
      <c r="CE2191" s="21"/>
      <c r="CF2191" s="21"/>
      <c r="CG2191" s="21"/>
      <c r="CH2191" s="21"/>
      <c r="CI2191" s="21"/>
      <c r="CJ2191" s="21"/>
      <c r="CK2191" s="21"/>
      <c r="CL2191" s="21"/>
      <c r="CM2191" s="21"/>
      <c r="CN2191" s="21"/>
      <c r="CO2191" s="21"/>
      <c r="CP2191" s="21"/>
      <c r="CQ2191" s="21"/>
      <c r="CR2191" s="21"/>
      <c r="CS2191" s="21"/>
      <c r="CT2191" s="21"/>
      <c r="CU2191" s="21"/>
      <c r="CV2191" s="21"/>
      <c r="CW2191" s="21"/>
      <c r="CX2191" s="21"/>
      <c r="CY2191" s="21"/>
      <c r="CZ2191" s="21"/>
      <c r="DA2191" s="21"/>
      <c r="DB2191" s="21"/>
      <c r="DC2191" s="21"/>
      <c r="DD2191" s="21"/>
      <c r="DE2191" s="21"/>
      <c r="DF2191" s="21"/>
      <c r="DG2191" s="21"/>
      <c r="DH2191" s="21"/>
      <c r="DI2191" s="21"/>
      <c r="DJ2191" s="21"/>
      <c r="DK2191" s="21"/>
      <c r="DL2191" s="21"/>
      <c r="DM2191" s="21"/>
      <c r="DN2191" s="21"/>
      <c r="DO2191" s="21"/>
      <c r="DP2191" s="21"/>
      <c r="DQ2191" s="21"/>
      <c r="DR2191" s="21"/>
      <c r="DS2191" s="21"/>
      <c r="DT2191" s="21"/>
      <c r="DU2191" s="21"/>
      <c r="DV2191" s="21"/>
      <c r="DW2191" s="21"/>
      <c r="DX2191" s="21"/>
      <c r="DY2191" s="21"/>
      <c r="DZ2191" s="21"/>
      <c r="EA2191" s="21"/>
      <c r="EB2191" s="21"/>
      <c r="EC2191" s="21"/>
      <c r="ED2191" s="21"/>
      <c r="EE2191" s="21"/>
      <c r="EF2191" s="21"/>
      <c r="EG2191" s="21"/>
      <c r="EH2191" s="21"/>
      <c r="EI2191" s="21"/>
      <c r="EJ2191" s="21"/>
      <c r="EK2191" s="21"/>
      <c r="EL2191" s="21"/>
      <c r="EM2191" s="21"/>
      <c r="EN2191" s="21"/>
      <c r="EO2191" s="21"/>
      <c r="EP2191" s="21"/>
      <c r="EQ2191" s="21"/>
      <c r="ER2191" s="21"/>
      <c r="ES2191" s="21"/>
      <c r="ET2191" s="21"/>
      <c r="EU2191" s="21"/>
      <c r="EV2191" s="21"/>
      <c r="EW2191" s="21"/>
      <c r="EX2191" s="21"/>
      <c r="EY2191" s="21"/>
      <c r="EZ2191" s="21"/>
    </row>
    <row r="2192" spans="1:156" x14ac:dyDescent="0.2">
      <c r="A2192" s="92"/>
      <c r="B2192" s="4"/>
      <c r="C2192" s="7"/>
      <c r="D2192" s="6"/>
      <c r="E2192" s="7"/>
      <c r="F2192" s="24"/>
      <c r="G2192" s="9"/>
      <c r="H2192" s="7"/>
      <c r="I2192" s="7"/>
      <c r="J2192" s="7"/>
      <c r="K2192" s="7"/>
      <c r="L2192" s="25"/>
      <c r="M2192" s="11"/>
      <c r="N2192" s="4"/>
      <c r="O2192" s="4"/>
      <c r="P2192" s="26"/>
      <c r="Q2192" s="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1"/>
      <c r="BK2192" s="21"/>
      <c r="BL2192" s="21"/>
      <c r="BM2192" s="21"/>
      <c r="BN2192" s="21"/>
      <c r="BO2192" s="21"/>
      <c r="BP2192" s="21"/>
      <c r="BQ2192" s="21"/>
      <c r="BR2192" s="21"/>
      <c r="BS2192" s="21"/>
      <c r="BT2192" s="21"/>
      <c r="BU2192" s="21"/>
      <c r="BV2192" s="21"/>
      <c r="BW2192" s="21"/>
      <c r="BX2192" s="21"/>
      <c r="BY2192" s="21"/>
      <c r="BZ2192" s="21"/>
      <c r="CA2192" s="21"/>
      <c r="CB2192" s="21"/>
      <c r="CC2192" s="21"/>
      <c r="CD2192" s="21"/>
      <c r="CE2192" s="21"/>
      <c r="CF2192" s="21"/>
      <c r="CG2192" s="21"/>
      <c r="CH2192" s="21"/>
      <c r="CI2192" s="21"/>
      <c r="CJ2192" s="21"/>
      <c r="CK2192" s="21"/>
      <c r="CL2192" s="21"/>
      <c r="CM2192" s="21"/>
      <c r="CN2192" s="21"/>
      <c r="CO2192" s="21"/>
      <c r="CP2192" s="21"/>
      <c r="CQ2192" s="21"/>
      <c r="CR2192" s="21"/>
      <c r="CS2192" s="21"/>
      <c r="CT2192" s="21"/>
      <c r="CU2192" s="21"/>
      <c r="CV2192" s="21"/>
      <c r="CW2192" s="21"/>
      <c r="CX2192" s="21"/>
      <c r="CY2192" s="21"/>
      <c r="CZ2192" s="21"/>
      <c r="DA2192" s="21"/>
      <c r="DB2192" s="21"/>
      <c r="DC2192" s="21"/>
      <c r="DD2192" s="21"/>
      <c r="DE2192" s="21"/>
      <c r="DF2192" s="21"/>
      <c r="DG2192" s="21"/>
      <c r="DH2192" s="21"/>
      <c r="DI2192" s="21"/>
      <c r="DJ2192" s="21"/>
      <c r="DK2192" s="21"/>
      <c r="DL2192" s="21"/>
      <c r="DM2192" s="21"/>
      <c r="DN2192" s="21"/>
      <c r="DO2192" s="21"/>
      <c r="DP2192" s="21"/>
      <c r="DQ2192" s="21"/>
      <c r="DR2192" s="21"/>
      <c r="DS2192" s="21"/>
      <c r="DT2192" s="21"/>
      <c r="DU2192" s="21"/>
      <c r="DV2192" s="21"/>
      <c r="DW2192" s="21"/>
      <c r="DX2192" s="21"/>
      <c r="DY2192" s="21"/>
      <c r="DZ2192" s="21"/>
      <c r="EA2192" s="21"/>
      <c r="EB2192" s="21"/>
      <c r="EC2192" s="21"/>
      <c r="ED2192" s="21"/>
      <c r="EE2192" s="21"/>
      <c r="EF2192" s="21"/>
      <c r="EG2192" s="21"/>
      <c r="EH2192" s="21"/>
      <c r="EI2192" s="21"/>
      <c r="EJ2192" s="21"/>
      <c r="EK2192" s="21"/>
      <c r="EL2192" s="21"/>
      <c r="EM2192" s="21"/>
      <c r="EN2192" s="21"/>
      <c r="EO2192" s="21"/>
      <c r="EP2192" s="21"/>
      <c r="EQ2192" s="21"/>
      <c r="ER2192" s="21"/>
      <c r="ES2192" s="21"/>
      <c r="ET2192" s="21"/>
      <c r="EU2192" s="21"/>
      <c r="EV2192" s="21"/>
      <c r="EW2192" s="21"/>
      <c r="EX2192" s="21"/>
      <c r="EY2192" s="21"/>
      <c r="EZ2192" s="21"/>
    </row>
    <row r="2193" spans="1:156" x14ac:dyDescent="0.2">
      <c r="A2193" s="92"/>
      <c r="B2193" s="4"/>
      <c r="C2193" s="7"/>
      <c r="D2193" s="6"/>
      <c r="E2193" s="7"/>
      <c r="F2193" s="24"/>
      <c r="G2193" s="9"/>
      <c r="H2193" s="7"/>
      <c r="I2193" s="7"/>
      <c r="J2193" s="7"/>
      <c r="K2193" s="7"/>
      <c r="L2193" s="25"/>
      <c r="M2193" s="11"/>
      <c r="N2193" s="4"/>
      <c r="O2193" s="4"/>
      <c r="P2193" s="26"/>
      <c r="Q2193" s="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/>
      <c r="BH2193" s="21"/>
      <c r="BI2193" s="21"/>
      <c r="BJ2193" s="21"/>
      <c r="BK2193" s="21"/>
      <c r="BL2193" s="21"/>
      <c r="BM2193" s="21"/>
      <c r="BN2193" s="21"/>
      <c r="BO2193" s="21"/>
      <c r="BP2193" s="21"/>
      <c r="BQ2193" s="21"/>
      <c r="BR2193" s="21"/>
      <c r="BS2193" s="21"/>
      <c r="BT2193" s="21"/>
      <c r="BU2193" s="21"/>
      <c r="BV2193" s="21"/>
      <c r="BW2193" s="21"/>
      <c r="BX2193" s="21"/>
      <c r="BY2193" s="21"/>
      <c r="BZ2193" s="21"/>
      <c r="CA2193" s="21"/>
      <c r="CB2193" s="21"/>
      <c r="CC2193" s="21"/>
      <c r="CD2193" s="21"/>
      <c r="CE2193" s="21"/>
      <c r="CF2193" s="21"/>
      <c r="CG2193" s="21"/>
      <c r="CH2193" s="21"/>
      <c r="CI2193" s="21"/>
      <c r="CJ2193" s="21"/>
      <c r="CK2193" s="21"/>
      <c r="CL2193" s="21"/>
      <c r="CM2193" s="21"/>
      <c r="CN2193" s="21"/>
      <c r="CO2193" s="21"/>
      <c r="CP2193" s="21"/>
      <c r="CQ2193" s="21"/>
      <c r="CR2193" s="21"/>
      <c r="CS2193" s="21"/>
      <c r="CT2193" s="21"/>
      <c r="CU2193" s="21"/>
      <c r="CV2193" s="21"/>
      <c r="CW2193" s="21"/>
      <c r="CX2193" s="21"/>
      <c r="CY2193" s="21"/>
      <c r="CZ2193" s="21"/>
      <c r="DA2193" s="21"/>
      <c r="DB2193" s="21"/>
      <c r="DC2193" s="21"/>
      <c r="DD2193" s="21"/>
      <c r="DE2193" s="21"/>
      <c r="DF2193" s="21"/>
      <c r="DG2193" s="21"/>
      <c r="DH2193" s="21"/>
      <c r="DI2193" s="21"/>
      <c r="DJ2193" s="21"/>
      <c r="DK2193" s="21"/>
      <c r="DL2193" s="21"/>
      <c r="DM2193" s="21"/>
      <c r="DN2193" s="21"/>
      <c r="DO2193" s="21"/>
      <c r="DP2193" s="21"/>
      <c r="DQ2193" s="21"/>
      <c r="DR2193" s="21"/>
      <c r="DS2193" s="21"/>
      <c r="DT2193" s="21"/>
      <c r="DU2193" s="21"/>
      <c r="DV2193" s="21"/>
      <c r="DW2193" s="21"/>
      <c r="DX2193" s="21"/>
      <c r="DY2193" s="21"/>
      <c r="DZ2193" s="21"/>
      <c r="EA2193" s="21"/>
      <c r="EB2193" s="21"/>
      <c r="EC2193" s="21"/>
      <c r="ED2193" s="21"/>
      <c r="EE2193" s="21"/>
      <c r="EF2193" s="21"/>
      <c r="EG2193" s="21"/>
      <c r="EH2193" s="21"/>
      <c r="EI2193" s="21"/>
      <c r="EJ2193" s="21"/>
      <c r="EK2193" s="21"/>
      <c r="EL2193" s="21"/>
      <c r="EM2193" s="21"/>
      <c r="EN2193" s="21"/>
      <c r="EO2193" s="21"/>
      <c r="EP2193" s="21"/>
      <c r="EQ2193" s="21"/>
      <c r="ER2193" s="21"/>
      <c r="ES2193" s="21"/>
      <c r="ET2193" s="21"/>
      <c r="EU2193" s="21"/>
      <c r="EV2193" s="21"/>
      <c r="EW2193" s="21"/>
      <c r="EX2193" s="21"/>
      <c r="EY2193" s="21"/>
      <c r="EZ2193" s="21"/>
    </row>
    <row r="2194" spans="1:156" x14ac:dyDescent="0.2">
      <c r="A2194" s="92"/>
      <c r="B2194" s="4"/>
      <c r="C2194" s="7"/>
      <c r="D2194" s="6"/>
      <c r="E2194" s="7"/>
      <c r="F2194" s="24"/>
      <c r="G2194" s="9"/>
      <c r="H2194" s="7"/>
      <c r="I2194" s="7"/>
      <c r="J2194" s="7"/>
      <c r="K2194" s="7"/>
      <c r="L2194" s="25"/>
      <c r="M2194" s="11"/>
      <c r="N2194" s="4"/>
      <c r="O2194" s="4"/>
      <c r="P2194" s="26"/>
      <c r="Q2194" s="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  <c r="BL2194" s="21"/>
      <c r="BM2194" s="21"/>
      <c r="BN2194" s="21"/>
      <c r="BO2194" s="21"/>
      <c r="BP2194" s="21"/>
      <c r="BQ2194" s="21"/>
      <c r="BR2194" s="21"/>
      <c r="BS2194" s="21"/>
      <c r="BT2194" s="21"/>
      <c r="BU2194" s="21"/>
      <c r="BV2194" s="21"/>
      <c r="BW2194" s="21"/>
      <c r="BX2194" s="21"/>
      <c r="BY2194" s="21"/>
      <c r="BZ2194" s="21"/>
      <c r="CA2194" s="21"/>
      <c r="CB2194" s="21"/>
      <c r="CC2194" s="21"/>
      <c r="CD2194" s="21"/>
      <c r="CE2194" s="21"/>
      <c r="CF2194" s="21"/>
      <c r="CG2194" s="21"/>
      <c r="CH2194" s="21"/>
      <c r="CI2194" s="21"/>
      <c r="CJ2194" s="21"/>
      <c r="CK2194" s="21"/>
      <c r="CL2194" s="21"/>
      <c r="CM2194" s="21"/>
      <c r="CN2194" s="21"/>
      <c r="CO2194" s="21"/>
      <c r="CP2194" s="21"/>
      <c r="CQ2194" s="21"/>
      <c r="CR2194" s="21"/>
      <c r="CS2194" s="21"/>
      <c r="CT2194" s="21"/>
      <c r="CU2194" s="21"/>
      <c r="CV2194" s="21"/>
      <c r="CW2194" s="21"/>
      <c r="CX2194" s="21"/>
      <c r="CY2194" s="21"/>
      <c r="CZ2194" s="21"/>
      <c r="DA2194" s="21"/>
      <c r="DB2194" s="21"/>
      <c r="DC2194" s="21"/>
      <c r="DD2194" s="21"/>
      <c r="DE2194" s="21"/>
      <c r="DF2194" s="21"/>
      <c r="DG2194" s="21"/>
      <c r="DH2194" s="21"/>
      <c r="DI2194" s="21"/>
      <c r="DJ2194" s="21"/>
      <c r="DK2194" s="21"/>
      <c r="DL2194" s="21"/>
      <c r="DM2194" s="21"/>
      <c r="DN2194" s="21"/>
      <c r="DO2194" s="21"/>
      <c r="DP2194" s="21"/>
      <c r="DQ2194" s="21"/>
      <c r="DR2194" s="21"/>
      <c r="DS2194" s="21"/>
      <c r="DT2194" s="21"/>
      <c r="DU2194" s="21"/>
      <c r="DV2194" s="21"/>
      <c r="DW2194" s="21"/>
      <c r="DX2194" s="21"/>
      <c r="DY2194" s="21"/>
      <c r="DZ2194" s="21"/>
      <c r="EA2194" s="21"/>
      <c r="EB2194" s="21"/>
      <c r="EC2194" s="21"/>
      <c r="ED2194" s="21"/>
      <c r="EE2194" s="21"/>
      <c r="EF2194" s="21"/>
      <c r="EG2194" s="21"/>
      <c r="EH2194" s="21"/>
      <c r="EI2194" s="21"/>
      <c r="EJ2194" s="21"/>
      <c r="EK2194" s="21"/>
      <c r="EL2194" s="21"/>
      <c r="EM2194" s="21"/>
      <c r="EN2194" s="21"/>
      <c r="EO2194" s="21"/>
      <c r="EP2194" s="21"/>
      <c r="EQ2194" s="21"/>
      <c r="ER2194" s="21"/>
      <c r="ES2194" s="21"/>
      <c r="ET2194" s="21"/>
      <c r="EU2194" s="21"/>
      <c r="EV2194" s="21"/>
      <c r="EW2194" s="21"/>
      <c r="EX2194" s="21"/>
      <c r="EY2194" s="21"/>
      <c r="EZ2194" s="21"/>
    </row>
    <row r="2195" spans="1:156" x14ac:dyDescent="0.2">
      <c r="A2195" s="92"/>
      <c r="B2195" s="4"/>
      <c r="C2195" s="7"/>
      <c r="D2195" s="6"/>
      <c r="E2195" s="7"/>
      <c r="F2195" s="24"/>
      <c r="G2195" s="9"/>
      <c r="H2195" s="7"/>
      <c r="I2195" s="7"/>
      <c r="J2195" s="7"/>
      <c r="K2195" s="7"/>
      <c r="L2195" s="25"/>
      <c r="M2195" s="11"/>
      <c r="N2195" s="4"/>
      <c r="O2195" s="4"/>
      <c r="P2195" s="26"/>
      <c r="Q2195" s="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  <c r="BL2195" s="21"/>
      <c r="BM2195" s="21"/>
      <c r="BN2195" s="21"/>
      <c r="BO2195" s="21"/>
      <c r="BP2195" s="21"/>
      <c r="BQ2195" s="21"/>
      <c r="BR2195" s="21"/>
      <c r="BS2195" s="21"/>
      <c r="BT2195" s="21"/>
      <c r="BU2195" s="21"/>
      <c r="BV2195" s="21"/>
      <c r="BW2195" s="21"/>
      <c r="BX2195" s="21"/>
      <c r="BY2195" s="21"/>
      <c r="BZ2195" s="21"/>
      <c r="CA2195" s="21"/>
      <c r="CB2195" s="21"/>
      <c r="CC2195" s="21"/>
      <c r="CD2195" s="21"/>
      <c r="CE2195" s="21"/>
      <c r="CF2195" s="21"/>
      <c r="CG2195" s="21"/>
      <c r="CH2195" s="21"/>
      <c r="CI2195" s="21"/>
      <c r="CJ2195" s="21"/>
      <c r="CK2195" s="21"/>
      <c r="CL2195" s="21"/>
      <c r="CM2195" s="21"/>
      <c r="CN2195" s="21"/>
      <c r="CO2195" s="21"/>
      <c r="CP2195" s="21"/>
      <c r="CQ2195" s="21"/>
      <c r="CR2195" s="21"/>
      <c r="CS2195" s="21"/>
      <c r="CT2195" s="21"/>
      <c r="CU2195" s="21"/>
      <c r="CV2195" s="21"/>
      <c r="CW2195" s="21"/>
      <c r="CX2195" s="21"/>
      <c r="CY2195" s="21"/>
      <c r="CZ2195" s="21"/>
      <c r="DA2195" s="21"/>
      <c r="DB2195" s="21"/>
      <c r="DC2195" s="21"/>
      <c r="DD2195" s="21"/>
      <c r="DE2195" s="21"/>
      <c r="DF2195" s="21"/>
      <c r="DG2195" s="21"/>
      <c r="DH2195" s="21"/>
      <c r="DI2195" s="21"/>
      <c r="DJ2195" s="21"/>
      <c r="DK2195" s="21"/>
      <c r="DL2195" s="21"/>
      <c r="DM2195" s="21"/>
      <c r="DN2195" s="21"/>
      <c r="DO2195" s="21"/>
      <c r="DP2195" s="21"/>
      <c r="DQ2195" s="21"/>
      <c r="DR2195" s="21"/>
      <c r="DS2195" s="21"/>
      <c r="DT2195" s="21"/>
      <c r="DU2195" s="21"/>
      <c r="DV2195" s="21"/>
      <c r="DW2195" s="21"/>
      <c r="DX2195" s="21"/>
      <c r="DY2195" s="21"/>
      <c r="DZ2195" s="21"/>
      <c r="EA2195" s="21"/>
      <c r="EB2195" s="21"/>
      <c r="EC2195" s="21"/>
      <c r="ED2195" s="21"/>
      <c r="EE2195" s="21"/>
      <c r="EF2195" s="21"/>
      <c r="EG2195" s="21"/>
      <c r="EH2195" s="21"/>
      <c r="EI2195" s="21"/>
      <c r="EJ2195" s="21"/>
      <c r="EK2195" s="21"/>
      <c r="EL2195" s="21"/>
      <c r="EM2195" s="21"/>
      <c r="EN2195" s="21"/>
      <c r="EO2195" s="21"/>
      <c r="EP2195" s="21"/>
      <c r="EQ2195" s="21"/>
      <c r="ER2195" s="21"/>
      <c r="ES2195" s="21"/>
      <c r="ET2195" s="21"/>
      <c r="EU2195" s="21"/>
      <c r="EV2195" s="21"/>
      <c r="EW2195" s="21"/>
      <c r="EX2195" s="21"/>
      <c r="EY2195" s="21"/>
      <c r="EZ2195" s="21"/>
    </row>
    <row r="2196" spans="1:156" x14ac:dyDescent="0.2">
      <c r="A2196" s="92"/>
      <c r="B2196" s="4"/>
      <c r="C2196" s="7"/>
      <c r="D2196" s="6"/>
      <c r="E2196" s="7"/>
      <c r="F2196" s="24"/>
      <c r="G2196" s="9"/>
      <c r="H2196" s="7"/>
      <c r="I2196" s="7"/>
      <c r="J2196" s="7"/>
      <c r="K2196" s="7"/>
      <c r="L2196" s="25"/>
      <c r="M2196" s="11"/>
      <c r="N2196" s="4"/>
      <c r="O2196" s="4"/>
      <c r="P2196" s="26"/>
      <c r="Q2196" s="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  <c r="BL2196" s="21"/>
      <c r="BM2196" s="21"/>
      <c r="BN2196" s="21"/>
      <c r="BO2196" s="21"/>
      <c r="BP2196" s="21"/>
      <c r="BQ2196" s="21"/>
      <c r="BR2196" s="21"/>
      <c r="BS2196" s="21"/>
      <c r="BT2196" s="21"/>
      <c r="BU2196" s="21"/>
      <c r="BV2196" s="21"/>
      <c r="BW2196" s="21"/>
      <c r="BX2196" s="21"/>
      <c r="BY2196" s="21"/>
      <c r="BZ2196" s="21"/>
      <c r="CA2196" s="21"/>
      <c r="CB2196" s="21"/>
      <c r="CC2196" s="21"/>
      <c r="CD2196" s="21"/>
      <c r="CE2196" s="21"/>
      <c r="CF2196" s="21"/>
      <c r="CG2196" s="21"/>
      <c r="CH2196" s="21"/>
      <c r="CI2196" s="21"/>
      <c r="CJ2196" s="21"/>
      <c r="CK2196" s="21"/>
      <c r="CL2196" s="21"/>
      <c r="CM2196" s="21"/>
      <c r="CN2196" s="21"/>
      <c r="CO2196" s="21"/>
      <c r="CP2196" s="21"/>
      <c r="CQ2196" s="21"/>
      <c r="CR2196" s="21"/>
      <c r="CS2196" s="21"/>
      <c r="CT2196" s="21"/>
      <c r="CU2196" s="21"/>
      <c r="CV2196" s="21"/>
      <c r="CW2196" s="21"/>
      <c r="CX2196" s="21"/>
      <c r="CY2196" s="21"/>
      <c r="CZ2196" s="21"/>
      <c r="DA2196" s="21"/>
      <c r="DB2196" s="21"/>
      <c r="DC2196" s="21"/>
      <c r="DD2196" s="21"/>
      <c r="DE2196" s="21"/>
      <c r="DF2196" s="21"/>
      <c r="DG2196" s="21"/>
      <c r="DH2196" s="21"/>
      <c r="DI2196" s="21"/>
      <c r="DJ2196" s="21"/>
      <c r="DK2196" s="21"/>
      <c r="DL2196" s="21"/>
      <c r="DM2196" s="21"/>
      <c r="DN2196" s="21"/>
      <c r="DO2196" s="21"/>
      <c r="DP2196" s="21"/>
      <c r="DQ2196" s="21"/>
      <c r="DR2196" s="21"/>
      <c r="DS2196" s="21"/>
      <c r="DT2196" s="21"/>
      <c r="DU2196" s="21"/>
      <c r="DV2196" s="21"/>
      <c r="DW2196" s="21"/>
      <c r="DX2196" s="21"/>
      <c r="DY2196" s="21"/>
      <c r="DZ2196" s="21"/>
      <c r="EA2196" s="21"/>
      <c r="EB2196" s="21"/>
      <c r="EC2196" s="21"/>
      <c r="ED2196" s="21"/>
      <c r="EE2196" s="21"/>
      <c r="EF2196" s="21"/>
      <c r="EG2196" s="21"/>
      <c r="EH2196" s="21"/>
      <c r="EI2196" s="21"/>
      <c r="EJ2196" s="21"/>
      <c r="EK2196" s="21"/>
      <c r="EL2196" s="21"/>
      <c r="EM2196" s="21"/>
      <c r="EN2196" s="21"/>
      <c r="EO2196" s="21"/>
      <c r="EP2196" s="21"/>
      <c r="EQ2196" s="21"/>
      <c r="ER2196" s="21"/>
      <c r="ES2196" s="21"/>
      <c r="ET2196" s="21"/>
      <c r="EU2196" s="21"/>
      <c r="EV2196" s="21"/>
      <c r="EW2196" s="21"/>
      <c r="EX2196" s="21"/>
      <c r="EY2196" s="21"/>
      <c r="EZ2196" s="21"/>
    </row>
    <row r="2197" spans="1:156" x14ac:dyDescent="0.2">
      <c r="A2197" s="92"/>
      <c r="B2197" s="4"/>
      <c r="C2197" s="7"/>
      <c r="D2197" s="6"/>
      <c r="E2197" s="7"/>
      <c r="F2197" s="24"/>
      <c r="G2197" s="9"/>
      <c r="H2197" s="7"/>
      <c r="I2197" s="7"/>
      <c r="J2197" s="7"/>
      <c r="K2197" s="7"/>
      <c r="L2197" s="25"/>
      <c r="M2197" s="11"/>
      <c r="N2197" s="4"/>
      <c r="O2197" s="4"/>
      <c r="P2197" s="26"/>
      <c r="Q2197" s="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/>
      <c r="BH2197" s="21"/>
      <c r="BI2197" s="21"/>
      <c r="BJ2197" s="21"/>
      <c r="BK2197" s="21"/>
      <c r="BL2197" s="21"/>
      <c r="BM2197" s="21"/>
      <c r="BN2197" s="21"/>
      <c r="BO2197" s="21"/>
      <c r="BP2197" s="21"/>
      <c r="BQ2197" s="21"/>
      <c r="BR2197" s="21"/>
      <c r="BS2197" s="21"/>
      <c r="BT2197" s="21"/>
      <c r="BU2197" s="21"/>
      <c r="BV2197" s="21"/>
      <c r="BW2197" s="21"/>
      <c r="BX2197" s="21"/>
      <c r="BY2197" s="21"/>
      <c r="BZ2197" s="21"/>
      <c r="CA2197" s="21"/>
      <c r="CB2197" s="21"/>
      <c r="CC2197" s="21"/>
      <c r="CD2197" s="21"/>
      <c r="CE2197" s="21"/>
      <c r="CF2197" s="21"/>
      <c r="CG2197" s="21"/>
      <c r="CH2197" s="21"/>
      <c r="CI2197" s="21"/>
      <c r="CJ2197" s="21"/>
      <c r="CK2197" s="21"/>
      <c r="CL2197" s="21"/>
      <c r="CM2197" s="21"/>
      <c r="CN2197" s="21"/>
      <c r="CO2197" s="21"/>
      <c r="CP2197" s="21"/>
      <c r="CQ2197" s="21"/>
      <c r="CR2197" s="21"/>
      <c r="CS2197" s="21"/>
      <c r="CT2197" s="21"/>
      <c r="CU2197" s="21"/>
      <c r="CV2197" s="21"/>
      <c r="CW2197" s="21"/>
      <c r="CX2197" s="21"/>
      <c r="CY2197" s="21"/>
      <c r="CZ2197" s="21"/>
      <c r="DA2197" s="21"/>
      <c r="DB2197" s="21"/>
      <c r="DC2197" s="21"/>
      <c r="DD2197" s="21"/>
      <c r="DE2197" s="21"/>
      <c r="DF2197" s="21"/>
      <c r="DG2197" s="21"/>
      <c r="DH2197" s="21"/>
      <c r="DI2197" s="21"/>
      <c r="DJ2197" s="21"/>
      <c r="DK2197" s="21"/>
      <c r="DL2197" s="21"/>
      <c r="DM2197" s="21"/>
      <c r="DN2197" s="21"/>
      <c r="DO2197" s="21"/>
      <c r="DP2197" s="21"/>
      <c r="DQ2197" s="21"/>
      <c r="DR2197" s="21"/>
      <c r="DS2197" s="21"/>
      <c r="DT2197" s="21"/>
      <c r="DU2197" s="21"/>
      <c r="DV2197" s="21"/>
      <c r="DW2197" s="21"/>
      <c r="DX2197" s="21"/>
      <c r="DY2197" s="21"/>
      <c r="DZ2197" s="21"/>
      <c r="EA2197" s="21"/>
      <c r="EB2197" s="21"/>
      <c r="EC2197" s="21"/>
      <c r="ED2197" s="21"/>
      <c r="EE2197" s="21"/>
      <c r="EF2197" s="21"/>
      <c r="EG2197" s="21"/>
      <c r="EH2197" s="21"/>
      <c r="EI2197" s="21"/>
      <c r="EJ2197" s="21"/>
      <c r="EK2197" s="21"/>
      <c r="EL2197" s="21"/>
      <c r="EM2197" s="21"/>
      <c r="EN2197" s="21"/>
      <c r="EO2197" s="21"/>
      <c r="EP2197" s="21"/>
      <c r="EQ2197" s="21"/>
      <c r="ER2197" s="21"/>
      <c r="ES2197" s="21"/>
      <c r="ET2197" s="21"/>
      <c r="EU2197" s="21"/>
      <c r="EV2197" s="21"/>
      <c r="EW2197" s="21"/>
      <c r="EX2197" s="21"/>
      <c r="EY2197" s="21"/>
      <c r="EZ2197" s="21"/>
    </row>
    <row r="2198" spans="1:156" x14ac:dyDescent="0.2">
      <c r="A2198" s="92"/>
      <c r="B2198" s="4"/>
      <c r="C2198" s="7"/>
      <c r="D2198" s="6"/>
      <c r="E2198" s="7"/>
      <c r="F2198" s="24"/>
      <c r="G2198" s="9"/>
      <c r="H2198" s="7"/>
      <c r="I2198" s="7"/>
      <c r="J2198" s="7"/>
      <c r="K2198" s="7"/>
      <c r="L2198" s="25"/>
      <c r="M2198" s="11"/>
      <c r="N2198" s="4"/>
      <c r="O2198" s="4"/>
      <c r="P2198" s="26"/>
      <c r="Q2198" s="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  <c r="BL2198" s="21"/>
      <c r="BM2198" s="21"/>
      <c r="BN2198" s="21"/>
      <c r="BO2198" s="21"/>
      <c r="BP2198" s="21"/>
      <c r="BQ2198" s="21"/>
      <c r="BR2198" s="21"/>
      <c r="BS2198" s="21"/>
      <c r="BT2198" s="21"/>
      <c r="BU2198" s="21"/>
      <c r="BV2198" s="21"/>
      <c r="BW2198" s="21"/>
      <c r="BX2198" s="21"/>
      <c r="BY2198" s="21"/>
      <c r="BZ2198" s="21"/>
      <c r="CA2198" s="21"/>
      <c r="CB2198" s="21"/>
      <c r="CC2198" s="21"/>
      <c r="CD2198" s="21"/>
      <c r="CE2198" s="21"/>
      <c r="CF2198" s="21"/>
      <c r="CG2198" s="21"/>
      <c r="CH2198" s="21"/>
      <c r="CI2198" s="21"/>
      <c r="CJ2198" s="21"/>
      <c r="CK2198" s="21"/>
      <c r="CL2198" s="21"/>
      <c r="CM2198" s="21"/>
      <c r="CN2198" s="21"/>
      <c r="CO2198" s="21"/>
      <c r="CP2198" s="21"/>
      <c r="CQ2198" s="21"/>
      <c r="CR2198" s="21"/>
      <c r="CS2198" s="21"/>
      <c r="CT2198" s="21"/>
      <c r="CU2198" s="21"/>
      <c r="CV2198" s="21"/>
      <c r="CW2198" s="21"/>
      <c r="CX2198" s="21"/>
      <c r="CY2198" s="21"/>
      <c r="CZ2198" s="21"/>
      <c r="DA2198" s="21"/>
      <c r="DB2198" s="21"/>
      <c r="DC2198" s="21"/>
      <c r="DD2198" s="21"/>
      <c r="DE2198" s="21"/>
      <c r="DF2198" s="21"/>
      <c r="DG2198" s="21"/>
      <c r="DH2198" s="21"/>
      <c r="DI2198" s="21"/>
      <c r="DJ2198" s="21"/>
      <c r="DK2198" s="21"/>
      <c r="DL2198" s="21"/>
      <c r="DM2198" s="21"/>
      <c r="DN2198" s="21"/>
      <c r="DO2198" s="21"/>
      <c r="DP2198" s="21"/>
      <c r="DQ2198" s="21"/>
      <c r="DR2198" s="21"/>
      <c r="DS2198" s="21"/>
      <c r="DT2198" s="21"/>
      <c r="DU2198" s="21"/>
      <c r="DV2198" s="21"/>
      <c r="DW2198" s="21"/>
      <c r="DX2198" s="21"/>
      <c r="DY2198" s="21"/>
      <c r="DZ2198" s="21"/>
      <c r="EA2198" s="21"/>
      <c r="EB2198" s="21"/>
      <c r="EC2198" s="21"/>
      <c r="ED2198" s="21"/>
      <c r="EE2198" s="21"/>
      <c r="EF2198" s="21"/>
      <c r="EG2198" s="21"/>
      <c r="EH2198" s="21"/>
      <c r="EI2198" s="21"/>
      <c r="EJ2198" s="21"/>
      <c r="EK2198" s="21"/>
      <c r="EL2198" s="21"/>
      <c r="EM2198" s="21"/>
      <c r="EN2198" s="21"/>
      <c r="EO2198" s="21"/>
      <c r="EP2198" s="21"/>
      <c r="EQ2198" s="21"/>
      <c r="ER2198" s="21"/>
      <c r="ES2198" s="21"/>
      <c r="ET2198" s="21"/>
      <c r="EU2198" s="21"/>
      <c r="EV2198" s="21"/>
      <c r="EW2198" s="21"/>
      <c r="EX2198" s="21"/>
      <c r="EY2198" s="21"/>
      <c r="EZ2198" s="21"/>
    </row>
    <row r="2199" spans="1:156" x14ac:dyDescent="0.2">
      <c r="A2199" s="92"/>
      <c r="B2199" s="4"/>
      <c r="C2199" s="7"/>
      <c r="D2199" s="6"/>
      <c r="E2199" s="7"/>
      <c r="F2199" s="24"/>
      <c r="G2199" s="9"/>
      <c r="H2199" s="7"/>
      <c r="I2199" s="7"/>
      <c r="J2199" s="7"/>
      <c r="K2199" s="7"/>
      <c r="L2199" s="25"/>
      <c r="M2199" s="11"/>
      <c r="N2199" s="4"/>
      <c r="O2199" s="4"/>
      <c r="P2199" s="26"/>
      <c r="Q2199" s="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  <c r="BL2199" s="21"/>
      <c r="BM2199" s="21"/>
      <c r="BN2199" s="21"/>
      <c r="BO2199" s="21"/>
      <c r="BP2199" s="21"/>
      <c r="BQ2199" s="21"/>
      <c r="BR2199" s="21"/>
      <c r="BS2199" s="21"/>
      <c r="BT2199" s="21"/>
      <c r="BU2199" s="21"/>
      <c r="BV2199" s="21"/>
      <c r="BW2199" s="21"/>
      <c r="BX2199" s="21"/>
      <c r="BY2199" s="21"/>
      <c r="BZ2199" s="21"/>
      <c r="CA2199" s="21"/>
      <c r="CB2199" s="21"/>
      <c r="CC2199" s="21"/>
      <c r="CD2199" s="21"/>
      <c r="CE2199" s="21"/>
      <c r="CF2199" s="21"/>
      <c r="CG2199" s="21"/>
      <c r="CH2199" s="21"/>
      <c r="CI2199" s="21"/>
      <c r="CJ2199" s="21"/>
      <c r="CK2199" s="21"/>
      <c r="CL2199" s="21"/>
      <c r="CM2199" s="21"/>
      <c r="CN2199" s="21"/>
      <c r="CO2199" s="21"/>
      <c r="CP2199" s="21"/>
      <c r="CQ2199" s="21"/>
      <c r="CR2199" s="21"/>
      <c r="CS2199" s="21"/>
      <c r="CT2199" s="21"/>
      <c r="CU2199" s="21"/>
      <c r="CV2199" s="21"/>
      <c r="CW2199" s="21"/>
      <c r="CX2199" s="21"/>
      <c r="CY2199" s="21"/>
      <c r="CZ2199" s="21"/>
      <c r="DA2199" s="21"/>
      <c r="DB2199" s="21"/>
      <c r="DC2199" s="21"/>
      <c r="DD2199" s="21"/>
      <c r="DE2199" s="21"/>
      <c r="DF2199" s="21"/>
      <c r="DG2199" s="21"/>
      <c r="DH2199" s="21"/>
      <c r="DI2199" s="21"/>
      <c r="DJ2199" s="21"/>
      <c r="DK2199" s="21"/>
      <c r="DL2199" s="21"/>
      <c r="DM2199" s="21"/>
      <c r="DN2199" s="21"/>
      <c r="DO2199" s="21"/>
      <c r="DP2199" s="21"/>
      <c r="DQ2199" s="21"/>
      <c r="DR2199" s="21"/>
      <c r="DS2199" s="21"/>
      <c r="DT2199" s="21"/>
      <c r="DU2199" s="21"/>
      <c r="DV2199" s="21"/>
      <c r="DW2199" s="21"/>
      <c r="DX2199" s="21"/>
      <c r="DY2199" s="21"/>
      <c r="DZ2199" s="21"/>
      <c r="EA2199" s="21"/>
      <c r="EB2199" s="21"/>
      <c r="EC2199" s="21"/>
      <c r="ED2199" s="21"/>
      <c r="EE2199" s="21"/>
      <c r="EF2199" s="21"/>
      <c r="EG2199" s="21"/>
      <c r="EH2199" s="21"/>
      <c r="EI2199" s="21"/>
      <c r="EJ2199" s="21"/>
      <c r="EK2199" s="21"/>
      <c r="EL2199" s="21"/>
      <c r="EM2199" s="21"/>
      <c r="EN2199" s="21"/>
      <c r="EO2199" s="21"/>
      <c r="EP2199" s="21"/>
      <c r="EQ2199" s="21"/>
      <c r="ER2199" s="21"/>
      <c r="ES2199" s="21"/>
      <c r="ET2199" s="21"/>
      <c r="EU2199" s="21"/>
      <c r="EV2199" s="21"/>
      <c r="EW2199" s="21"/>
      <c r="EX2199" s="21"/>
      <c r="EY2199" s="21"/>
      <c r="EZ2199" s="21"/>
    </row>
    <row r="2200" spans="1:156" x14ac:dyDescent="0.2">
      <c r="A2200" s="92"/>
      <c r="B2200" s="4"/>
      <c r="C2200" s="7"/>
      <c r="D2200" s="6"/>
      <c r="E2200" s="7"/>
      <c r="F2200" s="24"/>
      <c r="G2200" s="9"/>
      <c r="H2200" s="7"/>
      <c r="I2200" s="7"/>
      <c r="J2200" s="7"/>
      <c r="K2200" s="7"/>
      <c r="L2200" s="25"/>
      <c r="M2200" s="11"/>
      <c r="N2200" s="4"/>
      <c r="O2200" s="4"/>
      <c r="P2200" s="26"/>
      <c r="Q2200" s="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  <c r="BL2200" s="21"/>
      <c r="BM2200" s="21"/>
      <c r="BN2200" s="21"/>
      <c r="BO2200" s="21"/>
      <c r="BP2200" s="21"/>
      <c r="BQ2200" s="21"/>
      <c r="BR2200" s="21"/>
      <c r="BS2200" s="21"/>
      <c r="BT2200" s="21"/>
      <c r="BU2200" s="21"/>
      <c r="BV2200" s="21"/>
      <c r="BW2200" s="21"/>
      <c r="BX2200" s="21"/>
      <c r="BY2200" s="21"/>
      <c r="BZ2200" s="21"/>
      <c r="CA2200" s="21"/>
      <c r="CB2200" s="21"/>
      <c r="CC2200" s="21"/>
      <c r="CD2200" s="21"/>
      <c r="CE2200" s="21"/>
      <c r="CF2200" s="21"/>
      <c r="CG2200" s="21"/>
      <c r="CH2200" s="21"/>
      <c r="CI2200" s="21"/>
      <c r="CJ2200" s="21"/>
      <c r="CK2200" s="21"/>
      <c r="CL2200" s="21"/>
      <c r="CM2200" s="21"/>
      <c r="CN2200" s="21"/>
      <c r="CO2200" s="21"/>
      <c r="CP2200" s="21"/>
      <c r="CQ2200" s="21"/>
      <c r="CR2200" s="21"/>
      <c r="CS2200" s="21"/>
      <c r="CT2200" s="21"/>
      <c r="CU2200" s="21"/>
      <c r="CV2200" s="21"/>
      <c r="CW2200" s="21"/>
      <c r="CX2200" s="21"/>
      <c r="CY2200" s="21"/>
      <c r="CZ2200" s="21"/>
      <c r="DA2200" s="21"/>
      <c r="DB2200" s="21"/>
      <c r="DC2200" s="21"/>
      <c r="DD2200" s="21"/>
      <c r="DE2200" s="21"/>
      <c r="DF2200" s="21"/>
      <c r="DG2200" s="21"/>
      <c r="DH2200" s="21"/>
      <c r="DI2200" s="21"/>
      <c r="DJ2200" s="21"/>
      <c r="DK2200" s="21"/>
      <c r="DL2200" s="21"/>
      <c r="DM2200" s="21"/>
      <c r="DN2200" s="21"/>
      <c r="DO2200" s="21"/>
      <c r="DP2200" s="21"/>
      <c r="DQ2200" s="21"/>
      <c r="DR2200" s="21"/>
      <c r="DS2200" s="21"/>
      <c r="DT2200" s="21"/>
      <c r="DU2200" s="21"/>
      <c r="DV2200" s="21"/>
      <c r="DW2200" s="21"/>
      <c r="DX2200" s="21"/>
      <c r="DY2200" s="21"/>
      <c r="DZ2200" s="21"/>
      <c r="EA2200" s="21"/>
      <c r="EB2200" s="21"/>
      <c r="EC2200" s="21"/>
      <c r="ED2200" s="21"/>
      <c r="EE2200" s="21"/>
      <c r="EF2200" s="21"/>
      <c r="EG2200" s="21"/>
      <c r="EH2200" s="21"/>
      <c r="EI2200" s="21"/>
      <c r="EJ2200" s="21"/>
      <c r="EK2200" s="21"/>
      <c r="EL2200" s="21"/>
      <c r="EM2200" s="21"/>
      <c r="EN2200" s="21"/>
      <c r="EO2200" s="21"/>
      <c r="EP2200" s="21"/>
      <c r="EQ2200" s="21"/>
      <c r="ER2200" s="21"/>
      <c r="ES2200" s="21"/>
      <c r="ET2200" s="21"/>
      <c r="EU2200" s="21"/>
      <c r="EV2200" s="21"/>
      <c r="EW2200" s="21"/>
      <c r="EX2200" s="21"/>
      <c r="EY2200" s="21"/>
      <c r="EZ2200" s="21"/>
    </row>
    <row r="2201" spans="1:156" x14ac:dyDescent="0.2">
      <c r="A2201" s="92"/>
      <c r="B2201" s="4"/>
      <c r="C2201" s="7"/>
      <c r="D2201" s="6"/>
      <c r="E2201" s="7"/>
      <c r="F2201" s="24"/>
      <c r="G2201" s="9"/>
      <c r="H2201" s="7"/>
      <c r="I2201" s="7"/>
      <c r="J2201" s="7"/>
      <c r="K2201" s="7"/>
      <c r="L2201" s="25"/>
      <c r="M2201" s="11"/>
      <c r="N2201" s="4"/>
      <c r="O2201" s="4"/>
      <c r="P2201" s="26"/>
      <c r="Q2201" s="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  <c r="BL2201" s="21"/>
      <c r="BM2201" s="21"/>
      <c r="BN2201" s="21"/>
      <c r="BO2201" s="21"/>
      <c r="BP2201" s="21"/>
      <c r="BQ2201" s="21"/>
      <c r="BR2201" s="21"/>
      <c r="BS2201" s="21"/>
      <c r="BT2201" s="21"/>
      <c r="BU2201" s="21"/>
      <c r="BV2201" s="21"/>
      <c r="BW2201" s="21"/>
      <c r="BX2201" s="21"/>
      <c r="BY2201" s="21"/>
      <c r="BZ2201" s="21"/>
      <c r="CA2201" s="21"/>
      <c r="CB2201" s="21"/>
      <c r="CC2201" s="21"/>
      <c r="CD2201" s="21"/>
      <c r="CE2201" s="21"/>
      <c r="CF2201" s="21"/>
      <c r="CG2201" s="21"/>
      <c r="CH2201" s="21"/>
      <c r="CI2201" s="21"/>
      <c r="CJ2201" s="21"/>
      <c r="CK2201" s="21"/>
      <c r="CL2201" s="21"/>
      <c r="CM2201" s="21"/>
      <c r="CN2201" s="21"/>
      <c r="CO2201" s="21"/>
      <c r="CP2201" s="21"/>
      <c r="CQ2201" s="21"/>
      <c r="CR2201" s="21"/>
      <c r="CS2201" s="21"/>
      <c r="CT2201" s="21"/>
      <c r="CU2201" s="21"/>
      <c r="CV2201" s="21"/>
      <c r="CW2201" s="21"/>
      <c r="CX2201" s="21"/>
      <c r="CY2201" s="21"/>
      <c r="CZ2201" s="21"/>
      <c r="DA2201" s="21"/>
      <c r="DB2201" s="21"/>
      <c r="DC2201" s="21"/>
      <c r="DD2201" s="21"/>
      <c r="DE2201" s="21"/>
      <c r="DF2201" s="21"/>
      <c r="DG2201" s="21"/>
      <c r="DH2201" s="21"/>
      <c r="DI2201" s="21"/>
      <c r="DJ2201" s="21"/>
      <c r="DK2201" s="21"/>
      <c r="DL2201" s="21"/>
      <c r="DM2201" s="21"/>
      <c r="DN2201" s="21"/>
      <c r="DO2201" s="21"/>
      <c r="DP2201" s="21"/>
      <c r="DQ2201" s="21"/>
      <c r="DR2201" s="21"/>
      <c r="DS2201" s="21"/>
      <c r="DT2201" s="21"/>
      <c r="DU2201" s="21"/>
      <c r="DV2201" s="21"/>
      <c r="DW2201" s="21"/>
      <c r="DX2201" s="21"/>
      <c r="DY2201" s="21"/>
      <c r="DZ2201" s="21"/>
      <c r="EA2201" s="21"/>
      <c r="EB2201" s="21"/>
      <c r="EC2201" s="21"/>
      <c r="ED2201" s="21"/>
      <c r="EE2201" s="21"/>
      <c r="EF2201" s="21"/>
      <c r="EG2201" s="21"/>
      <c r="EH2201" s="21"/>
      <c r="EI2201" s="21"/>
      <c r="EJ2201" s="21"/>
      <c r="EK2201" s="21"/>
      <c r="EL2201" s="21"/>
      <c r="EM2201" s="21"/>
      <c r="EN2201" s="21"/>
      <c r="EO2201" s="21"/>
      <c r="EP2201" s="21"/>
      <c r="EQ2201" s="21"/>
      <c r="ER2201" s="21"/>
      <c r="ES2201" s="21"/>
      <c r="ET2201" s="21"/>
      <c r="EU2201" s="21"/>
      <c r="EV2201" s="21"/>
      <c r="EW2201" s="21"/>
      <c r="EX2201" s="21"/>
      <c r="EY2201" s="21"/>
      <c r="EZ2201" s="21"/>
    </row>
    <row r="2202" spans="1:156" x14ac:dyDescent="0.2">
      <c r="A2202" s="92"/>
      <c r="B2202" s="4"/>
      <c r="C2202" s="7"/>
      <c r="D2202" s="6"/>
      <c r="E2202" s="7"/>
      <c r="F2202" s="24"/>
      <c r="G2202" s="9"/>
      <c r="H2202" s="7"/>
      <c r="I2202" s="7"/>
      <c r="J2202" s="7"/>
      <c r="K2202" s="7"/>
      <c r="L2202" s="25"/>
      <c r="M2202" s="11"/>
      <c r="N2202" s="4"/>
      <c r="O2202" s="4"/>
      <c r="P2202" s="26"/>
      <c r="Q2202" s="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</row>
    <row r="2203" spans="1:156" x14ac:dyDescent="0.2">
      <c r="A2203" s="92"/>
      <c r="B2203" s="4"/>
      <c r="C2203" s="4"/>
      <c r="D2203" s="6"/>
      <c r="E2203" s="7"/>
      <c r="F2203" s="24"/>
      <c r="G2203" s="9"/>
      <c r="H2203" s="7"/>
      <c r="I2203" s="7"/>
      <c r="J2203" s="7"/>
      <c r="K2203" s="7"/>
      <c r="L2203" s="25"/>
      <c r="M2203" s="11"/>
      <c r="N2203" s="4"/>
      <c r="O2203" s="4"/>
      <c r="P2203" s="26"/>
      <c r="Q2203" s="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/>
      <c r="BH2203" s="21"/>
      <c r="BI2203" s="21"/>
      <c r="BJ2203" s="21"/>
      <c r="BK2203" s="21"/>
      <c r="BL2203" s="21"/>
      <c r="BM2203" s="21"/>
      <c r="BN2203" s="21"/>
      <c r="BO2203" s="21"/>
      <c r="BP2203" s="21"/>
      <c r="BQ2203" s="21"/>
      <c r="BR2203" s="21"/>
      <c r="BS2203" s="21"/>
      <c r="BT2203" s="21"/>
      <c r="BU2203" s="21"/>
      <c r="BV2203" s="21"/>
      <c r="BW2203" s="21"/>
      <c r="BX2203" s="21"/>
      <c r="BY2203" s="21"/>
      <c r="BZ2203" s="21"/>
      <c r="CA2203" s="21"/>
      <c r="CB2203" s="21"/>
      <c r="CC2203" s="21"/>
      <c r="CD2203" s="21"/>
      <c r="CE2203" s="21"/>
      <c r="CF2203" s="21"/>
      <c r="CG2203" s="21"/>
      <c r="CH2203" s="21"/>
      <c r="CI2203" s="21"/>
      <c r="CJ2203" s="21"/>
      <c r="CK2203" s="21"/>
      <c r="CL2203" s="21"/>
      <c r="CM2203" s="21"/>
      <c r="CN2203" s="21"/>
      <c r="CO2203" s="21"/>
      <c r="CP2203" s="21"/>
      <c r="CQ2203" s="21"/>
      <c r="CR2203" s="21"/>
      <c r="CS2203" s="21"/>
      <c r="CT2203" s="21"/>
      <c r="CU2203" s="21"/>
      <c r="CV2203" s="21"/>
      <c r="CW2203" s="21"/>
      <c r="CX2203" s="21"/>
      <c r="CY2203" s="21"/>
      <c r="CZ2203" s="21"/>
      <c r="DA2203" s="21"/>
      <c r="DB2203" s="21"/>
      <c r="DC2203" s="21"/>
      <c r="DD2203" s="21"/>
      <c r="DE2203" s="21"/>
      <c r="DF2203" s="21"/>
      <c r="DG2203" s="21"/>
      <c r="DH2203" s="21"/>
      <c r="DI2203" s="21"/>
      <c r="DJ2203" s="21"/>
      <c r="DK2203" s="21"/>
      <c r="DL2203" s="21"/>
      <c r="DM2203" s="21"/>
      <c r="DN2203" s="21"/>
      <c r="DO2203" s="21"/>
      <c r="DP2203" s="21"/>
      <c r="DQ2203" s="21"/>
      <c r="DR2203" s="21"/>
      <c r="DS2203" s="21"/>
      <c r="DT2203" s="21"/>
      <c r="DU2203" s="21"/>
      <c r="DV2203" s="21"/>
      <c r="DW2203" s="21"/>
      <c r="DX2203" s="21"/>
      <c r="DY2203" s="21"/>
      <c r="DZ2203" s="21"/>
      <c r="EA2203" s="21"/>
      <c r="EB2203" s="21"/>
      <c r="EC2203" s="21"/>
      <c r="ED2203" s="21"/>
      <c r="EE2203" s="21"/>
      <c r="EF2203" s="21"/>
      <c r="EG2203" s="21"/>
      <c r="EH2203" s="21"/>
      <c r="EI2203" s="21"/>
      <c r="EJ2203" s="21"/>
      <c r="EK2203" s="21"/>
      <c r="EL2203" s="21"/>
      <c r="EM2203" s="21"/>
      <c r="EN2203" s="21"/>
      <c r="EO2203" s="21"/>
      <c r="EP2203" s="21"/>
      <c r="EQ2203" s="21"/>
      <c r="ER2203" s="21"/>
      <c r="ES2203" s="21"/>
      <c r="ET2203" s="21"/>
      <c r="EU2203" s="21"/>
      <c r="EV2203" s="21"/>
      <c r="EW2203" s="21"/>
      <c r="EX2203" s="21"/>
      <c r="EY2203" s="21"/>
      <c r="EZ2203" s="21"/>
    </row>
    <row r="2204" spans="1:156" x14ac:dyDescent="0.2">
      <c r="A2204" s="92"/>
      <c r="B2204" s="4"/>
      <c r="C2204" s="4"/>
      <c r="D2204" s="6"/>
      <c r="E2204" s="7"/>
      <c r="F2204" s="24"/>
      <c r="G2204" s="9"/>
      <c r="H2204" s="7"/>
      <c r="I2204" s="7"/>
      <c r="J2204" s="7"/>
      <c r="K2204" s="4"/>
      <c r="L2204" s="25"/>
      <c r="M2204" s="11"/>
      <c r="N2204" s="4"/>
      <c r="O2204" s="4"/>
      <c r="P2204" s="26"/>
      <c r="Q2204" s="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/>
      <c r="BH2204" s="21"/>
      <c r="BI2204" s="21"/>
      <c r="BJ2204" s="21"/>
      <c r="BK2204" s="21"/>
      <c r="BL2204" s="21"/>
      <c r="BM2204" s="21"/>
      <c r="BN2204" s="21"/>
      <c r="BO2204" s="21"/>
      <c r="BP2204" s="21"/>
      <c r="BQ2204" s="21"/>
      <c r="BR2204" s="21"/>
      <c r="BS2204" s="21"/>
      <c r="BT2204" s="21"/>
      <c r="BU2204" s="21"/>
      <c r="BV2204" s="21"/>
      <c r="BW2204" s="21"/>
      <c r="BX2204" s="21"/>
      <c r="BY2204" s="21"/>
      <c r="BZ2204" s="21"/>
      <c r="CA2204" s="21"/>
      <c r="CB2204" s="21"/>
      <c r="CC2204" s="21"/>
      <c r="CD2204" s="21"/>
      <c r="CE2204" s="21"/>
      <c r="CF2204" s="21"/>
      <c r="CG2204" s="21"/>
      <c r="CH2204" s="21"/>
      <c r="CI2204" s="21"/>
      <c r="CJ2204" s="21"/>
      <c r="CK2204" s="21"/>
      <c r="CL2204" s="21"/>
      <c r="CM2204" s="21"/>
      <c r="CN2204" s="21"/>
      <c r="CO2204" s="21"/>
      <c r="CP2204" s="21"/>
      <c r="CQ2204" s="21"/>
      <c r="CR2204" s="21"/>
      <c r="CS2204" s="21"/>
      <c r="CT2204" s="21"/>
      <c r="CU2204" s="21"/>
      <c r="CV2204" s="21"/>
      <c r="CW2204" s="21"/>
      <c r="CX2204" s="21"/>
      <c r="CY2204" s="21"/>
      <c r="CZ2204" s="21"/>
      <c r="DA2204" s="21"/>
      <c r="DB2204" s="21"/>
      <c r="DC2204" s="21"/>
      <c r="DD2204" s="21"/>
      <c r="DE2204" s="21"/>
      <c r="DF2204" s="21"/>
      <c r="DG2204" s="21"/>
      <c r="DH2204" s="21"/>
      <c r="DI2204" s="21"/>
      <c r="DJ2204" s="21"/>
      <c r="DK2204" s="21"/>
      <c r="DL2204" s="21"/>
      <c r="DM2204" s="21"/>
      <c r="DN2204" s="21"/>
      <c r="DO2204" s="21"/>
      <c r="DP2204" s="21"/>
      <c r="DQ2204" s="21"/>
      <c r="DR2204" s="21"/>
      <c r="DS2204" s="21"/>
      <c r="DT2204" s="21"/>
      <c r="DU2204" s="21"/>
      <c r="DV2204" s="21"/>
      <c r="DW2204" s="21"/>
      <c r="DX2204" s="21"/>
      <c r="DY2204" s="21"/>
      <c r="DZ2204" s="21"/>
      <c r="EA2204" s="21"/>
      <c r="EB2204" s="21"/>
      <c r="EC2204" s="21"/>
      <c r="ED2204" s="21"/>
      <c r="EE2204" s="21"/>
      <c r="EF2204" s="21"/>
      <c r="EG2204" s="21"/>
      <c r="EH2204" s="21"/>
      <c r="EI2204" s="21"/>
      <c r="EJ2204" s="21"/>
      <c r="EK2204" s="21"/>
      <c r="EL2204" s="21"/>
      <c r="EM2204" s="21"/>
      <c r="EN2204" s="21"/>
      <c r="EO2204" s="21"/>
      <c r="EP2204" s="21"/>
      <c r="EQ2204" s="21"/>
      <c r="ER2204" s="21"/>
      <c r="ES2204" s="21"/>
      <c r="ET2204" s="21"/>
      <c r="EU2204" s="21"/>
      <c r="EV2204" s="21"/>
      <c r="EW2204" s="21"/>
      <c r="EX2204" s="21"/>
      <c r="EY2204" s="21"/>
      <c r="EZ2204" s="21"/>
    </row>
    <row r="2205" spans="1:156" x14ac:dyDescent="0.2">
      <c r="A2205" s="92"/>
      <c r="B2205" s="4"/>
      <c r="C2205" s="4"/>
      <c r="D2205" s="6"/>
      <c r="E2205" s="7"/>
      <c r="F2205" s="24"/>
      <c r="G2205" s="9"/>
      <c r="H2205" s="7"/>
      <c r="I2205" s="7"/>
      <c r="J2205" s="7"/>
      <c r="K2205" s="4"/>
      <c r="L2205" s="25"/>
      <c r="M2205" s="11"/>
      <c r="N2205" s="4"/>
      <c r="O2205" s="4"/>
      <c r="P2205" s="26"/>
      <c r="Q2205" s="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1"/>
      <c r="BK2205" s="21"/>
      <c r="BL2205" s="21"/>
      <c r="BM2205" s="21"/>
      <c r="BN2205" s="21"/>
      <c r="BO2205" s="21"/>
      <c r="BP2205" s="21"/>
      <c r="BQ2205" s="21"/>
      <c r="BR2205" s="21"/>
      <c r="BS2205" s="21"/>
      <c r="BT2205" s="21"/>
      <c r="BU2205" s="21"/>
      <c r="BV2205" s="21"/>
      <c r="BW2205" s="21"/>
      <c r="BX2205" s="21"/>
      <c r="BY2205" s="21"/>
      <c r="BZ2205" s="21"/>
      <c r="CA2205" s="21"/>
      <c r="CB2205" s="21"/>
      <c r="CC2205" s="21"/>
      <c r="CD2205" s="21"/>
      <c r="CE2205" s="21"/>
      <c r="CF2205" s="21"/>
      <c r="CG2205" s="21"/>
      <c r="CH2205" s="21"/>
      <c r="CI2205" s="21"/>
      <c r="CJ2205" s="21"/>
      <c r="CK2205" s="21"/>
      <c r="CL2205" s="21"/>
      <c r="CM2205" s="21"/>
      <c r="CN2205" s="21"/>
      <c r="CO2205" s="21"/>
      <c r="CP2205" s="21"/>
      <c r="CQ2205" s="21"/>
      <c r="CR2205" s="21"/>
      <c r="CS2205" s="21"/>
      <c r="CT2205" s="21"/>
      <c r="CU2205" s="21"/>
      <c r="CV2205" s="21"/>
      <c r="CW2205" s="21"/>
      <c r="CX2205" s="21"/>
      <c r="CY2205" s="21"/>
      <c r="CZ2205" s="21"/>
      <c r="DA2205" s="21"/>
      <c r="DB2205" s="21"/>
      <c r="DC2205" s="21"/>
      <c r="DD2205" s="21"/>
      <c r="DE2205" s="21"/>
      <c r="DF2205" s="21"/>
      <c r="DG2205" s="21"/>
      <c r="DH2205" s="21"/>
      <c r="DI2205" s="21"/>
      <c r="DJ2205" s="21"/>
      <c r="DK2205" s="21"/>
      <c r="DL2205" s="21"/>
      <c r="DM2205" s="21"/>
      <c r="DN2205" s="21"/>
      <c r="DO2205" s="21"/>
      <c r="DP2205" s="21"/>
      <c r="DQ2205" s="21"/>
      <c r="DR2205" s="21"/>
      <c r="DS2205" s="21"/>
      <c r="DT2205" s="21"/>
      <c r="DU2205" s="21"/>
      <c r="DV2205" s="21"/>
      <c r="DW2205" s="21"/>
      <c r="DX2205" s="21"/>
      <c r="DY2205" s="21"/>
      <c r="DZ2205" s="21"/>
      <c r="EA2205" s="21"/>
      <c r="EB2205" s="21"/>
      <c r="EC2205" s="21"/>
      <c r="ED2205" s="21"/>
      <c r="EE2205" s="21"/>
      <c r="EF2205" s="21"/>
      <c r="EG2205" s="21"/>
      <c r="EH2205" s="21"/>
      <c r="EI2205" s="21"/>
      <c r="EJ2205" s="21"/>
      <c r="EK2205" s="21"/>
      <c r="EL2205" s="21"/>
      <c r="EM2205" s="21"/>
      <c r="EN2205" s="21"/>
      <c r="EO2205" s="21"/>
      <c r="EP2205" s="21"/>
      <c r="EQ2205" s="21"/>
      <c r="ER2205" s="21"/>
      <c r="ES2205" s="21"/>
      <c r="ET2205" s="21"/>
      <c r="EU2205" s="21"/>
      <c r="EV2205" s="21"/>
      <c r="EW2205" s="21"/>
      <c r="EX2205" s="21"/>
      <c r="EY2205" s="21"/>
      <c r="EZ2205" s="21"/>
    </row>
    <row r="2206" spans="1:156" x14ac:dyDescent="0.2">
      <c r="A2206" s="92"/>
      <c r="B2206" s="4"/>
      <c r="C2206" s="4"/>
      <c r="D2206" s="6"/>
      <c r="E2206" s="7"/>
      <c r="F2206" s="24"/>
      <c r="G2206" s="9"/>
      <c r="H2206" s="7"/>
      <c r="I2206" s="7"/>
      <c r="J2206" s="7"/>
      <c r="K2206" s="4"/>
      <c r="L2206" s="25"/>
      <c r="M2206" s="11"/>
      <c r="N2206" s="4"/>
      <c r="O2206" s="4"/>
      <c r="P2206" s="26"/>
      <c r="Q2206" s="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1"/>
      <c r="BK2206" s="21"/>
      <c r="BL2206" s="21"/>
      <c r="BM2206" s="21"/>
      <c r="BN2206" s="21"/>
      <c r="BO2206" s="21"/>
      <c r="BP2206" s="21"/>
      <c r="BQ2206" s="21"/>
      <c r="BR2206" s="21"/>
      <c r="BS2206" s="21"/>
      <c r="BT2206" s="21"/>
      <c r="BU2206" s="21"/>
      <c r="BV2206" s="21"/>
      <c r="BW2206" s="21"/>
      <c r="BX2206" s="21"/>
      <c r="BY2206" s="21"/>
      <c r="BZ2206" s="21"/>
      <c r="CA2206" s="21"/>
      <c r="CB2206" s="21"/>
      <c r="CC2206" s="21"/>
      <c r="CD2206" s="21"/>
      <c r="CE2206" s="21"/>
      <c r="CF2206" s="21"/>
      <c r="CG2206" s="21"/>
      <c r="CH2206" s="21"/>
      <c r="CI2206" s="21"/>
      <c r="CJ2206" s="21"/>
      <c r="CK2206" s="21"/>
      <c r="CL2206" s="21"/>
      <c r="CM2206" s="21"/>
      <c r="CN2206" s="21"/>
      <c r="CO2206" s="21"/>
      <c r="CP2206" s="21"/>
      <c r="CQ2206" s="21"/>
      <c r="CR2206" s="21"/>
      <c r="CS2206" s="21"/>
      <c r="CT2206" s="21"/>
      <c r="CU2206" s="21"/>
      <c r="CV2206" s="21"/>
      <c r="CW2206" s="21"/>
      <c r="CX2206" s="21"/>
      <c r="CY2206" s="21"/>
      <c r="CZ2206" s="21"/>
      <c r="DA2206" s="21"/>
      <c r="DB2206" s="21"/>
      <c r="DC2206" s="21"/>
      <c r="DD2206" s="21"/>
      <c r="DE2206" s="21"/>
      <c r="DF2206" s="21"/>
      <c r="DG2206" s="21"/>
      <c r="DH2206" s="21"/>
      <c r="DI2206" s="21"/>
      <c r="DJ2206" s="21"/>
      <c r="DK2206" s="21"/>
      <c r="DL2206" s="21"/>
      <c r="DM2206" s="21"/>
      <c r="DN2206" s="21"/>
      <c r="DO2206" s="21"/>
      <c r="DP2206" s="21"/>
      <c r="DQ2206" s="21"/>
      <c r="DR2206" s="21"/>
      <c r="DS2206" s="21"/>
      <c r="DT2206" s="21"/>
      <c r="DU2206" s="21"/>
      <c r="DV2206" s="21"/>
      <c r="DW2206" s="21"/>
      <c r="DX2206" s="21"/>
      <c r="DY2206" s="21"/>
      <c r="DZ2206" s="21"/>
      <c r="EA2206" s="21"/>
      <c r="EB2206" s="21"/>
      <c r="EC2206" s="21"/>
      <c r="ED2206" s="21"/>
      <c r="EE2206" s="21"/>
      <c r="EF2206" s="21"/>
      <c r="EG2206" s="21"/>
      <c r="EH2206" s="21"/>
      <c r="EI2206" s="21"/>
      <c r="EJ2206" s="21"/>
      <c r="EK2206" s="21"/>
      <c r="EL2206" s="21"/>
      <c r="EM2206" s="21"/>
      <c r="EN2206" s="21"/>
      <c r="EO2206" s="21"/>
      <c r="EP2206" s="21"/>
      <c r="EQ2206" s="21"/>
      <c r="ER2206" s="21"/>
      <c r="ES2206" s="21"/>
      <c r="ET2206" s="21"/>
      <c r="EU2206" s="21"/>
      <c r="EV2206" s="21"/>
      <c r="EW2206" s="21"/>
      <c r="EX2206" s="21"/>
      <c r="EY2206" s="21"/>
      <c r="EZ2206" s="21"/>
    </row>
    <row r="2207" spans="1:156" x14ac:dyDescent="0.2">
      <c r="A2207" s="92"/>
      <c r="B2207" s="4"/>
      <c r="C2207" s="4"/>
      <c r="D2207" s="6"/>
      <c r="E2207" s="7"/>
      <c r="F2207" s="24"/>
      <c r="G2207" s="9"/>
      <c r="H2207" s="7"/>
      <c r="I2207" s="7"/>
      <c r="J2207" s="7"/>
      <c r="K2207" s="4"/>
      <c r="L2207" s="25"/>
      <c r="M2207" s="11"/>
      <c r="N2207" s="4"/>
      <c r="O2207" s="4"/>
      <c r="P2207" s="26"/>
      <c r="Q2207" s="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/>
      <c r="BH2207" s="21"/>
      <c r="BI2207" s="21"/>
      <c r="BJ2207" s="21"/>
      <c r="BK2207" s="21"/>
      <c r="BL2207" s="21"/>
      <c r="BM2207" s="21"/>
      <c r="BN2207" s="21"/>
      <c r="BO2207" s="21"/>
      <c r="BP2207" s="21"/>
      <c r="BQ2207" s="21"/>
      <c r="BR2207" s="21"/>
      <c r="BS2207" s="21"/>
      <c r="BT2207" s="21"/>
      <c r="BU2207" s="21"/>
      <c r="BV2207" s="21"/>
      <c r="BW2207" s="21"/>
      <c r="BX2207" s="21"/>
      <c r="BY2207" s="21"/>
      <c r="BZ2207" s="21"/>
      <c r="CA2207" s="21"/>
      <c r="CB2207" s="21"/>
      <c r="CC2207" s="21"/>
      <c r="CD2207" s="21"/>
      <c r="CE2207" s="21"/>
      <c r="CF2207" s="21"/>
      <c r="CG2207" s="21"/>
      <c r="CH2207" s="21"/>
      <c r="CI2207" s="21"/>
      <c r="CJ2207" s="21"/>
      <c r="CK2207" s="21"/>
      <c r="CL2207" s="21"/>
      <c r="CM2207" s="21"/>
      <c r="CN2207" s="21"/>
      <c r="CO2207" s="21"/>
      <c r="CP2207" s="21"/>
      <c r="CQ2207" s="21"/>
      <c r="CR2207" s="21"/>
      <c r="CS2207" s="21"/>
      <c r="CT2207" s="21"/>
      <c r="CU2207" s="21"/>
      <c r="CV2207" s="21"/>
      <c r="CW2207" s="21"/>
      <c r="CX2207" s="21"/>
      <c r="CY2207" s="21"/>
      <c r="CZ2207" s="21"/>
      <c r="DA2207" s="21"/>
      <c r="DB2207" s="21"/>
      <c r="DC2207" s="21"/>
      <c r="DD2207" s="21"/>
      <c r="DE2207" s="21"/>
      <c r="DF2207" s="21"/>
      <c r="DG2207" s="21"/>
      <c r="DH2207" s="21"/>
      <c r="DI2207" s="21"/>
      <c r="DJ2207" s="21"/>
      <c r="DK2207" s="21"/>
      <c r="DL2207" s="21"/>
      <c r="DM2207" s="21"/>
      <c r="DN2207" s="21"/>
      <c r="DO2207" s="21"/>
      <c r="DP2207" s="21"/>
      <c r="DQ2207" s="21"/>
      <c r="DR2207" s="21"/>
      <c r="DS2207" s="21"/>
      <c r="DT2207" s="21"/>
      <c r="DU2207" s="21"/>
      <c r="DV2207" s="21"/>
      <c r="DW2207" s="21"/>
      <c r="DX2207" s="21"/>
      <c r="DY2207" s="21"/>
      <c r="DZ2207" s="21"/>
      <c r="EA2207" s="21"/>
      <c r="EB2207" s="21"/>
      <c r="EC2207" s="21"/>
      <c r="ED2207" s="21"/>
      <c r="EE2207" s="21"/>
      <c r="EF2207" s="21"/>
      <c r="EG2207" s="21"/>
      <c r="EH2207" s="21"/>
      <c r="EI2207" s="21"/>
      <c r="EJ2207" s="21"/>
      <c r="EK2207" s="21"/>
      <c r="EL2207" s="21"/>
      <c r="EM2207" s="21"/>
      <c r="EN2207" s="21"/>
      <c r="EO2207" s="21"/>
      <c r="EP2207" s="21"/>
      <c r="EQ2207" s="21"/>
      <c r="ER2207" s="21"/>
      <c r="ES2207" s="21"/>
      <c r="ET2207" s="21"/>
      <c r="EU2207" s="21"/>
      <c r="EV2207" s="21"/>
      <c r="EW2207" s="21"/>
      <c r="EX2207" s="21"/>
      <c r="EY2207" s="21"/>
      <c r="EZ2207" s="21"/>
    </row>
    <row r="2208" spans="1:156" x14ac:dyDescent="0.2">
      <c r="A2208" s="92"/>
      <c r="B2208" s="4"/>
      <c r="C2208" s="4"/>
      <c r="D2208" s="6"/>
      <c r="E2208" s="7"/>
      <c r="F2208" s="24"/>
      <c r="G2208" s="9"/>
      <c r="H2208" s="7"/>
      <c r="I2208" s="7"/>
      <c r="J2208" s="7"/>
      <c r="K2208" s="4"/>
      <c r="L2208" s="25"/>
      <c r="M2208" s="11"/>
      <c r="N2208" s="4"/>
      <c r="O2208" s="4"/>
      <c r="P2208" s="26"/>
      <c r="Q2208" s="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  <c r="BL2208" s="21"/>
      <c r="BM2208" s="21"/>
      <c r="BN2208" s="21"/>
      <c r="BO2208" s="21"/>
      <c r="BP2208" s="21"/>
      <c r="BQ2208" s="21"/>
      <c r="BR2208" s="21"/>
      <c r="BS2208" s="21"/>
      <c r="BT2208" s="21"/>
      <c r="BU2208" s="21"/>
      <c r="BV2208" s="21"/>
      <c r="BW2208" s="21"/>
      <c r="BX2208" s="21"/>
      <c r="BY2208" s="21"/>
      <c r="BZ2208" s="21"/>
      <c r="CA2208" s="21"/>
      <c r="CB2208" s="21"/>
      <c r="CC2208" s="21"/>
      <c r="CD2208" s="21"/>
      <c r="CE2208" s="21"/>
      <c r="CF2208" s="21"/>
      <c r="CG2208" s="21"/>
      <c r="CH2208" s="21"/>
      <c r="CI2208" s="21"/>
      <c r="CJ2208" s="21"/>
      <c r="CK2208" s="21"/>
      <c r="CL2208" s="21"/>
      <c r="CM2208" s="21"/>
      <c r="CN2208" s="21"/>
      <c r="CO2208" s="21"/>
      <c r="CP2208" s="21"/>
      <c r="CQ2208" s="21"/>
      <c r="CR2208" s="21"/>
      <c r="CS2208" s="21"/>
      <c r="CT2208" s="21"/>
      <c r="CU2208" s="21"/>
      <c r="CV2208" s="21"/>
      <c r="CW2208" s="21"/>
      <c r="CX2208" s="21"/>
      <c r="CY2208" s="21"/>
      <c r="CZ2208" s="21"/>
      <c r="DA2208" s="21"/>
      <c r="DB2208" s="21"/>
      <c r="DC2208" s="21"/>
      <c r="DD2208" s="21"/>
      <c r="DE2208" s="21"/>
      <c r="DF2208" s="21"/>
      <c r="DG2208" s="21"/>
      <c r="DH2208" s="21"/>
      <c r="DI2208" s="21"/>
      <c r="DJ2208" s="21"/>
      <c r="DK2208" s="21"/>
      <c r="DL2208" s="21"/>
      <c r="DM2208" s="21"/>
      <c r="DN2208" s="21"/>
      <c r="DO2208" s="21"/>
      <c r="DP2208" s="21"/>
      <c r="DQ2208" s="21"/>
      <c r="DR2208" s="21"/>
      <c r="DS2208" s="21"/>
      <c r="DT2208" s="21"/>
      <c r="DU2208" s="21"/>
      <c r="DV2208" s="21"/>
      <c r="DW2208" s="21"/>
      <c r="DX2208" s="21"/>
      <c r="DY2208" s="21"/>
      <c r="DZ2208" s="21"/>
      <c r="EA2208" s="21"/>
      <c r="EB2208" s="21"/>
      <c r="EC2208" s="21"/>
      <c r="ED2208" s="21"/>
      <c r="EE2208" s="21"/>
      <c r="EF2208" s="21"/>
      <c r="EG2208" s="21"/>
      <c r="EH2208" s="21"/>
      <c r="EI2208" s="21"/>
      <c r="EJ2208" s="21"/>
      <c r="EK2208" s="21"/>
      <c r="EL2208" s="21"/>
      <c r="EM2208" s="21"/>
      <c r="EN2208" s="21"/>
      <c r="EO2208" s="21"/>
      <c r="EP2208" s="21"/>
      <c r="EQ2208" s="21"/>
      <c r="ER2208" s="21"/>
      <c r="ES2208" s="21"/>
      <c r="ET2208" s="21"/>
      <c r="EU2208" s="21"/>
      <c r="EV2208" s="21"/>
      <c r="EW2208" s="21"/>
      <c r="EX2208" s="21"/>
      <c r="EY2208" s="21"/>
      <c r="EZ2208" s="21"/>
    </row>
    <row r="2209" spans="1:156" x14ac:dyDescent="0.2">
      <c r="A2209" s="92"/>
      <c r="B2209" s="4"/>
      <c r="C2209" s="4"/>
      <c r="D2209" s="6"/>
      <c r="E2209" s="7"/>
      <c r="F2209" s="24"/>
      <c r="G2209" s="9"/>
      <c r="H2209" s="7"/>
      <c r="I2209" s="7"/>
      <c r="J2209" s="7"/>
      <c r="K2209" s="4"/>
      <c r="L2209" s="25"/>
      <c r="M2209" s="11"/>
      <c r="N2209" s="4"/>
      <c r="O2209" s="4"/>
      <c r="P2209" s="26"/>
      <c r="Q2209" s="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1"/>
      <c r="BK2209" s="21"/>
      <c r="BL2209" s="21"/>
      <c r="BM2209" s="21"/>
      <c r="BN2209" s="21"/>
      <c r="BO2209" s="21"/>
      <c r="BP2209" s="21"/>
      <c r="BQ2209" s="21"/>
      <c r="BR2209" s="21"/>
      <c r="BS2209" s="21"/>
      <c r="BT2209" s="21"/>
      <c r="BU2209" s="21"/>
      <c r="BV2209" s="21"/>
      <c r="BW2209" s="21"/>
      <c r="BX2209" s="21"/>
      <c r="BY2209" s="21"/>
      <c r="BZ2209" s="21"/>
      <c r="CA2209" s="21"/>
      <c r="CB2209" s="21"/>
      <c r="CC2209" s="21"/>
      <c r="CD2209" s="21"/>
      <c r="CE2209" s="21"/>
      <c r="CF2209" s="21"/>
      <c r="CG2209" s="21"/>
      <c r="CH2209" s="21"/>
      <c r="CI2209" s="21"/>
      <c r="CJ2209" s="21"/>
      <c r="CK2209" s="21"/>
      <c r="CL2209" s="21"/>
      <c r="CM2209" s="21"/>
      <c r="CN2209" s="21"/>
      <c r="CO2209" s="21"/>
      <c r="CP2209" s="21"/>
      <c r="CQ2209" s="21"/>
      <c r="CR2209" s="21"/>
      <c r="CS2209" s="21"/>
      <c r="CT2209" s="21"/>
      <c r="CU2209" s="21"/>
      <c r="CV2209" s="21"/>
      <c r="CW2209" s="21"/>
      <c r="CX2209" s="21"/>
      <c r="CY2209" s="21"/>
      <c r="CZ2209" s="21"/>
      <c r="DA2209" s="21"/>
      <c r="DB2209" s="21"/>
      <c r="DC2209" s="21"/>
      <c r="DD2209" s="21"/>
      <c r="DE2209" s="21"/>
      <c r="DF2209" s="21"/>
      <c r="DG2209" s="21"/>
      <c r="DH2209" s="21"/>
      <c r="DI2209" s="21"/>
      <c r="DJ2209" s="21"/>
      <c r="DK2209" s="21"/>
      <c r="DL2209" s="21"/>
      <c r="DM2209" s="21"/>
      <c r="DN2209" s="21"/>
      <c r="DO2209" s="21"/>
      <c r="DP2209" s="21"/>
      <c r="DQ2209" s="21"/>
      <c r="DR2209" s="21"/>
      <c r="DS2209" s="21"/>
      <c r="DT2209" s="21"/>
      <c r="DU2209" s="21"/>
      <c r="DV2209" s="21"/>
      <c r="DW2209" s="21"/>
      <c r="DX2209" s="21"/>
      <c r="DY2209" s="21"/>
      <c r="DZ2209" s="21"/>
      <c r="EA2209" s="21"/>
      <c r="EB2209" s="21"/>
      <c r="EC2209" s="21"/>
      <c r="ED2209" s="21"/>
      <c r="EE2209" s="21"/>
      <c r="EF2209" s="21"/>
      <c r="EG2209" s="21"/>
      <c r="EH2209" s="21"/>
      <c r="EI2209" s="21"/>
      <c r="EJ2209" s="21"/>
      <c r="EK2209" s="21"/>
      <c r="EL2209" s="21"/>
      <c r="EM2209" s="21"/>
      <c r="EN2209" s="21"/>
      <c r="EO2209" s="21"/>
      <c r="EP2209" s="21"/>
      <c r="EQ2209" s="21"/>
      <c r="ER2209" s="21"/>
      <c r="ES2209" s="21"/>
      <c r="ET2209" s="21"/>
      <c r="EU2209" s="21"/>
      <c r="EV2209" s="21"/>
      <c r="EW2209" s="21"/>
      <c r="EX2209" s="21"/>
      <c r="EY2209" s="21"/>
      <c r="EZ2209" s="21"/>
    </row>
    <row r="2210" spans="1:156" x14ac:dyDescent="0.2">
      <c r="A2210" s="92"/>
      <c r="B2210" s="4"/>
      <c r="C2210" s="4"/>
      <c r="D2210" s="6"/>
      <c r="E2210" s="7"/>
      <c r="F2210" s="24"/>
      <c r="G2210" s="9"/>
      <c r="H2210" s="7"/>
      <c r="I2210" s="7"/>
      <c r="J2210" s="7"/>
      <c r="K2210" s="4"/>
      <c r="L2210" s="25"/>
      <c r="M2210" s="11"/>
      <c r="N2210" s="4"/>
      <c r="O2210" s="4"/>
      <c r="P2210" s="26"/>
      <c r="Q2210" s="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  <c r="BL2210" s="21"/>
      <c r="BM2210" s="21"/>
      <c r="BN2210" s="21"/>
      <c r="BO2210" s="21"/>
      <c r="BP2210" s="21"/>
      <c r="BQ2210" s="21"/>
      <c r="BR2210" s="21"/>
      <c r="BS2210" s="21"/>
      <c r="BT2210" s="21"/>
      <c r="BU2210" s="21"/>
      <c r="BV2210" s="21"/>
      <c r="BW2210" s="21"/>
      <c r="BX2210" s="21"/>
      <c r="BY2210" s="21"/>
      <c r="BZ2210" s="21"/>
      <c r="CA2210" s="21"/>
      <c r="CB2210" s="21"/>
      <c r="CC2210" s="21"/>
      <c r="CD2210" s="21"/>
      <c r="CE2210" s="21"/>
      <c r="CF2210" s="21"/>
      <c r="CG2210" s="21"/>
      <c r="CH2210" s="21"/>
      <c r="CI2210" s="21"/>
      <c r="CJ2210" s="21"/>
      <c r="CK2210" s="21"/>
      <c r="CL2210" s="21"/>
      <c r="CM2210" s="21"/>
      <c r="CN2210" s="21"/>
      <c r="CO2210" s="21"/>
      <c r="CP2210" s="21"/>
      <c r="CQ2210" s="21"/>
      <c r="CR2210" s="21"/>
      <c r="CS2210" s="21"/>
      <c r="CT2210" s="21"/>
      <c r="CU2210" s="21"/>
      <c r="CV2210" s="21"/>
      <c r="CW2210" s="21"/>
      <c r="CX2210" s="21"/>
      <c r="CY2210" s="21"/>
      <c r="CZ2210" s="21"/>
      <c r="DA2210" s="21"/>
      <c r="DB2210" s="21"/>
      <c r="DC2210" s="21"/>
      <c r="DD2210" s="21"/>
      <c r="DE2210" s="21"/>
      <c r="DF2210" s="21"/>
      <c r="DG2210" s="21"/>
      <c r="DH2210" s="21"/>
      <c r="DI2210" s="21"/>
      <c r="DJ2210" s="21"/>
      <c r="DK2210" s="21"/>
      <c r="DL2210" s="21"/>
      <c r="DM2210" s="21"/>
      <c r="DN2210" s="21"/>
      <c r="DO2210" s="21"/>
      <c r="DP2210" s="21"/>
      <c r="DQ2210" s="21"/>
      <c r="DR2210" s="21"/>
      <c r="DS2210" s="21"/>
      <c r="DT2210" s="21"/>
      <c r="DU2210" s="21"/>
      <c r="DV2210" s="21"/>
      <c r="DW2210" s="21"/>
      <c r="DX2210" s="21"/>
      <c r="DY2210" s="21"/>
      <c r="DZ2210" s="21"/>
      <c r="EA2210" s="21"/>
      <c r="EB2210" s="21"/>
      <c r="EC2210" s="21"/>
      <c r="ED2210" s="21"/>
      <c r="EE2210" s="21"/>
      <c r="EF2210" s="21"/>
      <c r="EG2210" s="21"/>
      <c r="EH2210" s="21"/>
      <c r="EI2210" s="21"/>
      <c r="EJ2210" s="21"/>
      <c r="EK2210" s="21"/>
      <c r="EL2210" s="21"/>
      <c r="EM2210" s="21"/>
      <c r="EN2210" s="21"/>
      <c r="EO2210" s="21"/>
      <c r="EP2210" s="21"/>
      <c r="EQ2210" s="21"/>
      <c r="ER2210" s="21"/>
      <c r="ES2210" s="21"/>
      <c r="ET2210" s="21"/>
      <c r="EU2210" s="21"/>
      <c r="EV2210" s="21"/>
      <c r="EW2210" s="21"/>
      <c r="EX2210" s="21"/>
      <c r="EY2210" s="21"/>
      <c r="EZ2210" s="21"/>
    </row>
    <row r="2211" spans="1:156" x14ac:dyDescent="0.2">
      <c r="A2211" s="92"/>
      <c r="B2211" s="4"/>
      <c r="C2211" s="4"/>
      <c r="D2211" s="6"/>
      <c r="E2211" s="7"/>
      <c r="F2211" s="24"/>
      <c r="G2211" s="9"/>
      <c r="H2211" s="7"/>
      <c r="I2211" s="7"/>
      <c r="J2211" s="7"/>
      <c r="K2211" s="4"/>
      <c r="L2211" s="25"/>
      <c r="M2211" s="11"/>
      <c r="N2211" s="4"/>
      <c r="O2211" s="4"/>
      <c r="P2211" s="26"/>
      <c r="Q2211" s="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  <c r="BL2211" s="21"/>
      <c r="BM2211" s="21"/>
      <c r="BN2211" s="21"/>
      <c r="BO2211" s="21"/>
      <c r="BP2211" s="21"/>
      <c r="BQ2211" s="21"/>
      <c r="BR2211" s="21"/>
      <c r="BS2211" s="21"/>
      <c r="BT2211" s="21"/>
      <c r="BU2211" s="21"/>
      <c r="BV2211" s="21"/>
      <c r="BW2211" s="21"/>
      <c r="BX2211" s="21"/>
      <c r="BY2211" s="21"/>
      <c r="BZ2211" s="21"/>
      <c r="CA2211" s="21"/>
      <c r="CB2211" s="21"/>
      <c r="CC2211" s="21"/>
      <c r="CD2211" s="21"/>
      <c r="CE2211" s="21"/>
      <c r="CF2211" s="21"/>
      <c r="CG2211" s="21"/>
      <c r="CH2211" s="21"/>
      <c r="CI2211" s="21"/>
      <c r="CJ2211" s="21"/>
      <c r="CK2211" s="21"/>
      <c r="CL2211" s="21"/>
      <c r="CM2211" s="21"/>
      <c r="CN2211" s="21"/>
      <c r="CO2211" s="21"/>
      <c r="CP2211" s="21"/>
      <c r="CQ2211" s="21"/>
      <c r="CR2211" s="21"/>
      <c r="CS2211" s="21"/>
      <c r="CT2211" s="21"/>
      <c r="CU2211" s="21"/>
      <c r="CV2211" s="21"/>
      <c r="CW2211" s="21"/>
      <c r="CX2211" s="21"/>
      <c r="CY2211" s="21"/>
      <c r="CZ2211" s="21"/>
      <c r="DA2211" s="21"/>
      <c r="DB2211" s="21"/>
      <c r="DC2211" s="21"/>
      <c r="DD2211" s="21"/>
      <c r="DE2211" s="21"/>
      <c r="DF2211" s="21"/>
      <c r="DG2211" s="21"/>
      <c r="DH2211" s="21"/>
      <c r="DI2211" s="21"/>
      <c r="DJ2211" s="21"/>
      <c r="DK2211" s="21"/>
      <c r="DL2211" s="21"/>
      <c r="DM2211" s="21"/>
      <c r="DN2211" s="21"/>
      <c r="DO2211" s="21"/>
      <c r="DP2211" s="21"/>
      <c r="DQ2211" s="21"/>
      <c r="DR2211" s="21"/>
      <c r="DS2211" s="21"/>
      <c r="DT2211" s="21"/>
      <c r="DU2211" s="21"/>
      <c r="DV2211" s="21"/>
      <c r="DW2211" s="21"/>
      <c r="DX2211" s="21"/>
      <c r="DY2211" s="21"/>
      <c r="DZ2211" s="21"/>
      <c r="EA2211" s="21"/>
      <c r="EB2211" s="21"/>
      <c r="EC2211" s="21"/>
      <c r="ED2211" s="21"/>
      <c r="EE2211" s="21"/>
      <c r="EF2211" s="21"/>
      <c r="EG2211" s="21"/>
      <c r="EH2211" s="21"/>
      <c r="EI2211" s="21"/>
      <c r="EJ2211" s="21"/>
      <c r="EK2211" s="21"/>
      <c r="EL2211" s="21"/>
      <c r="EM2211" s="21"/>
      <c r="EN2211" s="21"/>
      <c r="EO2211" s="21"/>
      <c r="EP2211" s="21"/>
      <c r="EQ2211" s="21"/>
      <c r="ER2211" s="21"/>
      <c r="ES2211" s="21"/>
      <c r="ET2211" s="21"/>
      <c r="EU2211" s="21"/>
      <c r="EV2211" s="21"/>
      <c r="EW2211" s="21"/>
      <c r="EX2211" s="21"/>
      <c r="EY2211" s="21"/>
      <c r="EZ2211" s="21"/>
    </row>
    <row r="2212" spans="1:156" x14ac:dyDescent="0.2">
      <c r="A2212" s="92"/>
      <c r="B2212" s="4"/>
      <c r="C2212" s="4"/>
      <c r="D2212" s="6"/>
      <c r="E2212" s="7"/>
      <c r="F2212" s="24"/>
      <c r="G2212" s="9"/>
      <c r="H2212" s="7"/>
      <c r="I2212" s="7"/>
      <c r="J2212" s="7"/>
      <c r="K2212" s="4"/>
      <c r="L2212" s="25"/>
      <c r="M2212" s="11"/>
      <c r="N2212" s="4"/>
      <c r="O2212" s="4"/>
      <c r="P2212" s="26"/>
      <c r="Q2212" s="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  <c r="BL2212" s="21"/>
      <c r="BM2212" s="21"/>
      <c r="BN2212" s="21"/>
      <c r="BO2212" s="21"/>
      <c r="BP2212" s="21"/>
      <c r="BQ2212" s="21"/>
      <c r="BR2212" s="21"/>
      <c r="BS2212" s="21"/>
      <c r="BT2212" s="21"/>
      <c r="BU2212" s="21"/>
      <c r="BV2212" s="21"/>
      <c r="BW2212" s="21"/>
      <c r="BX2212" s="21"/>
      <c r="BY2212" s="21"/>
      <c r="BZ2212" s="21"/>
      <c r="CA2212" s="21"/>
      <c r="CB2212" s="21"/>
      <c r="CC2212" s="21"/>
      <c r="CD2212" s="21"/>
      <c r="CE2212" s="21"/>
      <c r="CF2212" s="21"/>
      <c r="CG2212" s="21"/>
      <c r="CH2212" s="21"/>
      <c r="CI2212" s="21"/>
      <c r="CJ2212" s="21"/>
      <c r="CK2212" s="21"/>
      <c r="CL2212" s="21"/>
      <c r="CM2212" s="21"/>
      <c r="CN2212" s="21"/>
      <c r="CO2212" s="21"/>
      <c r="CP2212" s="21"/>
      <c r="CQ2212" s="21"/>
      <c r="CR2212" s="21"/>
      <c r="CS2212" s="21"/>
      <c r="CT2212" s="21"/>
      <c r="CU2212" s="21"/>
      <c r="CV2212" s="21"/>
      <c r="CW2212" s="21"/>
      <c r="CX2212" s="21"/>
      <c r="CY2212" s="21"/>
      <c r="CZ2212" s="21"/>
      <c r="DA2212" s="21"/>
      <c r="DB2212" s="21"/>
      <c r="DC2212" s="21"/>
      <c r="DD2212" s="21"/>
      <c r="DE2212" s="21"/>
      <c r="DF2212" s="21"/>
      <c r="DG2212" s="21"/>
      <c r="DH2212" s="21"/>
      <c r="DI2212" s="21"/>
      <c r="DJ2212" s="21"/>
      <c r="DK2212" s="21"/>
      <c r="DL2212" s="21"/>
      <c r="DM2212" s="21"/>
      <c r="DN2212" s="21"/>
      <c r="DO2212" s="21"/>
      <c r="DP2212" s="21"/>
      <c r="DQ2212" s="21"/>
      <c r="DR2212" s="21"/>
      <c r="DS2212" s="21"/>
      <c r="DT2212" s="21"/>
      <c r="DU2212" s="21"/>
      <c r="DV2212" s="21"/>
      <c r="DW2212" s="21"/>
      <c r="DX2212" s="21"/>
      <c r="DY2212" s="21"/>
      <c r="DZ2212" s="21"/>
      <c r="EA2212" s="21"/>
      <c r="EB2212" s="21"/>
      <c r="EC2212" s="21"/>
      <c r="ED2212" s="21"/>
      <c r="EE2212" s="21"/>
      <c r="EF2212" s="21"/>
      <c r="EG2212" s="21"/>
      <c r="EH2212" s="21"/>
      <c r="EI2212" s="21"/>
      <c r="EJ2212" s="21"/>
      <c r="EK2212" s="21"/>
      <c r="EL2212" s="21"/>
      <c r="EM2212" s="21"/>
      <c r="EN2212" s="21"/>
      <c r="EO2212" s="21"/>
      <c r="EP2212" s="21"/>
      <c r="EQ2212" s="21"/>
      <c r="ER2212" s="21"/>
      <c r="ES2212" s="21"/>
      <c r="ET2212" s="21"/>
      <c r="EU2212" s="21"/>
      <c r="EV2212" s="21"/>
      <c r="EW2212" s="21"/>
      <c r="EX2212" s="21"/>
      <c r="EY2212" s="21"/>
      <c r="EZ2212" s="21"/>
    </row>
    <row r="2213" spans="1:156" x14ac:dyDescent="0.2">
      <c r="A2213" s="92"/>
      <c r="B2213" s="4"/>
      <c r="C2213" s="4"/>
      <c r="D2213" s="6"/>
      <c r="E2213" s="7"/>
      <c r="F2213" s="24"/>
      <c r="G2213" s="9"/>
      <c r="H2213" s="7"/>
      <c r="I2213" s="7"/>
      <c r="J2213" s="7"/>
      <c r="K2213" s="4"/>
      <c r="L2213" s="25"/>
      <c r="M2213" s="11"/>
      <c r="N2213" s="4"/>
      <c r="O2213" s="4"/>
      <c r="P2213" s="26"/>
      <c r="Q2213" s="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/>
      <c r="BJ2213" s="21"/>
      <c r="BK2213" s="21"/>
      <c r="BL2213" s="21"/>
      <c r="BM2213" s="21"/>
      <c r="BN2213" s="21"/>
      <c r="BO2213" s="21"/>
      <c r="BP2213" s="21"/>
      <c r="BQ2213" s="21"/>
      <c r="BR2213" s="21"/>
      <c r="BS2213" s="21"/>
      <c r="BT2213" s="21"/>
      <c r="BU2213" s="21"/>
      <c r="BV2213" s="21"/>
      <c r="BW2213" s="21"/>
      <c r="BX2213" s="21"/>
      <c r="BY2213" s="21"/>
      <c r="BZ2213" s="21"/>
      <c r="CA2213" s="21"/>
      <c r="CB2213" s="21"/>
      <c r="CC2213" s="21"/>
      <c r="CD2213" s="21"/>
      <c r="CE2213" s="21"/>
      <c r="CF2213" s="21"/>
      <c r="CG2213" s="21"/>
      <c r="CH2213" s="21"/>
      <c r="CI2213" s="21"/>
      <c r="CJ2213" s="21"/>
      <c r="CK2213" s="21"/>
      <c r="CL2213" s="21"/>
      <c r="CM2213" s="21"/>
      <c r="CN2213" s="21"/>
      <c r="CO2213" s="21"/>
      <c r="CP2213" s="21"/>
      <c r="CQ2213" s="21"/>
      <c r="CR2213" s="21"/>
      <c r="CS2213" s="21"/>
      <c r="CT2213" s="21"/>
      <c r="CU2213" s="21"/>
      <c r="CV2213" s="21"/>
      <c r="CW2213" s="21"/>
      <c r="CX2213" s="21"/>
      <c r="CY2213" s="21"/>
      <c r="CZ2213" s="21"/>
      <c r="DA2213" s="21"/>
      <c r="DB2213" s="21"/>
      <c r="DC2213" s="21"/>
      <c r="DD2213" s="21"/>
      <c r="DE2213" s="21"/>
      <c r="DF2213" s="21"/>
      <c r="DG2213" s="21"/>
      <c r="DH2213" s="21"/>
      <c r="DI2213" s="21"/>
      <c r="DJ2213" s="21"/>
      <c r="DK2213" s="21"/>
      <c r="DL2213" s="21"/>
      <c r="DM2213" s="21"/>
      <c r="DN2213" s="21"/>
      <c r="DO2213" s="21"/>
      <c r="DP2213" s="21"/>
      <c r="DQ2213" s="21"/>
      <c r="DR2213" s="21"/>
      <c r="DS2213" s="21"/>
      <c r="DT2213" s="21"/>
      <c r="DU2213" s="21"/>
      <c r="DV2213" s="21"/>
      <c r="DW2213" s="21"/>
      <c r="DX2213" s="21"/>
      <c r="DY2213" s="21"/>
      <c r="DZ2213" s="21"/>
      <c r="EA2213" s="21"/>
      <c r="EB2213" s="21"/>
      <c r="EC2213" s="21"/>
      <c r="ED2213" s="21"/>
      <c r="EE2213" s="21"/>
      <c r="EF2213" s="21"/>
      <c r="EG2213" s="21"/>
      <c r="EH2213" s="21"/>
      <c r="EI2213" s="21"/>
      <c r="EJ2213" s="21"/>
      <c r="EK2213" s="21"/>
      <c r="EL2213" s="21"/>
      <c r="EM2213" s="21"/>
      <c r="EN2213" s="21"/>
      <c r="EO2213" s="21"/>
      <c r="EP2213" s="21"/>
      <c r="EQ2213" s="21"/>
      <c r="ER2213" s="21"/>
      <c r="ES2213" s="21"/>
      <c r="ET2213" s="21"/>
      <c r="EU2213" s="21"/>
      <c r="EV2213" s="21"/>
      <c r="EW2213" s="21"/>
      <c r="EX2213" s="21"/>
      <c r="EY2213" s="21"/>
      <c r="EZ2213" s="21"/>
    </row>
    <row r="2214" spans="1:156" x14ac:dyDescent="0.2">
      <c r="A2214" s="92"/>
      <c r="B2214" s="4"/>
      <c r="C2214" s="4"/>
      <c r="D2214" s="6"/>
      <c r="E2214" s="7"/>
      <c r="F2214" s="24"/>
      <c r="G2214" s="9"/>
      <c r="H2214" s="7"/>
      <c r="I2214" s="7"/>
      <c r="J2214" s="7"/>
      <c r="K2214" s="4"/>
      <c r="L2214" s="25"/>
      <c r="M2214" s="11"/>
      <c r="N2214" s="4"/>
      <c r="O2214" s="4"/>
      <c r="P2214" s="26"/>
      <c r="Q2214" s="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1"/>
      <c r="BG2214" s="21"/>
      <c r="BH2214" s="21"/>
      <c r="BI2214" s="21"/>
      <c r="BJ2214" s="21"/>
      <c r="BK2214" s="21"/>
      <c r="BL2214" s="21"/>
      <c r="BM2214" s="21"/>
      <c r="BN2214" s="21"/>
      <c r="BO2214" s="21"/>
      <c r="BP2214" s="21"/>
      <c r="BQ2214" s="21"/>
      <c r="BR2214" s="21"/>
      <c r="BS2214" s="21"/>
      <c r="BT2214" s="21"/>
      <c r="BU2214" s="21"/>
      <c r="BV2214" s="21"/>
      <c r="BW2214" s="21"/>
      <c r="BX2214" s="21"/>
      <c r="BY2214" s="21"/>
      <c r="BZ2214" s="21"/>
      <c r="CA2214" s="21"/>
      <c r="CB2214" s="21"/>
      <c r="CC2214" s="21"/>
      <c r="CD2214" s="21"/>
      <c r="CE2214" s="21"/>
      <c r="CF2214" s="21"/>
      <c r="CG2214" s="21"/>
      <c r="CH2214" s="21"/>
      <c r="CI2214" s="21"/>
      <c r="CJ2214" s="21"/>
      <c r="CK2214" s="21"/>
      <c r="CL2214" s="21"/>
      <c r="CM2214" s="21"/>
      <c r="CN2214" s="21"/>
      <c r="CO2214" s="21"/>
      <c r="CP2214" s="21"/>
      <c r="CQ2214" s="21"/>
      <c r="CR2214" s="21"/>
      <c r="CS2214" s="21"/>
      <c r="CT2214" s="21"/>
      <c r="CU2214" s="21"/>
      <c r="CV2214" s="21"/>
      <c r="CW2214" s="21"/>
      <c r="CX2214" s="21"/>
      <c r="CY2214" s="21"/>
      <c r="CZ2214" s="21"/>
      <c r="DA2214" s="21"/>
      <c r="DB2214" s="21"/>
      <c r="DC2214" s="21"/>
      <c r="DD2214" s="21"/>
      <c r="DE2214" s="21"/>
      <c r="DF2214" s="21"/>
      <c r="DG2214" s="21"/>
      <c r="DH2214" s="21"/>
      <c r="DI2214" s="21"/>
      <c r="DJ2214" s="21"/>
      <c r="DK2214" s="21"/>
      <c r="DL2214" s="21"/>
      <c r="DM2214" s="21"/>
      <c r="DN2214" s="21"/>
      <c r="DO2214" s="21"/>
      <c r="DP2214" s="21"/>
      <c r="DQ2214" s="21"/>
      <c r="DR2214" s="21"/>
      <c r="DS2214" s="21"/>
      <c r="DT2214" s="21"/>
      <c r="DU2214" s="21"/>
      <c r="DV2214" s="21"/>
      <c r="DW2214" s="21"/>
      <c r="DX2214" s="21"/>
      <c r="DY2214" s="21"/>
      <c r="DZ2214" s="21"/>
      <c r="EA2214" s="21"/>
      <c r="EB2214" s="21"/>
      <c r="EC2214" s="21"/>
      <c r="ED2214" s="21"/>
      <c r="EE2214" s="21"/>
      <c r="EF2214" s="21"/>
      <c r="EG2214" s="21"/>
      <c r="EH2214" s="21"/>
      <c r="EI2214" s="21"/>
      <c r="EJ2214" s="21"/>
      <c r="EK2214" s="21"/>
      <c r="EL2214" s="21"/>
      <c r="EM2214" s="21"/>
      <c r="EN2214" s="21"/>
      <c r="EO2214" s="21"/>
      <c r="EP2214" s="21"/>
      <c r="EQ2214" s="21"/>
      <c r="ER2214" s="21"/>
      <c r="ES2214" s="21"/>
      <c r="ET2214" s="21"/>
      <c r="EU2214" s="21"/>
      <c r="EV2214" s="21"/>
      <c r="EW2214" s="21"/>
      <c r="EX2214" s="21"/>
      <c r="EY2214" s="21"/>
      <c r="EZ2214" s="21"/>
    </row>
    <row r="2215" spans="1:156" x14ac:dyDescent="0.2">
      <c r="A2215" s="92"/>
      <c r="B2215" s="4"/>
      <c r="C2215" s="4"/>
      <c r="D2215" s="6"/>
      <c r="E2215" s="7"/>
      <c r="F2215" s="24"/>
      <c r="G2215" s="9"/>
      <c r="H2215" s="7"/>
      <c r="I2215" s="7"/>
      <c r="J2215" s="7"/>
      <c r="K2215" s="4"/>
      <c r="L2215" s="25"/>
      <c r="M2215" s="11"/>
      <c r="N2215" s="4"/>
      <c r="O2215" s="4"/>
      <c r="P2215" s="26"/>
      <c r="Q2215" s="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1"/>
      <c r="BG2215" s="21"/>
      <c r="BH2215" s="21"/>
      <c r="BI2215" s="21"/>
      <c r="BJ2215" s="21"/>
      <c r="BK2215" s="21"/>
      <c r="BL2215" s="21"/>
      <c r="BM2215" s="21"/>
      <c r="BN2215" s="21"/>
      <c r="BO2215" s="21"/>
      <c r="BP2215" s="21"/>
      <c r="BQ2215" s="21"/>
      <c r="BR2215" s="21"/>
      <c r="BS2215" s="21"/>
      <c r="BT2215" s="21"/>
      <c r="BU2215" s="21"/>
      <c r="BV2215" s="21"/>
      <c r="BW2215" s="21"/>
      <c r="BX2215" s="21"/>
      <c r="BY2215" s="21"/>
      <c r="BZ2215" s="21"/>
      <c r="CA2215" s="21"/>
      <c r="CB2215" s="21"/>
      <c r="CC2215" s="21"/>
      <c r="CD2215" s="21"/>
      <c r="CE2215" s="21"/>
      <c r="CF2215" s="21"/>
      <c r="CG2215" s="21"/>
      <c r="CH2215" s="21"/>
      <c r="CI2215" s="21"/>
      <c r="CJ2215" s="21"/>
      <c r="CK2215" s="21"/>
      <c r="CL2215" s="21"/>
      <c r="CM2215" s="21"/>
      <c r="CN2215" s="21"/>
      <c r="CO2215" s="21"/>
      <c r="CP2215" s="21"/>
      <c r="CQ2215" s="21"/>
      <c r="CR2215" s="21"/>
      <c r="CS2215" s="21"/>
      <c r="CT2215" s="21"/>
      <c r="CU2215" s="21"/>
      <c r="CV2215" s="21"/>
      <c r="CW2215" s="21"/>
      <c r="CX2215" s="21"/>
      <c r="CY2215" s="21"/>
      <c r="CZ2215" s="21"/>
      <c r="DA2215" s="21"/>
      <c r="DB2215" s="21"/>
      <c r="DC2215" s="21"/>
      <c r="DD2215" s="21"/>
      <c r="DE2215" s="21"/>
      <c r="DF2215" s="21"/>
      <c r="DG2215" s="21"/>
      <c r="DH2215" s="21"/>
      <c r="DI2215" s="21"/>
      <c r="DJ2215" s="21"/>
      <c r="DK2215" s="21"/>
      <c r="DL2215" s="21"/>
      <c r="DM2215" s="21"/>
      <c r="DN2215" s="21"/>
      <c r="DO2215" s="21"/>
      <c r="DP2215" s="21"/>
      <c r="DQ2215" s="21"/>
      <c r="DR2215" s="21"/>
      <c r="DS2215" s="21"/>
      <c r="DT2215" s="21"/>
      <c r="DU2215" s="21"/>
      <c r="DV2215" s="21"/>
      <c r="DW2215" s="21"/>
      <c r="DX2215" s="21"/>
      <c r="DY2215" s="21"/>
      <c r="DZ2215" s="21"/>
      <c r="EA2215" s="21"/>
      <c r="EB2215" s="21"/>
      <c r="EC2215" s="21"/>
      <c r="ED2215" s="21"/>
      <c r="EE2215" s="21"/>
      <c r="EF2215" s="21"/>
      <c r="EG2215" s="21"/>
      <c r="EH2215" s="21"/>
      <c r="EI2215" s="21"/>
      <c r="EJ2215" s="21"/>
      <c r="EK2215" s="21"/>
      <c r="EL2215" s="21"/>
      <c r="EM2215" s="21"/>
      <c r="EN2215" s="21"/>
      <c r="EO2215" s="21"/>
      <c r="EP2215" s="21"/>
      <c r="EQ2215" s="21"/>
      <c r="ER2215" s="21"/>
      <c r="ES2215" s="21"/>
      <c r="ET2215" s="21"/>
      <c r="EU2215" s="21"/>
      <c r="EV2215" s="21"/>
      <c r="EW2215" s="21"/>
      <c r="EX2215" s="21"/>
      <c r="EY2215" s="21"/>
      <c r="EZ2215" s="21"/>
    </row>
    <row r="2216" spans="1:156" x14ac:dyDescent="0.2">
      <c r="A2216" s="92"/>
      <c r="B2216" s="4"/>
      <c r="C2216" s="4"/>
      <c r="D2216" s="6"/>
      <c r="E2216" s="7"/>
      <c r="F2216" s="24"/>
      <c r="G2216" s="9"/>
      <c r="H2216" s="7"/>
      <c r="I2216" s="7"/>
      <c r="J2216" s="7"/>
      <c r="K2216" s="4"/>
      <c r="L2216" s="25"/>
      <c r="M2216" s="11"/>
      <c r="N2216" s="4"/>
      <c r="O2216" s="4"/>
      <c r="P2216" s="26"/>
      <c r="Q2216" s="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1"/>
      <c r="BG2216" s="21"/>
      <c r="BH2216" s="21"/>
      <c r="BI2216" s="21"/>
      <c r="BJ2216" s="21"/>
      <c r="BK2216" s="21"/>
      <c r="BL2216" s="21"/>
      <c r="BM2216" s="21"/>
      <c r="BN2216" s="21"/>
      <c r="BO2216" s="21"/>
      <c r="BP2216" s="21"/>
      <c r="BQ2216" s="21"/>
      <c r="BR2216" s="21"/>
      <c r="BS2216" s="21"/>
      <c r="BT2216" s="21"/>
      <c r="BU2216" s="21"/>
      <c r="BV2216" s="21"/>
      <c r="BW2216" s="21"/>
      <c r="BX2216" s="21"/>
      <c r="BY2216" s="21"/>
      <c r="BZ2216" s="21"/>
      <c r="CA2216" s="21"/>
      <c r="CB2216" s="21"/>
      <c r="CC2216" s="21"/>
      <c r="CD2216" s="21"/>
      <c r="CE2216" s="21"/>
      <c r="CF2216" s="21"/>
      <c r="CG2216" s="21"/>
      <c r="CH2216" s="21"/>
      <c r="CI2216" s="21"/>
      <c r="CJ2216" s="21"/>
      <c r="CK2216" s="21"/>
      <c r="CL2216" s="21"/>
      <c r="CM2216" s="21"/>
      <c r="CN2216" s="21"/>
      <c r="CO2216" s="21"/>
      <c r="CP2216" s="21"/>
      <c r="CQ2216" s="21"/>
      <c r="CR2216" s="21"/>
      <c r="CS2216" s="21"/>
      <c r="CT2216" s="21"/>
      <c r="CU2216" s="21"/>
      <c r="CV2216" s="21"/>
      <c r="CW2216" s="21"/>
      <c r="CX2216" s="21"/>
      <c r="CY2216" s="21"/>
      <c r="CZ2216" s="21"/>
      <c r="DA2216" s="21"/>
      <c r="DB2216" s="21"/>
      <c r="DC2216" s="21"/>
      <c r="DD2216" s="21"/>
      <c r="DE2216" s="21"/>
      <c r="DF2216" s="21"/>
      <c r="DG2216" s="21"/>
      <c r="DH2216" s="21"/>
      <c r="DI2216" s="21"/>
      <c r="DJ2216" s="21"/>
      <c r="DK2216" s="21"/>
      <c r="DL2216" s="21"/>
      <c r="DM2216" s="21"/>
      <c r="DN2216" s="21"/>
      <c r="DO2216" s="21"/>
      <c r="DP2216" s="21"/>
      <c r="DQ2216" s="21"/>
      <c r="DR2216" s="21"/>
      <c r="DS2216" s="21"/>
      <c r="DT2216" s="21"/>
      <c r="DU2216" s="21"/>
      <c r="DV2216" s="21"/>
      <c r="DW2216" s="21"/>
      <c r="DX2216" s="21"/>
      <c r="DY2216" s="21"/>
      <c r="DZ2216" s="21"/>
      <c r="EA2216" s="21"/>
      <c r="EB2216" s="21"/>
      <c r="EC2216" s="21"/>
      <c r="ED2216" s="21"/>
      <c r="EE2216" s="21"/>
      <c r="EF2216" s="21"/>
      <c r="EG2216" s="21"/>
      <c r="EH2216" s="21"/>
      <c r="EI2216" s="21"/>
      <c r="EJ2216" s="21"/>
      <c r="EK2216" s="21"/>
      <c r="EL2216" s="21"/>
      <c r="EM2216" s="21"/>
      <c r="EN2216" s="21"/>
      <c r="EO2216" s="21"/>
      <c r="EP2216" s="21"/>
      <c r="EQ2216" s="21"/>
      <c r="ER2216" s="21"/>
      <c r="ES2216" s="21"/>
      <c r="ET2216" s="21"/>
      <c r="EU2216" s="21"/>
      <c r="EV2216" s="21"/>
      <c r="EW2216" s="21"/>
      <c r="EX2216" s="21"/>
      <c r="EY2216" s="21"/>
      <c r="EZ2216" s="21"/>
    </row>
    <row r="2217" spans="1:156" x14ac:dyDescent="0.2">
      <c r="A2217" s="92"/>
      <c r="B2217" s="4"/>
      <c r="C2217" s="4"/>
      <c r="D2217" s="6"/>
      <c r="E2217" s="7"/>
      <c r="F2217" s="24"/>
      <c r="G2217" s="9"/>
      <c r="H2217" s="7"/>
      <c r="I2217" s="7"/>
      <c r="J2217" s="7"/>
      <c r="K2217" s="4"/>
      <c r="L2217" s="25"/>
      <c r="M2217" s="11"/>
      <c r="N2217" s="4"/>
      <c r="O2217" s="4"/>
      <c r="P2217" s="26"/>
      <c r="Q2217" s="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1"/>
      <c r="BG2217" s="21"/>
      <c r="BH2217" s="21"/>
      <c r="BI2217" s="21"/>
      <c r="BJ2217" s="21"/>
      <c r="BK2217" s="21"/>
      <c r="BL2217" s="21"/>
      <c r="BM2217" s="21"/>
      <c r="BN2217" s="21"/>
      <c r="BO2217" s="21"/>
      <c r="BP2217" s="21"/>
      <c r="BQ2217" s="21"/>
      <c r="BR2217" s="21"/>
      <c r="BS2217" s="21"/>
      <c r="BT2217" s="21"/>
      <c r="BU2217" s="21"/>
      <c r="BV2217" s="21"/>
      <c r="BW2217" s="21"/>
      <c r="BX2217" s="21"/>
      <c r="BY2217" s="21"/>
      <c r="BZ2217" s="21"/>
      <c r="CA2217" s="21"/>
      <c r="CB2217" s="21"/>
      <c r="CC2217" s="21"/>
      <c r="CD2217" s="21"/>
      <c r="CE2217" s="21"/>
      <c r="CF2217" s="21"/>
      <c r="CG2217" s="21"/>
      <c r="CH2217" s="21"/>
      <c r="CI2217" s="21"/>
      <c r="CJ2217" s="21"/>
      <c r="CK2217" s="21"/>
      <c r="CL2217" s="21"/>
      <c r="CM2217" s="21"/>
      <c r="CN2217" s="21"/>
      <c r="CO2217" s="21"/>
      <c r="CP2217" s="21"/>
      <c r="CQ2217" s="21"/>
      <c r="CR2217" s="21"/>
      <c r="CS2217" s="21"/>
      <c r="CT2217" s="21"/>
      <c r="CU2217" s="21"/>
      <c r="CV2217" s="21"/>
      <c r="CW2217" s="21"/>
      <c r="CX2217" s="21"/>
      <c r="CY2217" s="21"/>
      <c r="CZ2217" s="21"/>
      <c r="DA2217" s="21"/>
      <c r="DB2217" s="21"/>
      <c r="DC2217" s="21"/>
      <c r="DD2217" s="21"/>
      <c r="DE2217" s="21"/>
      <c r="DF2217" s="21"/>
      <c r="DG2217" s="21"/>
      <c r="DH2217" s="21"/>
      <c r="DI2217" s="21"/>
      <c r="DJ2217" s="21"/>
      <c r="DK2217" s="21"/>
      <c r="DL2217" s="21"/>
      <c r="DM2217" s="21"/>
      <c r="DN2217" s="21"/>
      <c r="DO2217" s="21"/>
      <c r="DP2217" s="21"/>
      <c r="DQ2217" s="21"/>
      <c r="DR2217" s="21"/>
      <c r="DS2217" s="21"/>
      <c r="DT2217" s="21"/>
      <c r="DU2217" s="21"/>
      <c r="DV2217" s="21"/>
      <c r="DW2217" s="21"/>
      <c r="DX2217" s="21"/>
      <c r="DY2217" s="21"/>
      <c r="DZ2217" s="21"/>
      <c r="EA2217" s="21"/>
      <c r="EB2217" s="21"/>
      <c r="EC2217" s="21"/>
      <c r="ED2217" s="21"/>
      <c r="EE2217" s="21"/>
      <c r="EF2217" s="21"/>
      <c r="EG2217" s="21"/>
      <c r="EH2217" s="21"/>
      <c r="EI2217" s="21"/>
      <c r="EJ2217" s="21"/>
      <c r="EK2217" s="21"/>
      <c r="EL2217" s="21"/>
      <c r="EM2217" s="21"/>
      <c r="EN2217" s="21"/>
      <c r="EO2217" s="21"/>
      <c r="EP2217" s="21"/>
      <c r="EQ2217" s="21"/>
      <c r="ER2217" s="21"/>
      <c r="ES2217" s="21"/>
      <c r="ET2217" s="21"/>
      <c r="EU2217" s="21"/>
      <c r="EV2217" s="21"/>
      <c r="EW2217" s="21"/>
      <c r="EX2217" s="21"/>
      <c r="EY2217" s="21"/>
      <c r="EZ2217" s="21"/>
    </row>
    <row r="2218" spans="1:156" x14ac:dyDescent="0.2">
      <c r="A2218" s="92"/>
      <c r="B2218" s="4"/>
      <c r="C2218" s="4"/>
      <c r="D2218" s="6"/>
      <c r="E2218" s="7"/>
      <c r="F2218" s="24"/>
      <c r="G2218" s="9"/>
      <c r="H2218" s="7"/>
      <c r="I2218" s="7"/>
      <c r="J2218" s="7"/>
      <c r="K2218" s="4"/>
      <c r="L2218" s="25"/>
      <c r="M2218" s="11"/>
      <c r="N2218" s="4"/>
      <c r="O2218" s="4"/>
      <c r="P2218" s="26"/>
      <c r="Q2218" s="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1"/>
      <c r="BG2218" s="21"/>
      <c r="BH2218" s="21"/>
      <c r="BI2218" s="21"/>
      <c r="BJ2218" s="21"/>
      <c r="BK2218" s="21"/>
      <c r="BL2218" s="21"/>
      <c r="BM2218" s="21"/>
      <c r="BN2218" s="21"/>
      <c r="BO2218" s="21"/>
      <c r="BP2218" s="21"/>
      <c r="BQ2218" s="21"/>
      <c r="BR2218" s="21"/>
      <c r="BS2218" s="21"/>
      <c r="BT2218" s="21"/>
      <c r="BU2218" s="21"/>
      <c r="BV2218" s="21"/>
      <c r="BW2218" s="21"/>
      <c r="BX2218" s="21"/>
      <c r="BY2218" s="21"/>
      <c r="BZ2218" s="21"/>
      <c r="CA2218" s="21"/>
      <c r="CB2218" s="21"/>
      <c r="CC2218" s="21"/>
      <c r="CD2218" s="21"/>
      <c r="CE2218" s="21"/>
      <c r="CF2218" s="21"/>
      <c r="CG2218" s="21"/>
      <c r="CH2218" s="21"/>
      <c r="CI2218" s="21"/>
      <c r="CJ2218" s="21"/>
      <c r="CK2218" s="21"/>
      <c r="CL2218" s="21"/>
      <c r="CM2218" s="21"/>
      <c r="CN2218" s="21"/>
      <c r="CO2218" s="21"/>
      <c r="CP2218" s="21"/>
      <c r="CQ2218" s="21"/>
      <c r="CR2218" s="21"/>
      <c r="CS2218" s="21"/>
      <c r="CT2218" s="21"/>
      <c r="CU2218" s="21"/>
      <c r="CV2218" s="21"/>
      <c r="CW2218" s="21"/>
      <c r="CX2218" s="21"/>
      <c r="CY2218" s="21"/>
      <c r="CZ2218" s="21"/>
      <c r="DA2218" s="21"/>
      <c r="DB2218" s="21"/>
      <c r="DC2218" s="21"/>
      <c r="DD2218" s="21"/>
      <c r="DE2218" s="21"/>
      <c r="DF2218" s="21"/>
      <c r="DG2218" s="21"/>
      <c r="DH2218" s="21"/>
      <c r="DI2218" s="21"/>
      <c r="DJ2218" s="21"/>
      <c r="DK2218" s="21"/>
      <c r="DL2218" s="21"/>
      <c r="DM2218" s="21"/>
      <c r="DN2218" s="21"/>
      <c r="DO2218" s="21"/>
      <c r="DP2218" s="21"/>
      <c r="DQ2218" s="21"/>
      <c r="DR2218" s="21"/>
      <c r="DS2218" s="21"/>
      <c r="DT2218" s="21"/>
      <c r="DU2218" s="21"/>
      <c r="DV2218" s="21"/>
      <c r="DW2218" s="21"/>
      <c r="DX2218" s="21"/>
      <c r="DY2218" s="21"/>
      <c r="DZ2218" s="21"/>
      <c r="EA2218" s="21"/>
      <c r="EB2218" s="21"/>
      <c r="EC2218" s="21"/>
      <c r="ED2218" s="21"/>
      <c r="EE2218" s="21"/>
      <c r="EF2218" s="21"/>
      <c r="EG2218" s="21"/>
      <c r="EH2218" s="21"/>
      <c r="EI2218" s="21"/>
      <c r="EJ2218" s="21"/>
      <c r="EK2218" s="21"/>
      <c r="EL2218" s="21"/>
      <c r="EM2218" s="21"/>
      <c r="EN2218" s="21"/>
      <c r="EO2218" s="21"/>
      <c r="EP2218" s="21"/>
      <c r="EQ2218" s="21"/>
      <c r="ER2218" s="21"/>
      <c r="ES2218" s="21"/>
      <c r="ET2218" s="21"/>
      <c r="EU2218" s="21"/>
      <c r="EV2218" s="21"/>
      <c r="EW2218" s="21"/>
      <c r="EX2218" s="21"/>
      <c r="EY2218" s="21"/>
      <c r="EZ2218" s="21"/>
    </row>
    <row r="2219" spans="1:156" x14ac:dyDescent="0.2">
      <c r="A2219" s="92"/>
      <c r="B2219" s="4"/>
      <c r="C2219" s="4"/>
      <c r="D2219" s="6"/>
      <c r="E2219" s="7"/>
      <c r="F2219" s="24"/>
      <c r="G2219" s="9"/>
      <c r="H2219" s="7"/>
      <c r="I2219" s="7"/>
      <c r="J2219" s="7"/>
      <c r="K2219" s="4"/>
      <c r="L2219" s="25"/>
      <c r="M2219" s="11"/>
      <c r="N2219" s="4"/>
      <c r="O2219" s="4"/>
      <c r="P2219" s="26"/>
      <c r="Q2219" s="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1"/>
      <c r="BG2219" s="21"/>
      <c r="BH2219" s="21"/>
      <c r="BI2219" s="21"/>
      <c r="BJ2219" s="21"/>
      <c r="BK2219" s="21"/>
      <c r="BL2219" s="21"/>
      <c r="BM2219" s="21"/>
      <c r="BN2219" s="21"/>
      <c r="BO2219" s="21"/>
      <c r="BP2219" s="21"/>
      <c r="BQ2219" s="21"/>
      <c r="BR2219" s="21"/>
      <c r="BS2219" s="21"/>
      <c r="BT2219" s="21"/>
      <c r="BU2219" s="21"/>
      <c r="BV2219" s="21"/>
      <c r="BW2219" s="21"/>
      <c r="BX2219" s="21"/>
      <c r="BY2219" s="21"/>
      <c r="BZ2219" s="21"/>
      <c r="CA2219" s="21"/>
      <c r="CB2219" s="21"/>
      <c r="CC2219" s="21"/>
      <c r="CD2219" s="21"/>
      <c r="CE2219" s="21"/>
      <c r="CF2219" s="21"/>
      <c r="CG2219" s="21"/>
      <c r="CH2219" s="21"/>
      <c r="CI2219" s="21"/>
      <c r="CJ2219" s="21"/>
      <c r="CK2219" s="21"/>
      <c r="CL2219" s="21"/>
      <c r="CM2219" s="21"/>
      <c r="CN2219" s="21"/>
      <c r="CO2219" s="21"/>
      <c r="CP2219" s="21"/>
      <c r="CQ2219" s="21"/>
      <c r="CR2219" s="21"/>
      <c r="CS2219" s="21"/>
      <c r="CT2219" s="21"/>
      <c r="CU2219" s="21"/>
      <c r="CV2219" s="21"/>
      <c r="CW2219" s="21"/>
      <c r="CX2219" s="21"/>
      <c r="CY2219" s="21"/>
      <c r="CZ2219" s="21"/>
      <c r="DA2219" s="21"/>
      <c r="DB2219" s="21"/>
      <c r="DC2219" s="21"/>
      <c r="DD2219" s="21"/>
      <c r="DE2219" s="21"/>
      <c r="DF2219" s="21"/>
      <c r="DG2219" s="21"/>
      <c r="DH2219" s="21"/>
      <c r="DI2219" s="21"/>
      <c r="DJ2219" s="21"/>
      <c r="DK2219" s="21"/>
      <c r="DL2219" s="21"/>
      <c r="DM2219" s="21"/>
      <c r="DN2219" s="21"/>
      <c r="DO2219" s="21"/>
      <c r="DP2219" s="21"/>
      <c r="DQ2219" s="21"/>
      <c r="DR2219" s="21"/>
      <c r="DS2219" s="21"/>
      <c r="DT2219" s="21"/>
      <c r="DU2219" s="21"/>
      <c r="DV2219" s="21"/>
      <c r="DW2219" s="21"/>
      <c r="DX2219" s="21"/>
      <c r="DY2219" s="21"/>
      <c r="DZ2219" s="21"/>
      <c r="EA2219" s="21"/>
      <c r="EB2219" s="21"/>
      <c r="EC2219" s="21"/>
      <c r="ED2219" s="21"/>
      <c r="EE2219" s="21"/>
      <c r="EF2219" s="21"/>
      <c r="EG2219" s="21"/>
      <c r="EH2219" s="21"/>
      <c r="EI2219" s="21"/>
      <c r="EJ2219" s="21"/>
      <c r="EK2219" s="21"/>
      <c r="EL2219" s="21"/>
      <c r="EM2219" s="21"/>
      <c r="EN2219" s="21"/>
      <c r="EO2219" s="21"/>
      <c r="EP2219" s="21"/>
      <c r="EQ2219" s="21"/>
      <c r="ER2219" s="21"/>
      <c r="ES2219" s="21"/>
      <c r="ET2219" s="21"/>
      <c r="EU2219" s="21"/>
      <c r="EV2219" s="21"/>
      <c r="EW2219" s="21"/>
      <c r="EX2219" s="21"/>
      <c r="EY2219" s="21"/>
      <c r="EZ2219" s="21"/>
    </row>
    <row r="2220" spans="1:156" x14ac:dyDescent="0.2">
      <c r="A2220" s="92"/>
      <c r="B2220" s="4"/>
      <c r="C2220" s="4"/>
      <c r="D2220" s="6"/>
      <c r="E2220" s="7"/>
      <c r="F2220" s="24"/>
      <c r="G2220" s="9"/>
      <c r="H2220" s="7"/>
      <c r="I2220" s="7"/>
      <c r="J2220" s="7"/>
      <c r="K2220" s="4"/>
      <c r="L2220" s="25"/>
      <c r="M2220" s="11"/>
      <c r="N2220" s="4"/>
      <c r="O2220" s="4"/>
      <c r="P2220" s="26"/>
      <c r="Q2220" s="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1"/>
      <c r="BG2220" s="21"/>
      <c r="BH2220" s="21"/>
      <c r="BI2220" s="21"/>
      <c r="BJ2220" s="21"/>
      <c r="BK2220" s="21"/>
      <c r="BL2220" s="21"/>
      <c r="BM2220" s="21"/>
      <c r="BN2220" s="21"/>
      <c r="BO2220" s="21"/>
      <c r="BP2220" s="21"/>
      <c r="BQ2220" s="21"/>
      <c r="BR2220" s="21"/>
      <c r="BS2220" s="21"/>
      <c r="BT2220" s="21"/>
      <c r="BU2220" s="21"/>
      <c r="BV2220" s="21"/>
      <c r="BW2220" s="21"/>
      <c r="BX2220" s="21"/>
      <c r="BY2220" s="21"/>
      <c r="BZ2220" s="21"/>
      <c r="CA2220" s="21"/>
      <c r="CB2220" s="21"/>
      <c r="CC2220" s="21"/>
      <c r="CD2220" s="21"/>
      <c r="CE2220" s="21"/>
      <c r="CF2220" s="21"/>
      <c r="CG2220" s="21"/>
      <c r="CH2220" s="21"/>
      <c r="CI2220" s="21"/>
      <c r="CJ2220" s="21"/>
      <c r="CK2220" s="21"/>
      <c r="CL2220" s="21"/>
      <c r="CM2220" s="21"/>
      <c r="CN2220" s="21"/>
      <c r="CO2220" s="21"/>
      <c r="CP2220" s="21"/>
      <c r="CQ2220" s="21"/>
      <c r="CR2220" s="21"/>
      <c r="CS2220" s="21"/>
      <c r="CT2220" s="21"/>
      <c r="CU2220" s="21"/>
      <c r="CV2220" s="21"/>
      <c r="CW2220" s="21"/>
      <c r="CX2220" s="21"/>
      <c r="CY2220" s="21"/>
      <c r="CZ2220" s="21"/>
      <c r="DA2220" s="21"/>
      <c r="DB2220" s="21"/>
      <c r="DC2220" s="21"/>
      <c r="DD2220" s="21"/>
      <c r="DE2220" s="21"/>
      <c r="DF2220" s="21"/>
      <c r="DG2220" s="21"/>
      <c r="DH2220" s="21"/>
      <c r="DI2220" s="21"/>
      <c r="DJ2220" s="21"/>
      <c r="DK2220" s="21"/>
      <c r="DL2220" s="21"/>
      <c r="DM2220" s="21"/>
      <c r="DN2220" s="21"/>
      <c r="DO2220" s="21"/>
      <c r="DP2220" s="21"/>
      <c r="DQ2220" s="21"/>
      <c r="DR2220" s="21"/>
      <c r="DS2220" s="21"/>
      <c r="DT2220" s="21"/>
      <c r="DU2220" s="21"/>
      <c r="DV2220" s="21"/>
      <c r="DW2220" s="21"/>
      <c r="DX2220" s="21"/>
      <c r="DY2220" s="21"/>
      <c r="DZ2220" s="21"/>
      <c r="EA2220" s="21"/>
      <c r="EB2220" s="21"/>
      <c r="EC2220" s="21"/>
      <c r="ED2220" s="21"/>
      <c r="EE2220" s="21"/>
      <c r="EF2220" s="21"/>
      <c r="EG2220" s="21"/>
      <c r="EH2220" s="21"/>
      <c r="EI2220" s="21"/>
      <c r="EJ2220" s="21"/>
      <c r="EK2220" s="21"/>
      <c r="EL2220" s="21"/>
      <c r="EM2220" s="21"/>
      <c r="EN2220" s="21"/>
      <c r="EO2220" s="21"/>
      <c r="EP2220" s="21"/>
      <c r="EQ2220" s="21"/>
      <c r="ER2220" s="21"/>
      <c r="ES2220" s="21"/>
      <c r="ET2220" s="21"/>
      <c r="EU2220" s="21"/>
      <c r="EV2220" s="21"/>
      <c r="EW2220" s="21"/>
      <c r="EX2220" s="21"/>
      <c r="EY2220" s="21"/>
      <c r="EZ2220" s="21"/>
    </row>
    <row r="2221" spans="1:156" x14ac:dyDescent="0.2">
      <c r="A2221" s="92"/>
      <c r="B2221" s="4"/>
      <c r="C2221" s="4"/>
      <c r="D2221" s="6"/>
      <c r="E2221" s="7"/>
      <c r="F2221" s="24"/>
      <c r="G2221" s="9"/>
      <c r="H2221" s="7"/>
      <c r="I2221" s="7"/>
      <c r="J2221" s="7"/>
      <c r="K2221" s="4"/>
      <c r="L2221" s="25"/>
      <c r="M2221" s="11"/>
      <c r="N2221" s="4"/>
      <c r="O2221" s="4"/>
      <c r="P2221" s="26"/>
      <c r="Q2221" s="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1"/>
      <c r="BK2221" s="21"/>
      <c r="BL2221" s="21"/>
      <c r="BM2221" s="21"/>
      <c r="BN2221" s="21"/>
      <c r="BO2221" s="21"/>
      <c r="BP2221" s="21"/>
      <c r="BQ2221" s="21"/>
      <c r="BR2221" s="21"/>
      <c r="BS2221" s="21"/>
      <c r="BT2221" s="21"/>
      <c r="BU2221" s="21"/>
      <c r="BV2221" s="21"/>
      <c r="BW2221" s="21"/>
      <c r="BX2221" s="21"/>
      <c r="BY2221" s="21"/>
      <c r="BZ2221" s="21"/>
      <c r="CA2221" s="21"/>
      <c r="CB2221" s="21"/>
      <c r="CC2221" s="21"/>
      <c r="CD2221" s="21"/>
      <c r="CE2221" s="21"/>
      <c r="CF2221" s="21"/>
      <c r="CG2221" s="21"/>
      <c r="CH2221" s="21"/>
      <c r="CI2221" s="21"/>
      <c r="CJ2221" s="21"/>
      <c r="CK2221" s="21"/>
      <c r="CL2221" s="21"/>
      <c r="CM2221" s="21"/>
      <c r="CN2221" s="21"/>
      <c r="CO2221" s="21"/>
      <c r="CP2221" s="21"/>
      <c r="CQ2221" s="21"/>
      <c r="CR2221" s="21"/>
      <c r="CS2221" s="21"/>
      <c r="CT2221" s="21"/>
      <c r="CU2221" s="21"/>
      <c r="CV2221" s="21"/>
      <c r="CW2221" s="21"/>
      <c r="CX2221" s="21"/>
      <c r="CY2221" s="21"/>
      <c r="CZ2221" s="21"/>
      <c r="DA2221" s="21"/>
      <c r="DB2221" s="21"/>
      <c r="DC2221" s="21"/>
      <c r="DD2221" s="21"/>
      <c r="DE2221" s="21"/>
      <c r="DF2221" s="21"/>
      <c r="DG2221" s="21"/>
      <c r="DH2221" s="21"/>
      <c r="DI2221" s="21"/>
      <c r="DJ2221" s="21"/>
      <c r="DK2221" s="21"/>
      <c r="DL2221" s="21"/>
      <c r="DM2221" s="21"/>
      <c r="DN2221" s="21"/>
      <c r="DO2221" s="21"/>
      <c r="DP2221" s="21"/>
      <c r="DQ2221" s="21"/>
      <c r="DR2221" s="21"/>
      <c r="DS2221" s="21"/>
      <c r="DT2221" s="21"/>
      <c r="DU2221" s="21"/>
      <c r="DV2221" s="21"/>
      <c r="DW2221" s="21"/>
      <c r="DX2221" s="21"/>
      <c r="DY2221" s="21"/>
      <c r="DZ2221" s="21"/>
      <c r="EA2221" s="21"/>
      <c r="EB2221" s="21"/>
      <c r="EC2221" s="21"/>
      <c r="ED2221" s="21"/>
      <c r="EE2221" s="21"/>
      <c r="EF2221" s="21"/>
      <c r="EG2221" s="21"/>
      <c r="EH2221" s="21"/>
      <c r="EI2221" s="21"/>
      <c r="EJ2221" s="21"/>
      <c r="EK2221" s="21"/>
      <c r="EL2221" s="21"/>
      <c r="EM2221" s="21"/>
      <c r="EN2221" s="21"/>
      <c r="EO2221" s="21"/>
      <c r="EP2221" s="21"/>
      <c r="EQ2221" s="21"/>
      <c r="ER2221" s="21"/>
      <c r="ES2221" s="21"/>
      <c r="ET2221" s="21"/>
      <c r="EU2221" s="21"/>
      <c r="EV2221" s="21"/>
      <c r="EW2221" s="21"/>
      <c r="EX2221" s="21"/>
      <c r="EY2221" s="21"/>
      <c r="EZ2221" s="21"/>
    </row>
    <row r="2222" spans="1:156" x14ac:dyDescent="0.2">
      <c r="A2222" s="92"/>
      <c r="B2222" s="4"/>
      <c r="C2222" s="4"/>
      <c r="D2222" s="6"/>
      <c r="E2222" s="7"/>
      <c r="F2222" s="24"/>
      <c r="G2222" s="9"/>
      <c r="H2222" s="7"/>
      <c r="I2222" s="7"/>
      <c r="J2222" s="7"/>
      <c r="K2222" s="4"/>
      <c r="L2222" s="25"/>
      <c r="M2222" s="11"/>
      <c r="N2222" s="4"/>
      <c r="O2222" s="4"/>
      <c r="P2222" s="26"/>
      <c r="Q2222" s="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  <c r="EV2222" s="21"/>
      <c r="EW2222" s="21"/>
      <c r="EX2222" s="21"/>
      <c r="EY2222" s="21"/>
      <c r="EZ2222" s="21"/>
    </row>
    <row r="2223" spans="1:156" x14ac:dyDescent="0.2">
      <c r="A2223" s="92"/>
      <c r="B2223" s="4"/>
      <c r="C2223" s="4"/>
      <c r="D2223" s="6"/>
      <c r="E2223" s="7"/>
      <c r="F2223" s="24"/>
      <c r="G2223" s="9"/>
      <c r="H2223" s="7"/>
      <c r="I2223" s="7"/>
      <c r="J2223" s="7"/>
      <c r="K2223" s="4"/>
      <c r="L2223" s="25"/>
      <c r="M2223" s="11"/>
      <c r="N2223" s="4"/>
      <c r="O2223" s="4"/>
      <c r="P2223" s="26"/>
      <c r="Q2223" s="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1"/>
      <c r="BK2223" s="21"/>
      <c r="BL2223" s="21"/>
      <c r="BM2223" s="21"/>
      <c r="BN2223" s="21"/>
      <c r="BO2223" s="21"/>
      <c r="BP2223" s="21"/>
      <c r="BQ2223" s="21"/>
      <c r="BR2223" s="21"/>
      <c r="BS2223" s="21"/>
      <c r="BT2223" s="21"/>
      <c r="BU2223" s="21"/>
      <c r="BV2223" s="21"/>
      <c r="BW2223" s="21"/>
      <c r="BX2223" s="21"/>
      <c r="BY2223" s="21"/>
      <c r="BZ2223" s="21"/>
      <c r="CA2223" s="21"/>
      <c r="CB2223" s="21"/>
      <c r="CC2223" s="21"/>
      <c r="CD2223" s="21"/>
      <c r="CE2223" s="21"/>
      <c r="CF2223" s="21"/>
      <c r="CG2223" s="21"/>
      <c r="CH2223" s="21"/>
      <c r="CI2223" s="21"/>
      <c r="CJ2223" s="21"/>
      <c r="CK2223" s="21"/>
      <c r="CL2223" s="21"/>
      <c r="CM2223" s="21"/>
      <c r="CN2223" s="21"/>
      <c r="CO2223" s="21"/>
      <c r="CP2223" s="21"/>
      <c r="CQ2223" s="21"/>
      <c r="CR2223" s="21"/>
      <c r="CS2223" s="21"/>
      <c r="CT2223" s="21"/>
      <c r="CU2223" s="21"/>
      <c r="CV2223" s="21"/>
      <c r="CW2223" s="21"/>
      <c r="CX2223" s="21"/>
      <c r="CY2223" s="21"/>
      <c r="CZ2223" s="21"/>
      <c r="DA2223" s="21"/>
      <c r="DB2223" s="21"/>
      <c r="DC2223" s="21"/>
      <c r="DD2223" s="21"/>
      <c r="DE2223" s="21"/>
      <c r="DF2223" s="21"/>
      <c r="DG2223" s="21"/>
      <c r="DH2223" s="21"/>
      <c r="DI2223" s="21"/>
      <c r="DJ2223" s="21"/>
      <c r="DK2223" s="21"/>
      <c r="DL2223" s="21"/>
      <c r="DM2223" s="21"/>
      <c r="DN2223" s="21"/>
      <c r="DO2223" s="21"/>
      <c r="DP2223" s="21"/>
      <c r="DQ2223" s="21"/>
      <c r="DR2223" s="21"/>
      <c r="DS2223" s="21"/>
      <c r="DT2223" s="21"/>
      <c r="DU2223" s="21"/>
      <c r="DV2223" s="21"/>
      <c r="DW2223" s="21"/>
      <c r="DX2223" s="21"/>
      <c r="DY2223" s="21"/>
      <c r="DZ2223" s="21"/>
      <c r="EA2223" s="21"/>
      <c r="EB2223" s="21"/>
      <c r="EC2223" s="21"/>
      <c r="ED2223" s="21"/>
      <c r="EE2223" s="21"/>
      <c r="EF2223" s="21"/>
      <c r="EG2223" s="21"/>
      <c r="EH2223" s="21"/>
      <c r="EI2223" s="21"/>
      <c r="EJ2223" s="21"/>
      <c r="EK2223" s="21"/>
      <c r="EL2223" s="21"/>
      <c r="EM2223" s="21"/>
      <c r="EN2223" s="21"/>
      <c r="EO2223" s="21"/>
      <c r="EP2223" s="21"/>
      <c r="EQ2223" s="21"/>
      <c r="ER2223" s="21"/>
      <c r="ES2223" s="21"/>
      <c r="ET2223" s="21"/>
      <c r="EU2223" s="21"/>
      <c r="EV2223" s="21"/>
      <c r="EW2223" s="21"/>
      <c r="EX2223" s="21"/>
      <c r="EY2223" s="21"/>
      <c r="EZ2223" s="21"/>
    </row>
    <row r="2224" spans="1:156" x14ac:dyDescent="0.2">
      <c r="A2224" s="92"/>
      <c r="B2224" s="4"/>
      <c r="C2224" s="4"/>
      <c r="D2224" s="6"/>
      <c r="E2224" s="7"/>
      <c r="F2224" s="24"/>
      <c r="G2224" s="9"/>
      <c r="H2224" s="7"/>
      <c r="I2224" s="7"/>
      <c r="J2224" s="7"/>
      <c r="K2224" s="4"/>
      <c r="L2224" s="25"/>
      <c r="M2224" s="11"/>
      <c r="N2224" s="4"/>
      <c r="O2224" s="4"/>
      <c r="P2224" s="26"/>
      <c r="Q2224" s="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1"/>
      <c r="BK2224" s="21"/>
      <c r="BL2224" s="21"/>
      <c r="BM2224" s="21"/>
      <c r="BN2224" s="21"/>
      <c r="BO2224" s="21"/>
      <c r="BP2224" s="21"/>
      <c r="BQ2224" s="21"/>
      <c r="BR2224" s="21"/>
      <c r="BS2224" s="21"/>
      <c r="BT2224" s="21"/>
      <c r="BU2224" s="21"/>
      <c r="BV2224" s="21"/>
      <c r="BW2224" s="21"/>
      <c r="BX2224" s="21"/>
      <c r="BY2224" s="21"/>
      <c r="BZ2224" s="21"/>
      <c r="CA2224" s="21"/>
      <c r="CB2224" s="21"/>
      <c r="CC2224" s="21"/>
      <c r="CD2224" s="21"/>
      <c r="CE2224" s="21"/>
      <c r="CF2224" s="21"/>
      <c r="CG2224" s="21"/>
      <c r="CH2224" s="21"/>
      <c r="CI2224" s="21"/>
      <c r="CJ2224" s="21"/>
      <c r="CK2224" s="21"/>
      <c r="CL2224" s="21"/>
      <c r="CM2224" s="21"/>
      <c r="CN2224" s="21"/>
      <c r="CO2224" s="21"/>
      <c r="CP2224" s="21"/>
      <c r="CQ2224" s="21"/>
      <c r="CR2224" s="21"/>
      <c r="CS2224" s="21"/>
      <c r="CT2224" s="21"/>
      <c r="CU2224" s="21"/>
      <c r="CV2224" s="21"/>
      <c r="CW2224" s="21"/>
      <c r="CX2224" s="21"/>
      <c r="CY2224" s="21"/>
      <c r="CZ2224" s="21"/>
      <c r="DA2224" s="21"/>
      <c r="DB2224" s="21"/>
      <c r="DC2224" s="21"/>
      <c r="DD2224" s="21"/>
      <c r="DE2224" s="21"/>
      <c r="DF2224" s="21"/>
      <c r="DG2224" s="21"/>
      <c r="DH2224" s="21"/>
      <c r="DI2224" s="21"/>
      <c r="DJ2224" s="21"/>
      <c r="DK2224" s="21"/>
      <c r="DL2224" s="21"/>
      <c r="DM2224" s="21"/>
      <c r="DN2224" s="21"/>
      <c r="DO2224" s="21"/>
      <c r="DP2224" s="21"/>
      <c r="DQ2224" s="21"/>
      <c r="DR2224" s="21"/>
      <c r="DS2224" s="21"/>
      <c r="DT2224" s="21"/>
      <c r="DU2224" s="21"/>
      <c r="DV2224" s="21"/>
      <c r="DW2224" s="21"/>
      <c r="DX2224" s="21"/>
      <c r="DY2224" s="21"/>
      <c r="DZ2224" s="21"/>
      <c r="EA2224" s="21"/>
      <c r="EB2224" s="21"/>
      <c r="EC2224" s="21"/>
      <c r="ED2224" s="21"/>
      <c r="EE2224" s="21"/>
      <c r="EF2224" s="21"/>
      <c r="EG2224" s="21"/>
      <c r="EH2224" s="21"/>
      <c r="EI2224" s="21"/>
      <c r="EJ2224" s="21"/>
      <c r="EK2224" s="21"/>
      <c r="EL2224" s="21"/>
      <c r="EM2224" s="21"/>
      <c r="EN2224" s="21"/>
      <c r="EO2224" s="21"/>
      <c r="EP2224" s="21"/>
      <c r="EQ2224" s="21"/>
      <c r="ER2224" s="21"/>
      <c r="ES2224" s="21"/>
      <c r="ET2224" s="21"/>
      <c r="EU2224" s="21"/>
      <c r="EV2224" s="21"/>
      <c r="EW2224" s="21"/>
      <c r="EX2224" s="21"/>
      <c r="EY2224" s="21"/>
      <c r="EZ2224" s="21"/>
    </row>
    <row r="2225" spans="1:156" x14ac:dyDescent="0.2">
      <c r="A2225" s="92"/>
      <c r="B2225" s="4"/>
      <c r="C2225" s="4"/>
      <c r="D2225" s="6"/>
      <c r="E2225" s="7"/>
      <c r="F2225" s="24"/>
      <c r="G2225" s="9"/>
      <c r="H2225" s="7"/>
      <c r="I2225" s="7"/>
      <c r="J2225" s="7"/>
      <c r="K2225" s="4"/>
      <c r="L2225" s="25"/>
      <c r="M2225" s="11"/>
      <c r="N2225" s="4"/>
      <c r="O2225" s="4"/>
      <c r="P2225" s="26"/>
      <c r="Q2225" s="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1"/>
      <c r="BG2225" s="21"/>
      <c r="BH2225" s="21"/>
      <c r="BI2225" s="21"/>
      <c r="BJ2225" s="21"/>
      <c r="BK2225" s="21"/>
      <c r="BL2225" s="21"/>
      <c r="BM2225" s="21"/>
      <c r="BN2225" s="21"/>
      <c r="BO2225" s="21"/>
      <c r="BP2225" s="21"/>
      <c r="BQ2225" s="21"/>
      <c r="BR2225" s="21"/>
      <c r="BS2225" s="21"/>
      <c r="BT2225" s="21"/>
      <c r="BU2225" s="21"/>
      <c r="BV2225" s="21"/>
      <c r="BW2225" s="21"/>
      <c r="BX2225" s="21"/>
      <c r="BY2225" s="21"/>
      <c r="BZ2225" s="21"/>
      <c r="CA2225" s="21"/>
      <c r="CB2225" s="21"/>
      <c r="CC2225" s="21"/>
      <c r="CD2225" s="21"/>
      <c r="CE2225" s="21"/>
      <c r="CF2225" s="21"/>
      <c r="CG2225" s="21"/>
      <c r="CH2225" s="21"/>
      <c r="CI2225" s="21"/>
      <c r="CJ2225" s="21"/>
      <c r="CK2225" s="21"/>
      <c r="CL2225" s="21"/>
      <c r="CM2225" s="21"/>
      <c r="CN2225" s="21"/>
      <c r="CO2225" s="21"/>
      <c r="CP2225" s="21"/>
      <c r="CQ2225" s="21"/>
      <c r="CR2225" s="21"/>
      <c r="CS2225" s="21"/>
      <c r="CT2225" s="21"/>
      <c r="CU2225" s="21"/>
      <c r="CV2225" s="21"/>
      <c r="CW2225" s="21"/>
      <c r="CX2225" s="21"/>
      <c r="CY2225" s="21"/>
      <c r="CZ2225" s="21"/>
      <c r="DA2225" s="21"/>
      <c r="DB2225" s="21"/>
      <c r="DC2225" s="21"/>
      <c r="DD2225" s="21"/>
      <c r="DE2225" s="21"/>
      <c r="DF2225" s="21"/>
      <c r="DG2225" s="21"/>
      <c r="DH2225" s="21"/>
      <c r="DI2225" s="21"/>
      <c r="DJ2225" s="21"/>
      <c r="DK2225" s="21"/>
      <c r="DL2225" s="21"/>
      <c r="DM2225" s="21"/>
      <c r="DN2225" s="21"/>
      <c r="DO2225" s="21"/>
      <c r="DP2225" s="21"/>
      <c r="DQ2225" s="21"/>
      <c r="DR2225" s="21"/>
      <c r="DS2225" s="21"/>
      <c r="DT2225" s="21"/>
      <c r="DU2225" s="21"/>
      <c r="DV2225" s="21"/>
      <c r="DW2225" s="21"/>
      <c r="DX2225" s="21"/>
      <c r="DY2225" s="21"/>
      <c r="DZ2225" s="21"/>
      <c r="EA2225" s="21"/>
      <c r="EB2225" s="21"/>
      <c r="EC2225" s="21"/>
      <c r="ED2225" s="21"/>
      <c r="EE2225" s="21"/>
      <c r="EF2225" s="21"/>
      <c r="EG2225" s="21"/>
      <c r="EH2225" s="21"/>
      <c r="EI2225" s="21"/>
      <c r="EJ2225" s="21"/>
      <c r="EK2225" s="21"/>
      <c r="EL2225" s="21"/>
      <c r="EM2225" s="21"/>
      <c r="EN2225" s="21"/>
      <c r="EO2225" s="21"/>
      <c r="EP2225" s="21"/>
      <c r="EQ2225" s="21"/>
      <c r="ER2225" s="21"/>
      <c r="ES2225" s="21"/>
      <c r="ET2225" s="21"/>
      <c r="EU2225" s="21"/>
      <c r="EV2225" s="21"/>
      <c r="EW2225" s="21"/>
      <c r="EX2225" s="21"/>
      <c r="EY2225" s="21"/>
      <c r="EZ2225" s="21"/>
    </row>
    <row r="2226" spans="1:156" x14ac:dyDescent="0.2">
      <c r="A2226" s="92"/>
      <c r="B2226" s="4"/>
      <c r="C2226" s="4"/>
      <c r="D2226" s="6"/>
      <c r="E2226" s="7"/>
      <c r="F2226" s="24"/>
      <c r="G2226" s="9"/>
      <c r="H2226" s="7"/>
      <c r="I2226" s="7"/>
      <c r="J2226" s="7"/>
      <c r="K2226" s="4"/>
      <c r="L2226" s="25"/>
      <c r="M2226" s="11"/>
      <c r="N2226" s="4"/>
      <c r="O2226" s="4"/>
      <c r="P2226" s="26"/>
      <c r="Q2226" s="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1"/>
      <c r="BG2226" s="21"/>
      <c r="BH2226" s="21"/>
      <c r="BI2226" s="21"/>
      <c r="BJ2226" s="21"/>
      <c r="BK2226" s="21"/>
      <c r="BL2226" s="21"/>
      <c r="BM2226" s="21"/>
      <c r="BN2226" s="21"/>
      <c r="BO2226" s="21"/>
      <c r="BP2226" s="21"/>
      <c r="BQ2226" s="21"/>
      <c r="BR2226" s="21"/>
      <c r="BS2226" s="21"/>
      <c r="BT2226" s="21"/>
      <c r="BU2226" s="21"/>
      <c r="BV2226" s="21"/>
      <c r="BW2226" s="21"/>
      <c r="BX2226" s="21"/>
      <c r="BY2226" s="21"/>
      <c r="BZ2226" s="21"/>
      <c r="CA2226" s="21"/>
      <c r="CB2226" s="21"/>
      <c r="CC2226" s="21"/>
      <c r="CD2226" s="21"/>
      <c r="CE2226" s="21"/>
      <c r="CF2226" s="21"/>
      <c r="CG2226" s="21"/>
      <c r="CH2226" s="21"/>
      <c r="CI2226" s="21"/>
      <c r="CJ2226" s="21"/>
      <c r="CK2226" s="21"/>
      <c r="CL2226" s="21"/>
      <c r="CM2226" s="21"/>
      <c r="CN2226" s="21"/>
      <c r="CO2226" s="21"/>
      <c r="CP2226" s="21"/>
      <c r="CQ2226" s="21"/>
      <c r="CR2226" s="21"/>
      <c r="CS2226" s="21"/>
      <c r="CT2226" s="21"/>
      <c r="CU2226" s="21"/>
      <c r="CV2226" s="21"/>
      <c r="CW2226" s="21"/>
      <c r="CX2226" s="21"/>
      <c r="CY2226" s="21"/>
      <c r="CZ2226" s="21"/>
      <c r="DA2226" s="21"/>
      <c r="DB2226" s="21"/>
      <c r="DC2226" s="21"/>
      <c r="DD2226" s="21"/>
      <c r="DE2226" s="21"/>
      <c r="DF2226" s="21"/>
      <c r="DG2226" s="21"/>
      <c r="DH2226" s="21"/>
      <c r="DI2226" s="21"/>
      <c r="DJ2226" s="21"/>
      <c r="DK2226" s="21"/>
      <c r="DL2226" s="21"/>
      <c r="DM2226" s="21"/>
      <c r="DN2226" s="21"/>
      <c r="DO2226" s="21"/>
      <c r="DP2226" s="21"/>
      <c r="DQ2226" s="21"/>
      <c r="DR2226" s="21"/>
      <c r="DS2226" s="21"/>
      <c r="DT2226" s="21"/>
      <c r="DU2226" s="21"/>
      <c r="DV2226" s="21"/>
      <c r="DW2226" s="21"/>
      <c r="DX2226" s="21"/>
      <c r="DY2226" s="21"/>
      <c r="DZ2226" s="21"/>
      <c r="EA2226" s="21"/>
      <c r="EB2226" s="21"/>
      <c r="EC2226" s="21"/>
      <c r="ED2226" s="21"/>
      <c r="EE2226" s="21"/>
      <c r="EF2226" s="21"/>
      <c r="EG2226" s="21"/>
      <c r="EH2226" s="21"/>
      <c r="EI2226" s="21"/>
      <c r="EJ2226" s="21"/>
      <c r="EK2226" s="21"/>
      <c r="EL2226" s="21"/>
      <c r="EM2226" s="21"/>
      <c r="EN2226" s="21"/>
      <c r="EO2226" s="21"/>
      <c r="EP2226" s="21"/>
      <c r="EQ2226" s="21"/>
      <c r="ER2226" s="21"/>
      <c r="ES2226" s="21"/>
      <c r="ET2226" s="21"/>
      <c r="EU2226" s="21"/>
      <c r="EV2226" s="21"/>
      <c r="EW2226" s="21"/>
      <c r="EX2226" s="21"/>
      <c r="EY2226" s="21"/>
      <c r="EZ2226" s="21"/>
    </row>
    <row r="2227" spans="1:156" x14ac:dyDescent="0.2">
      <c r="A2227" s="92"/>
      <c r="B2227" s="4"/>
      <c r="C2227" s="4"/>
      <c r="D2227" s="6"/>
      <c r="E2227" s="7"/>
      <c r="F2227" s="24"/>
      <c r="G2227" s="9"/>
      <c r="H2227" s="7"/>
      <c r="I2227" s="7"/>
      <c r="J2227" s="7"/>
      <c r="K2227" s="4"/>
      <c r="L2227" s="25"/>
      <c r="M2227" s="11"/>
      <c r="N2227" s="4"/>
      <c r="O2227" s="4"/>
      <c r="P2227" s="26"/>
      <c r="Q2227" s="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1"/>
      <c r="BG2227" s="21"/>
      <c r="BH2227" s="21"/>
      <c r="BI2227" s="21"/>
      <c r="BJ2227" s="21"/>
      <c r="BK2227" s="21"/>
      <c r="BL2227" s="21"/>
      <c r="BM2227" s="21"/>
      <c r="BN2227" s="21"/>
      <c r="BO2227" s="21"/>
      <c r="BP2227" s="21"/>
      <c r="BQ2227" s="21"/>
      <c r="BR2227" s="21"/>
      <c r="BS2227" s="21"/>
      <c r="BT2227" s="21"/>
      <c r="BU2227" s="21"/>
      <c r="BV2227" s="21"/>
      <c r="BW2227" s="21"/>
      <c r="BX2227" s="21"/>
      <c r="BY2227" s="21"/>
      <c r="BZ2227" s="21"/>
      <c r="CA2227" s="21"/>
      <c r="CB2227" s="21"/>
      <c r="CC2227" s="21"/>
      <c r="CD2227" s="21"/>
      <c r="CE2227" s="21"/>
      <c r="CF2227" s="21"/>
      <c r="CG2227" s="21"/>
      <c r="CH2227" s="21"/>
      <c r="CI2227" s="21"/>
      <c r="CJ2227" s="21"/>
      <c r="CK2227" s="21"/>
      <c r="CL2227" s="21"/>
      <c r="CM2227" s="21"/>
      <c r="CN2227" s="21"/>
      <c r="CO2227" s="21"/>
      <c r="CP2227" s="21"/>
      <c r="CQ2227" s="21"/>
      <c r="CR2227" s="21"/>
      <c r="CS2227" s="21"/>
      <c r="CT2227" s="21"/>
      <c r="CU2227" s="21"/>
      <c r="CV2227" s="21"/>
      <c r="CW2227" s="21"/>
      <c r="CX2227" s="21"/>
      <c r="CY2227" s="21"/>
      <c r="CZ2227" s="21"/>
      <c r="DA2227" s="21"/>
      <c r="DB2227" s="21"/>
      <c r="DC2227" s="21"/>
      <c r="DD2227" s="21"/>
      <c r="DE2227" s="21"/>
      <c r="DF2227" s="21"/>
      <c r="DG2227" s="21"/>
      <c r="DH2227" s="21"/>
      <c r="DI2227" s="21"/>
      <c r="DJ2227" s="21"/>
      <c r="DK2227" s="21"/>
      <c r="DL2227" s="21"/>
      <c r="DM2227" s="21"/>
      <c r="DN2227" s="21"/>
      <c r="DO2227" s="21"/>
      <c r="DP2227" s="21"/>
      <c r="DQ2227" s="21"/>
      <c r="DR2227" s="21"/>
      <c r="DS2227" s="21"/>
      <c r="DT2227" s="21"/>
      <c r="DU2227" s="21"/>
      <c r="DV2227" s="21"/>
      <c r="DW2227" s="21"/>
      <c r="DX2227" s="21"/>
      <c r="DY2227" s="21"/>
      <c r="DZ2227" s="21"/>
      <c r="EA2227" s="21"/>
      <c r="EB2227" s="21"/>
      <c r="EC2227" s="21"/>
      <c r="ED2227" s="21"/>
      <c r="EE2227" s="21"/>
      <c r="EF2227" s="21"/>
      <c r="EG2227" s="21"/>
      <c r="EH2227" s="21"/>
      <c r="EI2227" s="21"/>
      <c r="EJ2227" s="21"/>
      <c r="EK2227" s="21"/>
      <c r="EL2227" s="21"/>
      <c r="EM2227" s="21"/>
      <c r="EN2227" s="21"/>
      <c r="EO2227" s="21"/>
      <c r="EP2227" s="21"/>
      <c r="EQ2227" s="21"/>
      <c r="ER2227" s="21"/>
      <c r="ES2227" s="21"/>
      <c r="ET2227" s="21"/>
      <c r="EU2227" s="21"/>
      <c r="EV2227" s="21"/>
      <c r="EW2227" s="21"/>
      <c r="EX2227" s="21"/>
      <c r="EY2227" s="21"/>
      <c r="EZ2227" s="21"/>
    </row>
    <row r="2228" spans="1:156" x14ac:dyDescent="0.2">
      <c r="A2228" s="92"/>
      <c r="B2228" s="4"/>
      <c r="C2228" s="4"/>
      <c r="D2228" s="6"/>
      <c r="E2228" s="7"/>
      <c r="F2228" s="24"/>
      <c r="G2228" s="9"/>
      <c r="H2228" s="7"/>
      <c r="I2228" s="7"/>
      <c r="J2228" s="7"/>
      <c r="K2228" s="4"/>
      <c r="L2228" s="25"/>
      <c r="M2228" s="11"/>
      <c r="N2228" s="4"/>
      <c r="O2228" s="4"/>
      <c r="P2228" s="26"/>
      <c r="Q2228" s="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1"/>
      <c r="BK2228" s="21"/>
      <c r="BL2228" s="21"/>
      <c r="BM2228" s="21"/>
      <c r="BN2228" s="21"/>
      <c r="BO2228" s="21"/>
      <c r="BP2228" s="21"/>
      <c r="BQ2228" s="21"/>
      <c r="BR2228" s="21"/>
      <c r="BS2228" s="21"/>
      <c r="BT2228" s="21"/>
      <c r="BU2228" s="21"/>
      <c r="BV2228" s="21"/>
      <c r="BW2228" s="21"/>
      <c r="BX2228" s="21"/>
      <c r="BY2228" s="21"/>
      <c r="BZ2228" s="21"/>
      <c r="CA2228" s="21"/>
      <c r="CB2228" s="21"/>
      <c r="CC2228" s="21"/>
      <c r="CD2228" s="21"/>
      <c r="CE2228" s="21"/>
      <c r="CF2228" s="21"/>
      <c r="CG2228" s="21"/>
      <c r="CH2228" s="21"/>
      <c r="CI2228" s="21"/>
      <c r="CJ2228" s="21"/>
      <c r="CK2228" s="21"/>
      <c r="CL2228" s="21"/>
      <c r="CM2228" s="21"/>
      <c r="CN2228" s="21"/>
      <c r="CO2228" s="21"/>
      <c r="CP2228" s="21"/>
      <c r="CQ2228" s="21"/>
      <c r="CR2228" s="21"/>
      <c r="CS2228" s="21"/>
      <c r="CT2228" s="21"/>
      <c r="CU2228" s="21"/>
      <c r="CV2228" s="21"/>
      <c r="CW2228" s="21"/>
      <c r="CX2228" s="21"/>
      <c r="CY2228" s="21"/>
      <c r="CZ2228" s="21"/>
      <c r="DA2228" s="21"/>
      <c r="DB2228" s="21"/>
      <c r="DC2228" s="21"/>
      <c r="DD2228" s="21"/>
      <c r="DE2228" s="21"/>
      <c r="DF2228" s="21"/>
      <c r="DG2228" s="21"/>
      <c r="DH2228" s="21"/>
      <c r="DI2228" s="21"/>
      <c r="DJ2228" s="21"/>
      <c r="DK2228" s="21"/>
      <c r="DL2228" s="21"/>
      <c r="DM2228" s="21"/>
      <c r="DN2228" s="21"/>
      <c r="DO2228" s="21"/>
      <c r="DP2228" s="21"/>
      <c r="DQ2228" s="21"/>
      <c r="DR2228" s="21"/>
      <c r="DS2228" s="21"/>
      <c r="DT2228" s="21"/>
      <c r="DU2228" s="21"/>
      <c r="DV2228" s="21"/>
      <c r="DW2228" s="21"/>
      <c r="DX2228" s="21"/>
      <c r="DY2228" s="21"/>
      <c r="DZ2228" s="21"/>
      <c r="EA2228" s="21"/>
      <c r="EB2228" s="21"/>
      <c r="EC2228" s="21"/>
      <c r="ED2228" s="21"/>
      <c r="EE2228" s="21"/>
      <c r="EF2228" s="21"/>
      <c r="EG2228" s="21"/>
      <c r="EH2228" s="21"/>
      <c r="EI2228" s="21"/>
      <c r="EJ2228" s="21"/>
      <c r="EK2228" s="21"/>
      <c r="EL2228" s="21"/>
      <c r="EM2228" s="21"/>
      <c r="EN2228" s="21"/>
      <c r="EO2228" s="21"/>
      <c r="EP2228" s="21"/>
      <c r="EQ2228" s="21"/>
      <c r="ER2228" s="21"/>
      <c r="ES2228" s="21"/>
      <c r="ET2228" s="21"/>
      <c r="EU2228" s="21"/>
      <c r="EV2228" s="21"/>
      <c r="EW2228" s="21"/>
      <c r="EX2228" s="21"/>
      <c r="EY2228" s="21"/>
      <c r="EZ2228" s="21"/>
    </row>
    <row r="2229" spans="1:156" x14ac:dyDescent="0.2">
      <c r="A2229" s="92"/>
      <c r="B2229" s="4"/>
      <c r="C2229" s="4"/>
      <c r="D2229" s="6"/>
      <c r="E2229" s="7"/>
      <c r="F2229" s="24"/>
      <c r="G2229" s="9"/>
      <c r="H2229" s="7"/>
      <c r="I2229" s="7"/>
      <c r="J2229" s="7"/>
      <c r="K2229" s="4"/>
      <c r="L2229" s="25"/>
      <c r="M2229" s="11"/>
      <c r="N2229" s="4"/>
      <c r="O2229" s="4"/>
      <c r="P2229" s="26"/>
      <c r="Q2229" s="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I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1"/>
      <c r="CY2229" s="21"/>
      <c r="CZ2229" s="21"/>
      <c r="DA2229" s="21"/>
      <c r="DB2229" s="21"/>
      <c r="DC2229" s="21"/>
      <c r="DD2229" s="21"/>
      <c r="DE2229" s="21"/>
      <c r="DF2229" s="21"/>
      <c r="DG2229" s="21"/>
      <c r="DH2229" s="21"/>
      <c r="DI2229" s="21"/>
      <c r="DJ2229" s="21"/>
      <c r="DK2229" s="21"/>
      <c r="DL2229" s="21"/>
      <c r="DM2229" s="21"/>
      <c r="DN2229" s="21"/>
      <c r="DO2229" s="21"/>
      <c r="DP2229" s="21"/>
      <c r="DQ2229" s="21"/>
      <c r="DR2229" s="21"/>
      <c r="DS2229" s="21"/>
      <c r="DT2229" s="21"/>
      <c r="DU2229" s="21"/>
      <c r="DV2229" s="21"/>
      <c r="DW2229" s="21"/>
      <c r="DX2229" s="21"/>
      <c r="DY2229" s="21"/>
      <c r="DZ2229" s="21"/>
      <c r="EA2229" s="21"/>
      <c r="EB2229" s="21"/>
      <c r="EC2229" s="21"/>
      <c r="ED2229" s="21"/>
      <c r="EE2229" s="21"/>
      <c r="EF2229" s="21"/>
      <c r="EG2229" s="21"/>
      <c r="EH2229" s="21"/>
      <c r="EI2229" s="21"/>
      <c r="EJ2229" s="21"/>
      <c r="EK2229" s="21"/>
      <c r="EL2229" s="21"/>
      <c r="EM2229" s="21"/>
      <c r="EN2229" s="21"/>
      <c r="EO2229" s="21"/>
      <c r="EP2229" s="21"/>
      <c r="EQ2229" s="21"/>
      <c r="ER2229" s="21"/>
      <c r="ES2229" s="21"/>
      <c r="ET2229" s="21"/>
      <c r="EU2229" s="21"/>
      <c r="EV2229" s="21"/>
      <c r="EW2229" s="21"/>
      <c r="EX2229" s="21"/>
      <c r="EY2229" s="21"/>
      <c r="EZ2229" s="21"/>
    </row>
    <row r="2230" spans="1:156" x14ac:dyDescent="0.2">
      <c r="A2230" s="92"/>
      <c r="B2230" s="4"/>
      <c r="C2230" s="4"/>
      <c r="D2230" s="6"/>
      <c r="E2230" s="7"/>
      <c r="F2230" s="24"/>
      <c r="G2230" s="9"/>
      <c r="H2230" s="7"/>
      <c r="I2230" s="7"/>
      <c r="J2230" s="7"/>
      <c r="K2230" s="4"/>
      <c r="L2230" s="25"/>
      <c r="M2230" s="11"/>
      <c r="N2230" s="4"/>
      <c r="O2230" s="4"/>
      <c r="P2230" s="26"/>
      <c r="Q2230" s="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1"/>
      <c r="BG2230" s="21"/>
      <c r="BH2230" s="21"/>
      <c r="BI2230" s="21"/>
      <c r="BJ2230" s="21"/>
      <c r="BK2230" s="21"/>
      <c r="BL2230" s="21"/>
      <c r="BM2230" s="21"/>
      <c r="BN2230" s="21"/>
      <c r="BO2230" s="21"/>
      <c r="BP2230" s="21"/>
      <c r="BQ2230" s="21"/>
      <c r="BR2230" s="21"/>
      <c r="BS2230" s="21"/>
      <c r="BT2230" s="21"/>
      <c r="BU2230" s="21"/>
      <c r="BV2230" s="21"/>
      <c r="BW2230" s="21"/>
      <c r="BX2230" s="21"/>
      <c r="BY2230" s="21"/>
      <c r="BZ2230" s="21"/>
      <c r="CA2230" s="21"/>
      <c r="CB2230" s="21"/>
      <c r="CC2230" s="21"/>
      <c r="CD2230" s="21"/>
      <c r="CE2230" s="21"/>
      <c r="CF2230" s="21"/>
      <c r="CG2230" s="21"/>
      <c r="CH2230" s="21"/>
      <c r="CI2230" s="21"/>
      <c r="CJ2230" s="21"/>
      <c r="CK2230" s="21"/>
      <c r="CL2230" s="21"/>
      <c r="CM2230" s="21"/>
      <c r="CN2230" s="21"/>
      <c r="CO2230" s="21"/>
      <c r="CP2230" s="21"/>
      <c r="CQ2230" s="21"/>
      <c r="CR2230" s="21"/>
      <c r="CS2230" s="21"/>
      <c r="CT2230" s="21"/>
      <c r="CU2230" s="21"/>
      <c r="CV2230" s="21"/>
      <c r="CW2230" s="21"/>
      <c r="CX2230" s="21"/>
      <c r="CY2230" s="21"/>
      <c r="CZ2230" s="21"/>
      <c r="DA2230" s="21"/>
      <c r="DB2230" s="21"/>
      <c r="DC2230" s="21"/>
      <c r="DD2230" s="21"/>
      <c r="DE2230" s="21"/>
      <c r="DF2230" s="21"/>
      <c r="DG2230" s="21"/>
      <c r="DH2230" s="21"/>
      <c r="DI2230" s="21"/>
      <c r="DJ2230" s="21"/>
      <c r="DK2230" s="21"/>
      <c r="DL2230" s="21"/>
      <c r="DM2230" s="21"/>
      <c r="DN2230" s="21"/>
      <c r="DO2230" s="21"/>
      <c r="DP2230" s="21"/>
      <c r="DQ2230" s="21"/>
      <c r="DR2230" s="21"/>
      <c r="DS2230" s="21"/>
      <c r="DT2230" s="21"/>
      <c r="DU2230" s="21"/>
      <c r="DV2230" s="21"/>
      <c r="DW2230" s="21"/>
      <c r="DX2230" s="21"/>
      <c r="DY2230" s="21"/>
      <c r="DZ2230" s="21"/>
      <c r="EA2230" s="21"/>
      <c r="EB2230" s="21"/>
      <c r="EC2230" s="21"/>
      <c r="ED2230" s="21"/>
      <c r="EE2230" s="21"/>
      <c r="EF2230" s="21"/>
      <c r="EG2230" s="21"/>
      <c r="EH2230" s="21"/>
      <c r="EI2230" s="21"/>
      <c r="EJ2230" s="21"/>
      <c r="EK2230" s="21"/>
      <c r="EL2230" s="21"/>
      <c r="EM2230" s="21"/>
      <c r="EN2230" s="21"/>
      <c r="EO2230" s="21"/>
      <c r="EP2230" s="21"/>
      <c r="EQ2230" s="21"/>
      <c r="ER2230" s="21"/>
      <c r="ES2230" s="21"/>
      <c r="ET2230" s="21"/>
      <c r="EU2230" s="21"/>
      <c r="EV2230" s="21"/>
      <c r="EW2230" s="21"/>
      <c r="EX2230" s="21"/>
      <c r="EY2230" s="21"/>
      <c r="EZ2230" s="21"/>
    </row>
    <row r="2231" spans="1:156" x14ac:dyDescent="0.2">
      <c r="A2231" s="92"/>
      <c r="B2231" s="4"/>
      <c r="C2231" s="4"/>
      <c r="D2231" s="6"/>
      <c r="E2231" s="7"/>
      <c r="F2231" s="24"/>
      <c r="G2231" s="9"/>
      <c r="H2231" s="7"/>
      <c r="I2231" s="7"/>
      <c r="J2231" s="7"/>
      <c r="K2231" s="4"/>
      <c r="L2231" s="25"/>
      <c r="M2231" s="11"/>
      <c r="N2231" s="4"/>
      <c r="O2231" s="4"/>
      <c r="P2231" s="26"/>
      <c r="Q2231" s="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  <c r="AX2231" s="21"/>
      <c r="AY2231" s="21"/>
      <c r="AZ2231" s="21"/>
      <c r="BA2231" s="21"/>
      <c r="BB2231" s="21"/>
      <c r="BC2231" s="21"/>
      <c r="BD2231" s="21"/>
      <c r="BE2231" s="21"/>
      <c r="BF2231" s="21"/>
      <c r="BG2231" s="21"/>
      <c r="BH2231" s="21"/>
      <c r="BI2231" s="21"/>
      <c r="BJ2231" s="21"/>
      <c r="BK2231" s="21"/>
      <c r="BL2231" s="21"/>
      <c r="BM2231" s="21"/>
      <c r="BN2231" s="21"/>
      <c r="BO2231" s="21"/>
      <c r="BP2231" s="21"/>
      <c r="BQ2231" s="21"/>
      <c r="BR2231" s="21"/>
      <c r="BS2231" s="21"/>
      <c r="BT2231" s="21"/>
      <c r="BU2231" s="21"/>
      <c r="BV2231" s="21"/>
      <c r="BW2231" s="21"/>
      <c r="BX2231" s="21"/>
      <c r="BY2231" s="21"/>
      <c r="BZ2231" s="21"/>
      <c r="CA2231" s="21"/>
      <c r="CB2231" s="21"/>
      <c r="CC2231" s="21"/>
      <c r="CD2231" s="21"/>
      <c r="CE2231" s="21"/>
      <c r="CF2231" s="21"/>
      <c r="CG2231" s="21"/>
      <c r="CH2231" s="21"/>
      <c r="CI2231" s="21"/>
      <c r="CJ2231" s="21"/>
      <c r="CK2231" s="21"/>
      <c r="CL2231" s="21"/>
      <c r="CM2231" s="21"/>
      <c r="CN2231" s="21"/>
      <c r="CO2231" s="21"/>
      <c r="CP2231" s="21"/>
      <c r="CQ2231" s="21"/>
      <c r="CR2231" s="21"/>
      <c r="CS2231" s="21"/>
      <c r="CT2231" s="21"/>
      <c r="CU2231" s="21"/>
      <c r="CV2231" s="21"/>
      <c r="CW2231" s="21"/>
      <c r="CX2231" s="21"/>
      <c r="CY2231" s="21"/>
      <c r="CZ2231" s="21"/>
      <c r="DA2231" s="21"/>
      <c r="DB2231" s="21"/>
      <c r="DC2231" s="21"/>
      <c r="DD2231" s="21"/>
      <c r="DE2231" s="21"/>
      <c r="DF2231" s="21"/>
      <c r="DG2231" s="21"/>
      <c r="DH2231" s="21"/>
      <c r="DI2231" s="21"/>
      <c r="DJ2231" s="21"/>
      <c r="DK2231" s="21"/>
      <c r="DL2231" s="21"/>
      <c r="DM2231" s="21"/>
      <c r="DN2231" s="21"/>
      <c r="DO2231" s="21"/>
      <c r="DP2231" s="21"/>
      <c r="DQ2231" s="21"/>
      <c r="DR2231" s="21"/>
      <c r="DS2231" s="21"/>
      <c r="DT2231" s="21"/>
      <c r="DU2231" s="21"/>
      <c r="DV2231" s="21"/>
      <c r="DW2231" s="21"/>
      <c r="DX2231" s="21"/>
      <c r="DY2231" s="21"/>
      <c r="DZ2231" s="21"/>
      <c r="EA2231" s="21"/>
      <c r="EB2231" s="21"/>
      <c r="EC2231" s="21"/>
      <c r="ED2231" s="21"/>
      <c r="EE2231" s="21"/>
      <c r="EF2231" s="21"/>
      <c r="EG2231" s="21"/>
      <c r="EH2231" s="21"/>
      <c r="EI2231" s="21"/>
      <c r="EJ2231" s="21"/>
      <c r="EK2231" s="21"/>
      <c r="EL2231" s="21"/>
      <c r="EM2231" s="21"/>
      <c r="EN2231" s="21"/>
      <c r="EO2231" s="21"/>
      <c r="EP2231" s="21"/>
      <c r="EQ2231" s="21"/>
      <c r="ER2231" s="21"/>
      <c r="ES2231" s="21"/>
      <c r="ET2231" s="21"/>
      <c r="EU2231" s="21"/>
      <c r="EV2231" s="21"/>
      <c r="EW2231" s="21"/>
      <c r="EX2231" s="21"/>
      <c r="EY2231" s="21"/>
      <c r="EZ2231" s="21"/>
    </row>
    <row r="2232" spans="1:156" x14ac:dyDescent="0.2">
      <c r="A2232" s="92"/>
      <c r="B2232" s="4"/>
      <c r="C2232" s="4"/>
      <c r="D2232" s="6"/>
      <c r="E2232" s="7"/>
      <c r="F2232" s="24"/>
      <c r="G2232" s="9"/>
      <c r="H2232" s="7"/>
      <c r="I2232" s="7"/>
      <c r="J2232" s="7"/>
      <c r="K2232" s="4"/>
      <c r="L2232" s="25"/>
      <c r="M2232" s="11"/>
      <c r="N2232" s="4"/>
      <c r="O2232" s="4"/>
      <c r="P2232" s="26"/>
      <c r="Q2232" s="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1"/>
      <c r="BK2232" s="21"/>
      <c r="BL2232" s="21"/>
      <c r="BM2232" s="21"/>
      <c r="BN2232" s="21"/>
      <c r="BO2232" s="21"/>
      <c r="BP2232" s="21"/>
      <c r="BQ2232" s="21"/>
      <c r="BR2232" s="21"/>
      <c r="BS2232" s="21"/>
      <c r="BT2232" s="21"/>
      <c r="BU2232" s="21"/>
      <c r="BV2232" s="21"/>
      <c r="BW2232" s="21"/>
      <c r="BX2232" s="21"/>
      <c r="BY2232" s="21"/>
      <c r="BZ2232" s="21"/>
      <c r="CA2232" s="21"/>
      <c r="CB2232" s="21"/>
      <c r="CC2232" s="21"/>
      <c r="CD2232" s="21"/>
      <c r="CE2232" s="21"/>
      <c r="CF2232" s="21"/>
      <c r="CG2232" s="21"/>
      <c r="CH2232" s="21"/>
      <c r="CI2232" s="21"/>
      <c r="CJ2232" s="21"/>
      <c r="CK2232" s="21"/>
      <c r="CL2232" s="21"/>
      <c r="CM2232" s="21"/>
      <c r="CN2232" s="21"/>
      <c r="CO2232" s="21"/>
      <c r="CP2232" s="21"/>
      <c r="CQ2232" s="21"/>
      <c r="CR2232" s="21"/>
      <c r="CS2232" s="21"/>
      <c r="CT2232" s="21"/>
      <c r="CU2232" s="21"/>
      <c r="CV2232" s="21"/>
      <c r="CW2232" s="21"/>
      <c r="CX2232" s="21"/>
      <c r="CY2232" s="21"/>
      <c r="CZ2232" s="21"/>
      <c r="DA2232" s="21"/>
      <c r="DB2232" s="21"/>
      <c r="DC2232" s="21"/>
      <c r="DD2232" s="21"/>
      <c r="DE2232" s="21"/>
      <c r="DF2232" s="21"/>
      <c r="DG2232" s="21"/>
      <c r="DH2232" s="21"/>
      <c r="DI2232" s="21"/>
      <c r="DJ2232" s="21"/>
      <c r="DK2232" s="21"/>
      <c r="DL2232" s="21"/>
      <c r="DM2232" s="21"/>
      <c r="DN2232" s="21"/>
      <c r="DO2232" s="21"/>
      <c r="DP2232" s="21"/>
      <c r="DQ2232" s="21"/>
      <c r="DR2232" s="21"/>
      <c r="DS2232" s="21"/>
      <c r="DT2232" s="21"/>
      <c r="DU2232" s="21"/>
      <c r="DV2232" s="21"/>
      <c r="DW2232" s="21"/>
      <c r="DX2232" s="21"/>
      <c r="DY2232" s="21"/>
      <c r="DZ2232" s="21"/>
      <c r="EA2232" s="21"/>
      <c r="EB2232" s="21"/>
      <c r="EC2232" s="21"/>
      <c r="ED2232" s="21"/>
      <c r="EE2232" s="21"/>
      <c r="EF2232" s="21"/>
      <c r="EG2232" s="21"/>
      <c r="EH2232" s="21"/>
      <c r="EI2232" s="21"/>
      <c r="EJ2232" s="21"/>
      <c r="EK2232" s="21"/>
      <c r="EL2232" s="21"/>
      <c r="EM2232" s="21"/>
      <c r="EN2232" s="21"/>
      <c r="EO2232" s="21"/>
      <c r="EP2232" s="21"/>
      <c r="EQ2232" s="21"/>
      <c r="ER2232" s="21"/>
      <c r="ES2232" s="21"/>
      <c r="ET2232" s="21"/>
      <c r="EU2232" s="21"/>
      <c r="EV2232" s="21"/>
      <c r="EW2232" s="21"/>
      <c r="EX2232" s="21"/>
      <c r="EY2232" s="21"/>
      <c r="EZ2232" s="21"/>
    </row>
    <row r="2233" spans="1:156" x14ac:dyDescent="0.2">
      <c r="A2233" s="92"/>
      <c r="B2233" s="4"/>
      <c r="C2233" s="4"/>
      <c r="D2233" s="6"/>
      <c r="E2233" s="7"/>
      <c r="F2233" s="24"/>
      <c r="G2233" s="9"/>
      <c r="H2233" s="7"/>
      <c r="I2233" s="7"/>
      <c r="J2233" s="7"/>
      <c r="K2233" s="4"/>
      <c r="L2233" s="25"/>
      <c r="M2233" s="11"/>
      <c r="N2233" s="4"/>
      <c r="O2233" s="4"/>
      <c r="P2233" s="26"/>
      <c r="Q2233" s="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  <c r="BL2233" s="21"/>
      <c r="BM2233" s="21"/>
      <c r="BN2233" s="21"/>
      <c r="BO2233" s="21"/>
      <c r="BP2233" s="21"/>
      <c r="BQ2233" s="21"/>
      <c r="BR2233" s="21"/>
      <c r="BS2233" s="21"/>
      <c r="BT2233" s="21"/>
      <c r="BU2233" s="21"/>
      <c r="BV2233" s="21"/>
      <c r="BW2233" s="21"/>
      <c r="BX2233" s="21"/>
      <c r="BY2233" s="21"/>
      <c r="BZ2233" s="21"/>
      <c r="CA2233" s="21"/>
      <c r="CB2233" s="21"/>
      <c r="CC2233" s="21"/>
      <c r="CD2233" s="21"/>
      <c r="CE2233" s="21"/>
      <c r="CF2233" s="21"/>
      <c r="CG2233" s="21"/>
      <c r="CH2233" s="21"/>
      <c r="CI2233" s="21"/>
      <c r="CJ2233" s="21"/>
      <c r="CK2233" s="21"/>
      <c r="CL2233" s="21"/>
      <c r="CM2233" s="21"/>
      <c r="CN2233" s="21"/>
      <c r="CO2233" s="21"/>
      <c r="CP2233" s="21"/>
      <c r="CQ2233" s="21"/>
      <c r="CR2233" s="21"/>
      <c r="CS2233" s="21"/>
      <c r="CT2233" s="21"/>
      <c r="CU2233" s="21"/>
      <c r="CV2233" s="21"/>
      <c r="CW2233" s="21"/>
      <c r="CX2233" s="21"/>
      <c r="CY2233" s="21"/>
      <c r="CZ2233" s="21"/>
      <c r="DA2233" s="21"/>
      <c r="DB2233" s="21"/>
      <c r="DC2233" s="21"/>
      <c r="DD2233" s="21"/>
      <c r="DE2233" s="21"/>
      <c r="DF2233" s="21"/>
      <c r="DG2233" s="21"/>
      <c r="DH2233" s="21"/>
      <c r="DI2233" s="21"/>
      <c r="DJ2233" s="21"/>
      <c r="DK2233" s="21"/>
      <c r="DL2233" s="21"/>
      <c r="DM2233" s="21"/>
      <c r="DN2233" s="21"/>
      <c r="DO2233" s="21"/>
      <c r="DP2233" s="21"/>
      <c r="DQ2233" s="21"/>
      <c r="DR2233" s="21"/>
      <c r="DS2233" s="21"/>
      <c r="DT2233" s="21"/>
      <c r="DU2233" s="21"/>
      <c r="DV2233" s="21"/>
      <c r="DW2233" s="21"/>
      <c r="DX2233" s="21"/>
      <c r="DY2233" s="21"/>
      <c r="DZ2233" s="21"/>
      <c r="EA2233" s="21"/>
      <c r="EB2233" s="21"/>
      <c r="EC2233" s="21"/>
      <c r="ED2233" s="21"/>
      <c r="EE2233" s="21"/>
      <c r="EF2233" s="21"/>
      <c r="EG2233" s="21"/>
      <c r="EH2233" s="21"/>
      <c r="EI2233" s="21"/>
      <c r="EJ2233" s="21"/>
      <c r="EK2233" s="21"/>
      <c r="EL2233" s="21"/>
      <c r="EM2233" s="21"/>
      <c r="EN2233" s="21"/>
      <c r="EO2233" s="21"/>
      <c r="EP2233" s="21"/>
      <c r="EQ2233" s="21"/>
      <c r="ER2233" s="21"/>
      <c r="ES2233" s="21"/>
      <c r="ET2233" s="21"/>
      <c r="EU2233" s="21"/>
      <c r="EV2233" s="21"/>
      <c r="EW2233" s="21"/>
      <c r="EX2233" s="21"/>
      <c r="EY2233" s="21"/>
      <c r="EZ2233" s="21"/>
    </row>
    <row r="2234" spans="1:156" x14ac:dyDescent="0.2">
      <c r="A2234" s="92"/>
      <c r="B2234" s="4"/>
      <c r="C2234" s="4"/>
      <c r="D2234" s="6"/>
      <c r="E2234" s="7"/>
      <c r="F2234" s="24"/>
      <c r="G2234" s="9"/>
      <c r="H2234" s="7"/>
      <c r="I2234" s="7"/>
      <c r="J2234" s="7"/>
      <c r="K2234" s="4"/>
      <c r="L2234" s="25"/>
      <c r="M2234" s="11"/>
      <c r="N2234" s="4"/>
      <c r="O2234" s="4"/>
      <c r="P2234" s="26"/>
      <c r="Q2234" s="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1"/>
      <c r="BK2234" s="21"/>
      <c r="BL2234" s="21"/>
      <c r="BM2234" s="21"/>
      <c r="BN2234" s="21"/>
      <c r="BO2234" s="21"/>
      <c r="BP2234" s="21"/>
      <c r="BQ2234" s="21"/>
      <c r="BR2234" s="21"/>
      <c r="BS2234" s="21"/>
      <c r="BT2234" s="21"/>
      <c r="BU2234" s="21"/>
      <c r="BV2234" s="21"/>
      <c r="BW2234" s="21"/>
      <c r="BX2234" s="21"/>
      <c r="BY2234" s="21"/>
      <c r="BZ2234" s="21"/>
      <c r="CA2234" s="21"/>
      <c r="CB2234" s="21"/>
      <c r="CC2234" s="21"/>
      <c r="CD2234" s="21"/>
      <c r="CE2234" s="21"/>
      <c r="CF2234" s="21"/>
      <c r="CG2234" s="21"/>
      <c r="CH2234" s="21"/>
      <c r="CI2234" s="21"/>
      <c r="CJ2234" s="21"/>
      <c r="CK2234" s="21"/>
      <c r="CL2234" s="21"/>
      <c r="CM2234" s="21"/>
      <c r="CN2234" s="21"/>
      <c r="CO2234" s="21"/>
      <c r="CP2234" s="21"/>
      <c r="CQ2234" s="21"/>
      <c r="CR2234" s="21"/>
      <c r="CS2234" s="21"/>
      <c r="CT2234" s="21"/>
      <c r="CU2234" s="21"/>
      <c r="CV2234" s="21"/>
      <c r="CW2234" s="21"/>
      <c r="CX2234" s="21"/>
      <c r="CY2234" s="21"/>
      <c r="CZ2234" s="21"/>
      <c r="DA2234" s="21"/>
      <c r="DB2234" s="21"/>
      <c r="DC2234" s="21"/>
      <c r="DD2234" s="21"/>
      <c r="DE2234" s="21"/>
      <c r="DF2234" s="21"/>
      <c r="DG2234" s="21"/>
      <c r="DH2234" s="21"/>
      <c r="DI2234" s="21"/>
      <c r="DJ2234" s="21"/>
      <c r="DK2234" s="21"/>
      <c r="DL2234" s="21"/>
      <c r="DM2234" s="21"/>
      <c r="DN2234" s="21"/>
      <c r="DO2234" s="21"/>
      <c r="DP2234" s="21"/>
      <c r="DQ2234" s="21"/>
      <c r="DR2234" s="21"/>
      <c r="DS2234" s="21"/>
      <c r="DT2234" s="21"/>
      <c r="DU2234" s="21"/>
      <c r="DV2234" s="21"/>
      <c r="DW2234" s="21"/>
      <c r="DX2234" s="21"/>
      <c r="DY2234" s="21"/>
      <c r="DZ2234" s="21"/>
      <c r="EA2234" s="21"/>
      <c r="EB2234" s="21"/>
      <c r="EC2234" s="21"/>
      <c r="ED2234" s="21"/>
      <c r="EE2234" s="21"/>
      <c r="EF2234" s="21"/>
      <c r="EG2234" s="21"/>
      <c r="EH2234" s="21"/>
      <c r="EI2234" s="21"/>
      <c r="EJ2234" s="21"/>
      <c r="EK2234" s="21"/>
      <c r="EL2234" s="21"/>
      <c r="EM2234" s="21"/>
      <c r="EN2234" s="21"/>
      <c r="EO2234" s="21"/>
      <c r="EP2234" s="21"/>
      <c r="EQ2234" s="21"/>
      <c r="ER2234" s="21"/>
      <c r="ES2234" s="21"/>
      <c r="ET2234" s="21"/>
      <c r="EU2234" s="21"/>
      <c r="EV2234" s="21"/>
      <c r="EW2234" s="21"/>
      <c r="EX2234" s="21"/>
      <c r="EY2234" s="21"/>
      <c r="EZ2234" s="21"/>
    </row>
    <row r="2235" spans="1:156" x14ac:dyDescent="0.2">
      <c r="A2235" s="92"/>
      <c r="B2235" s="4"/>
      <c r="C2235" s="4"/>
      <c r="D2235" s="6"/>
      <c r="E2235" s="7"/>
      <c r="F2235" s="24"/>
      <c r="G2235" s="9"/>
      <c r="H2235" s="7"/>
      <c r="I2235" s="7"/>
      <c r="J2235" s="7"/>
      <c r="K2235" s="4"/>
      <c r="L2235" s="25"/>
      <c r="M2235" s="11"/>
      <c r="N2235" s="4"/>
      <c r="O2235" s="4"/>
      <c r="P2235" s="26"/>
      <c r="Q2235" s="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1"/>
      <c r="BK2235" s="21"/>
      <c r="BL2235" s="21"/>
      <c r="BM2235" s="21"/>
      <c r="BN2235" s="21"/>
      <c r="BO2235" s="21"/>
      <c r="BP2235" s="21"/>
      <c r="BQ2235" s="21"/>
      <c r="BR2235" s="21"/>
      <c r="BS2235" s="21"/>
      <c r="BT2235" s="21"/>
      <c r="BU2235" s="21"/>
      <c r="BV2235" s="21"/>
      <c r="BW2235" s="21"/>
      <c r="BX2235" s="21"/>
      <c r="BY2235" s="21"/>
      <c r="BZ2235" s="21"/>
      <c r="CA2235" s="21"/>
      <c r="CB2235" s="21"/>
      <c r="CC2235" s="21"/>
      <c r="CD2235" s="21"/>
      <c r="CE2235" s="21"/>
      <c r="CF2235" s="21"/>
      <c r="CG2235" s="21"/>
      <c r="CH2235" s="21"/>
      <c r="CI2235" s="21"/>
      <c r="CJ2235" s="21"/>
      <c r="CK2235" s="21"/>
      <c r="CL2235" s="21"/>
      <c r="CM2235" s="21"/>
      <c r="CN2235" s="21"/>
      <c r="CO2235" s="21"/>
      <c r="CP2235" s="21"/>
      <c r="CQ2235" s="21"/>
      <c r="CR2235" s="21"/>
      <c r="CS2235" s="21"/>
      <c r="CT2235" s="21"/>
      <c r="CU2235" s="21"/>
      <c r="CV2235" s="21"/>
      <c r="CW2235" s="21"/>
      <c r="CX2235" s="21"/>
      <c r="CY2235" s="21"/>
      <c r="CZ2235" s="21"/>
      <c r="DA2235" s="21"/>
      <c r="DB2235" s="21"/>
      <c r="DC2235" s="21"/>
      <c r="DD2235" s="21"/>
      <c r="DE2235" s="21"/>
      <c r="DF2235" s="21"/>
      <c r="DG2235" s="21"/>
      <c r="DH2235" s="21"/>
      <c r="DI2235" s="21"/>
      <c r="DJ2235" s="21"/>
      <c r="DK2235" s="21"/>
      <c r="DL2235" s="21"/>
      <c r="DM2235" s="21"/>
      <c r="DN2235" s="21"/>
      <c r="DO2235" s="21"/>
      <c r="DP2235" s="21"/>
      <c r="DQ2235" s="21"/>
      <c r="DR2235" s="21"/>
      <c r="DS2235" s="21"/>
      <c r="DT2235" s="21"/>
      <c r="DU2235" s="21"/>
      <c r="DV2235" s="21"/>
      <c r="DW2235" s="21"/>
      <c r="DX2235" s="21"/>
      <c r="DY2235" s="21"/>
      <c r="DZ2235" s="21"/>
      <c r="EA2235" s="21"/>
      <c r="EB2235" s="21"/>
      <c r="EC2235" s="21"/>
      <c r="ED2235" s="21"/>
      <c r="EE2235" s="21"/>
      <c r="EF2235" s="21"/>
      <c r="EG2235" s="21"/>
      <c r="EH2235" s="21"/>
      <c r="EI2235" s="21"/>
      <c r="EJ2235" s="21"/>
      <c r="EK2235" s="21"/>
      <c r="EL2235" s="21"/>
      <c r="EM2235" s="21"/>
      <c r="EN2235" s="21"/>
      <c r="EO2235" s="21"/>
      <c r="EP2235" s="21"/>
      <c r="EQ2235" s="21"/>
      <c r="ER2235" s="21"/>
      <c r="ES2235" s="21"/>
      <c r="ET2235" s="21"/>
      <c r="EU2235" s="21"/>
      <c r="EV2235" s="21"/>
      <c r="EW2235" s="21"/>
      <c r="EX2235" s="21"/>
      <c r="EY2235" s="21"/>
      <c r="EZ2235" s="21"/>
    </row>
    <row r="2236" spans="1:156" x14ac:dyDescent="0.2">
      <c r="A2236" s="92"/>
      <c r="B2236" s="4"/>
      <c r="C2236" s="4"/>
      <c r="D2236" s="6"/>
      <c r="E2236" s="7"/>
      <c r="F2236" s="24"/>
      <c r="G2236" s="9"/>
      <c r="H2236" s="7"/>
      <c r="I2236" s="7"/>
      <c r="J2236" s="7"/>
      <c r="K2236" s="4"/>
      <c r="L2236" s="25"/>
      <c r="M2236" s="11"/>
      <c r="N2236" s="4"/>
      <c r="O2236" s="4"/>
      <c r="P2236" s="26"/>
      <c r="Q2236" s="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/>
      <c r="BH2236" s="21"/>
      <c r="BI2236" s="21"/>
      <c r="BJ2236" s="21"/>
      <c r="BK2236" s="21"/>
      <c r="BL2236" s="21"/>
      <c r="BM2236" s="21"/>
      <c r="BN2236" s="21"/>
      <c r="BO2236" s="21"/>
      <c r="BP2236" s="21"/>
      <c r="BQ2236" s="21"/>
      <c r="BR2236" s="21"/>
      <c r="BS2236" s="21"/>
      <c r="BT2236" s="21"/>
      <c r="BU2236" s="21"/>
      <c r="BV2236" s="21"/>
      <c r="BW2236" s="21"/>
      <c r="BX2236" s="21"/>
      <c r="BY2236" s="21"/>
      <c r="BZ2236" s="21"/>
      <c r="CA2236" s="21"/>
      <c r="CB2236" s="21"/>
      <c r="CC2236" s="21"/>
      <c r="CD2236" s="21"/>
      <c r="CE2236" s="21"/>
      <c r="CF2236" s="21"/>
      <c r="CG2236" s="21"/>
      <c r="CH2236" s="21"/>
      <c r="CI2236" s="21"/>
      <c r="CJ2236" s="21"/>
      <c r="CK2236" s="21"/>
      <c r="CL2236" s="21"/>
      <c r="CM2236" s="21"/>
      <c r="CN2236" s="21"/>
      <c r="CO2236" s="21"/>
      <c r="CP2236" s="21"/>
      <c r="CQ2236" s="21"/>
      <c r="CR2236" s="21"/>
      <c r="CS2236" s="21"/>
      <c r="CT2236" s="21"/>
      <c r="CU2236" s="21"/>
      <c r="CV2236" s="21"/>
      <c r="CW2236" s="21"/>
      <c r="CX2236" s="21"/>
      <c r="CY2236" s="21"/>
      <c r="CZ2236" s="21"/>
      <c r="DA2236" s="21"/>
      <c r="DB2236" s="21"/>
      <c r="DC2236" s="21"/>
      <c r="DD2236" s="21"/>
      <c r="DE2236" s="21"/>
      <c r="DF2236" s="21"/>
      <c r="DG2236" s="21"/>
      <c r="DH2236" s="21"/>
      <c r="DI2236" s="21"/>
      <c r="DJ2236" s="21"/>
      <c r="DK2236" s="21"/>
      <c r="DL2236" s="21"/>
      <c r="DM2236" s="21"/>
      <c r="DN2236" s="21"/>
      <c r="DO2236" s="21"/>
      <c r="DP2236" s="21"/>
      <c r="DQ2236" s="21"/>
      <c r="DR2236" s="21"/>
      <c r="DS2236" s="21"/>
      <c r="DT2236" s="21"/>
      <c r="DU2236" s="21"/>
      <c r="DV2236" s="21"/>
      <c r="DW2236" s="21"/>
      <c r="DX2236" s="21"/>
      <c r="DY2236" s="21"/>
      <c r="DZ2236" s="21"/>
      <c r="EA2236" s="21"/>
      <c r="EB2236" s="21"/>
      <c r="EC2236" s="21"/>
      <c r="ED2236" s="21"/>
      <c r="EE2236" s="21"/>
      <c r="EF2236" s="21"/>
      <c r="EG2236" s="21"/>
      <c r="EH2236" s="21"/>
      <c r="EI2236" s="21"/>
      <c r="EJ2236" s="21"/>
      <c r="EK2236" s="21"/>
      <c r="EL2236" s="21"/>
      <c r="EM2236" s="21"/>
      <c r="EN2236" s="21"/>
      <c r="EO2236" s="21"/>
      <c r="EP2236" s="21"/>
      <c r="EQ2236" s="21"/>
      <c r="ER2236" s="21"/>
      <c r="ES2236" s="21"/>
      <c r="ET2236" s="21"/>
      <c r="EU2236" s="21"/>
      <c r="EV2236" s="21"/>
      <c r="EW2236" s="21"/>
      <c r="EX2236" s="21"/>
      <c r="EY2236" s="21"/>
      <c r="EZ2236" s="21"/>
    </row>
    <row r="2237" spans="1:156" x14ac:dyDescent="0.2">
      <c r="A2237" s="92"/>
      <c r="B2237" s="4"/>
      <c r="C2237" s="4"/>
      <c r="D2237" s="6"/>
      <c r="E2237" s="7"/>
      <c r="F2237" s="24"/>
      <c r="G2237" s="9"/>
      <c r="H2237" s="7"/>
      <c r="I2237" s="7"/>
      <c r="J2237" s="7"/>
      <c r="K2237" s="4"/>
      <c r="L2237" s="25"/>
      <c r="M2237" s="11"/>
      <c r="N2237" s="4"/>
      <c r="O2237" s="4"/>
      <c r="P2237" s="26"/>
      <c r="Q2237" s="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1"/>
      <c r="BG2237" s="21"/>
      <c r="BH2237" s="21"/>
      <c r="BI2237" s="21"/>
      <c r="BJ2237" s="21"/>
      <c r="BK2237" s="21"/>
      <c r="BL2237" s="21"/>
      <c r="BM2237" s="21"/>
      <c r="BN2237" s="21"/>
      <c r="BO2237" s="21"/>
      <c r="BP2237" s="21"/>
      <c r="BQ2237" s="21"/>
      <c r="BR2237" s="21"/>
      <c r="BS2237" s="21"/>
      <c r="BT2237" s="21"/>
      <c r="BU2237" s="21"/>
      <c r="BV2237" s="21"/>
      <c r="BW2237" s="21"/>
      <c r="BX2237" s="21"/>
      <c r="BY2237" s="21"/>
      <c r="BZ2237" s="21"/>
      <c r="CA2237" s="21"/>
      <c r="CB2237" s="21"/>
      <c r="CC2237" s="21"/>
      <c r="CD2237" s="21"/>
      <c r="CE2237" s="21"/>
      <c r="CF2237" s="21"/>
      <c r="CG2237" s="21"/>
      <c r="CH2237" s="21"/>
      <c r="CI2237" s="21"/>
      <c r="CJ2237" s="21"/>
      <c r="CK2237" s="21"/>
      <c r="CL2237" s="21"/>
      <c r="CM2237" s="21"/>
      <c r="CN2237" s="21"/>
      <c r="CO2237" s="21"/>
      <c r="CP2237" s="21"/>
      <c r="CQ2237" s="21"/>
      <c r="CR2237" s="21"/>
      <c r="CS2237" s="21"/>
      <c r="CT2237" s="21"/>
      <c r="CU2237" s="21"/>
      <c r="CV2237" s="21"/>
      <c r="CW2237" s="21"/>
      <c r="CX2237" s="21"/>
      <c r="CY2237" s="21"/>
      <c r="CZ2237" s="21"/>
      <c r="DA2237" s="21"/>
      <c r="DB2237" s="21"/>
      <c r="DC2237" s="21"/>
      <c r="DD2237" s="21"/>
      <c r="DE2237" s="21"/>
      <c r="DF2237" s="21"/>
      <c r="DG2237" s="21"/>
      <c r="DH2237" s="21"/>
      <c r="DI2237" s="21"/>
      <c r="DJ2237" s="21"/>
      <c r="DK2237" s="21"/>
      <c r="DL2237" s="21"/>
      <c r="DM2237" s="21"/>
      <c r="DN2237" s="21"/>
      <c r="DO2237" s="21"/>
      <c r="DP2237" s="21"/>
      <c r="DQ2237" s="21"/>
      <c r="DR2237" s="21"/>
      <c r="DS2237" s="21"/>
      <c r="DT2237" s="21"/>
      <c r="DU2237" s="21"/>
      <c r="DV2237" s="21"/>
      <c r="DW2237" s="21"/>
      <c r="DX2237" s="21"/>
      <c r="DY2237" s="21"/>
      <c r="DZ2237" s="21"/>
      <c r="EA2237" s="21"/>
      <c r="EB2237" s="21"/>
      <c r="EC2237" s="21"/>
      <c r="ED2237" s="21"/>
      <c r="EE2237" s="21"/>
      <c r="EF2237" s="21"/>
      <c r="EG2237" s="21"/>
      <c r="EH2237" s="21"/>
      <c r="EI2237" s="21"/>
      <c r="EJ2237" s="21"/>
      <c r="EK2237" s="21"/>
      <c r="EL2237" s="21"/>
      <c r="EM2237" s="21"/>
      <c r="EN2237" s="21"/>
      <c r="EO2237" s="21"/>
      <c r="EP2237" s="21"/>
      <c r="EQ2237" s="21"/>
      <c r="ER2237" s="21"/>
      <c r="ES2237" s="21"/>
      <c r="ET2237" s="21"/>
      <c r="EU2237" s="21"/>
      <c r="EV2237" s="21"/>
      <c r="EW2237" s="21"/>
      <c r="EX2237" s="21"/>
      <c r="EY2237" s="21"/>
      <c r="EZ2237" s="21"/>
    </row>
    <row r="2238" spans="1:156" x14ac:dyDescent="0.2">
      <c r="A2238" s="92"/>
      <c r="B2238" s="4"/>
      <c r="C2238" s="4"/>
      <c r="D2238" s="6"/>
      <c r="E2238" s="7"/>
      <c r="F2238" s="24"/>
      <c r="G2238" s="9"/>
      <c r="H2238" s="7"/>
      <c r="I2238" s="7"/>
      <c r="J2238" s="7"/>
      <c r="K2238" s="4"/>
      <c r="L2238" s="25"/>
      <c r="M2238" s="11"/>
      <c r="N2238" s="4"/>
      <c r="O2238" s="4"/>
      <c r="P2238" s="26"/>
      <c r="Q2238" s="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1"/>
      <c r="BG2238" s="21"/>
      <c r="BH2238" s="21"/>
      <c r="BI2238" s="21"/>
      <c r="BJ2238" s="21"/>
      <c r="BK2238" s="21"/>
      <c r="BL2238" s="21"/>
      <c r="BM2238" s="21"/>
      <c r="BN2238" s="21"/>
      <c r="BO2238" s="21"/>
      <c r="BP2238" s="21"/>
      <c r="BQ2238" s="21"/>
      <c r="BR2238" s="21"/>
      <c r="BS2238" s="21"/>
      <c r="BT2238" s="21"/>
      <c r="BU2238" s="21"/>
      <c r="BV2238" s="21"/>
      <c r="BW2238" s="21"/>
      <c r="BX2238" s="21"/>
      <c r="BY2238" s="21"/>
      <c r="BZ2238" s="21"/>
      <c r="CA2238" s="21"/>
      <c r="CB2238" s="21"/>
      <c r="CC2238" s="21"/>
      <c r="CD2238" s="21"/>
      <c r="CE2238" s="21"/>
      <c r="CF2238" s="21"/>
      <c r="CG2238" s="21"/>
      <c r="CH2238" s="21"/>
      <c r="CI2238" s="21"/>
      <c r="CJ2238" s="21"/>
      <c r="CK2238" s="21"/>
      <c r="CL2238" s="21"/>
      <c r="CM2238" s="21"/>
      <c r="CN2238" s="21"/>
      <c r="CO2238" s="21"/>
      <c r="CP2238" s="21"/>
      <c r="CQ2238" s="21"/>
      <c r="CR2238" s="21"/>
      <c r="CS2238" s="21"/>
      <c r="CT2238" s="21"/>
      <c r="CU2238" s="21"/>
      <c r="CV2238" s="21"/>
      <c r="CW2238" s="21"/>
      <c r="CX2238" s="21"/>
      <c r="CY2238" s="21"/>
      <c r="CZ2238" s="21"/>
      <c r="DA2238" s="21"/>
      <c r="DB2238" s="21"/>
      <c r="DC2238" s="21"/>
      <c r="DD2238" s="21"/>
      <c r="DE2238" s="21"/>
      <c r="DF2238" s="21"/>
      <c r="DG2238" s="21"/>
      <c r="DH2238" s="21"/>
      <c r="DI2238" s="21"/>
      <c r="DJ2238" s="21"/>
      <c r="DK2238" s="21"/>
      <c r="DL2238" s="21"/>
      <c r="DM2238" s="21"/>
      <c r="DN2238" s="21"/>
      <c r="DO2238" s="21"/>
      <c r="DP2238" s="21"/>
      <c r="DQ2238" s="21"/>
      <c r="DR2238" s="21"/>
      <c r="DS2238" s="21"/>
      <c r="DT2238" s="21"/>
      <c r="DU2238" s="21"/>
      <c r="DV2238" s="21"/>
      <c r="DW2238" s="21"/>
      <c r="DX2238" s="21"/>
      <c r="DY2238" s="21"/>
      <c r="DZ2238" s="21"/>
      <c r="EA2238" s="21"/>
      <c r="EB2238" s="21"/>
      <c r="EC2238" s="21"/>
      <c r="ED2238" s="21"/>
      <c r="EE2238" s="21"/>
      <c r="EF2238" s="21"/>
      <c r="EG2238" s="21"/>
      <c r="EH2238" s="21"/>
      <c r="EI2238" s="21"/>
      <c r="EJ2238" s="21"/>
      <c r="EK2238" s="21"/>
      <c r="EL2238" s="21"/>
      <c r="EM2238" s="21"/>
      <c r="EN2238" s="21"/>
      <c r="EO2238" s="21"/>
      <c r="EP2238" s="21"/>
      <c r="EQ2238" s="21"/>
      <c r="ER2238" s="21"/>
      <c r="ES2238" s="21"/>
      <c r="ET2238" s="21"/>
      <c r="EU2238" s="21"/>
      <c r="EV2238" s="21"/>
      <c r="EW2238" s="21"/>
      <c r="EX2238" s="21"/>
      <c r="EY2238" s="21"/>
      <c r="EZ2238" s="21"/>
    </row>
    <row r="2239" spans="1:156" x14ac:dyDescent="0.2">
      <c r="A2239" s="92"/>
      <c r="B2239" s="4"/>
      <c r="C2239" s="4"/>
      <c r="D2239" s="6"/>
      <c r="E2239" s="7"/>
      <c r="F2239" s="24"/>
      <c r="G2239" s="9"/>
      <c r="H2239" s="7"/>
      <c r="I2239" s="7"/>
      <c r="J2239" s="7"/>
      <c r="K2239" s="4"/>
      <c r="L2239" s="25"/>
      <c r="M2239" s="11"/>
      <c r="N2239" s="4"/>
      <c r="O2239" s="4"/>
      <c r="P2239" s="26"/>
      <c r="Q2239" s="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1"/>
      <c r="BG2239" s="21"/>
      <c r="BH2239" s="21"/>
      <c r="BI2239" s="21"/>
      <c r="BJ2239" s="21"/>
      <c r="BK2239" s="21"/>
      <c r="BL2239" s="21"/>
      <c r="BM2239" s="21"/>
      <c r="BN2239" s="21"/>
      <c r="BO2239" s="21"/>
      <c r="BP2239" s="21"/>
      <c r="BQ2239" s="21"/>
      <c r="BR2239" s="21"/>
      <c r="BS2239" s="21"/>
      <c r="BT2239" s="21"/>
      <c r="BU2239" s="21"/>
      <c r="BV2239" s="21"/>
      <c r="BW2239" s="21"/>
      <c r="BX2239" s="21"/>
      <c r="BY2239" s="21"/>
      <c r="BZ2239" s="21"/>
      <c r="CA2239" s="21"/>
      <c r="CB2239" s="21"/>
      <c r="CC2239" s="21"/>
      <c r="CD2239" s="21"/>
      <c r="CE2239" s="21"/>
      <c r="CF2239" s="21"/>
      <c r="CG2239" s="21"/>
      <c r="CH2239" s="21"/>
      <c r="CI2239" s="21"/>
      <c r="CJ2239" s="21"/>
      <c r="CK2239" s="21"/>
      <c r="CL2239" s="21"/>
      <c r="CM2239" s="21"/>
      <c r="CN2239" s="21"/>
      <c r="CO2239" s="21"/>
      <c r="CP2239" s="21"/>
      <c r="CQ2239" s="21"/>
      <c r="CR2239" s="21"/>
      <c r="CS2239" s="21"/>
      <c r="CT2239" s="21"/>
      <c r="CU2239" s="21"/>
      <c r="CV2239" s="21"/>
      <c r="CW2239" s="21"/>
      <c r="CX2239" s="21"/>
      <c r="CY2239" s="21"/>
      <c r="CZ2239" s="21"/>
      <c r="DA2239" s="21"/>
      <c r="DB2239" s="21"/>
      <c r="DC2239" s="21"/>
      <c r="DD2239" s="21"/>
      <c r="DE2239" s="21"/>
      <c r="DF2239" s="21"/>
      <c r="DG2239" s="21"/>
      <c r="DH2239" s="21"/>
      <c r="DI2239" s="21"/>
      <c r="DJ2239" s="21"/>
      <c r="DK2239" s="21"/>
      <c r="DL2239" s="21"/>
      <c r="DM2239" s="21"/>
      <c r="DN2239" s="21"/>
      <c r="DO2239" s="21"/>
      <c r="DP2239" s="21"/>
      <c r="DQ2239" s="21"/>
      <c r="DR2239" s="21"/>
      <c r="DS2239" s="21"/>
      <c r="DT2239" s="21"/>
      <c r="DU2239" s="21"/>
      <c r="DV2239" s="21"/>
      <c r="DW2239" s="21"/>
      <c r="DX2239" s="21"/>
      <c r="DY2239" s="21"/>
      <c r="DZ2239" s="21"/>
      <c r="EA2239" s="21"/>
      <c r="EB2239" s="21"/>
      <c r="EC2239" s="21"/>
      <c r="ED2239" s="21"/>
      <c r="EE2239" s="21"/>
      <c r="EF2239" s="21"/>
      <c r="EG2239" s="21"/>
      <c r="EH2239" s="21"/>
      <c r="EI2239" s="21"/>
      <c r="EJ2239" s="21"/>
      <c r="EK2239" s="21"/>
      <c r="EL2239" s="21"/>
      <c r="EM2239" s="21"/>
      <c r="EN2239" s="21"/>
      <c r="EO2239" s="21"/>
      <c r="EP2239" s="21"/>
      <c r="EQ2239" s="21"/>
      <c r="ER2239" s="21"/>
      <c r="ES2239" s="21"/>
      <c r="ET2239" s="21"/>
      <c r="EU2239" s="21"/>
      <c r="EV2239" s="21"/>
      <c r="EW2239" s="21"/>
      <c r="EX2239" s="21"/>
      <c r="EY2239" s="21"/>
      <c r="EZ2239" s="21"/>
    </row>
    <row r="2240" spans="1:156" x14ac:dyDescent="0.2">
      <c r="A2240" s="92"/>
      <c r="B2240" s="4"/>
      <c r="C2240" s="4"/>
      <c r="D2240" s="6"/>
      <c r="E2240" s="7"/>
      <c r="F2240" s="24"/>
      <c r="G2240" s="9"/>
      <c r="H2240" s="7"/>
      <c r="I2240" s="7"/>
      <c r="J2240" s="7"/>
      <c r="K2240" s="4"/>
      <c r="L2240" s="25"/>
      <c r="M2240" s="11"/>
      <c r="N2240" s="4"/>
      <c r="O2240" s="4"/>
      <c r="P2240" s="26"/>
      <c r="Q2240" s="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1"/>
      <c r="BG2240" s="21"/>
      <c r="BH2240" s="21"/>
      <c r="BI2240" s="21"/>
      <c r="BJ2240" s="21"/>
      <c r="BK2240" s="21"/>
      <c r="BL2240" s="21"/>
      <c r="BM2240" s="21"/>
      <c r="BN2240" s="21"/>
      <c r="BO2240" s="21"/>
      <c r="BP2240" s="21"/>
      <c r="BQ2240" s="21"/>
      <c r="BR2240" s="21"/>
      <c r="BS2240" s="21"/>
      <c r="BT2240" s="21"/>
      <c r="BU2240" s="21"/>
      <c r="BV2240" s="21"/>
      <c r="BW2240" s="21"/>
      <c r="BX2240" s="21"/>
      <c r="BY2240" s="21"/>
      <c r="BZ2240" s="21"/>
      <c r="CA2240" s="21"/>
      <c r="CB2240" s="21"/>
      <c r="CC2240" s="21"/>
      <c r="CD2240" s="21"/>
      <c r="CE2240" s="21"/>
      <c r="CF2240" s="21"/>
      <c r="CG2240" s="21"/>
      <c r="CH2240" s="21"/>
      <c r="CI2240" s="21"/>
      <c r="CJ2240" s="21"/>
      <c r="CK2240" s="21"/>
      <c r="CL2240" s="21"/>
      <c r="CM2240" s="21"/>
      <c r="CN2240" s="21"/>
      <c r="CO2240" s="21"/>
      <c r="CP2240" s="21"/>
      <c r="CQ2240" s="21"/>
      <c r="CR2240" s="21"/>
      <c r="CS2240" s="21"/>
      <c r="CT2240" s="21"/>
      <c r="CU2240" s="21"/>
      <c r="CV2240" s="21"/>
      <c r="CW2240" s="21"/>
      <c r="CX2240" s="21"/>
      <c r="CY2240" s="21"/>
      <c r="CZ2240" s="21"/>
      <c r="DA2240" s="21"/>
      <c r="DB2240" s="21"/>
      <c r="DC2240" s="21"/>
      <c r="DD2240" s="21"/>
      <c r="DE2240" s="21"/>
      <c r="DF2240" s="21"/>
      <c r="DG2240" s="21"/>
      <c r="DH2240" s="21"/>
      <c r="DI2240" s="21"/>
      <c r="DJ2240" s="21"/>
      <c r="DK2240" s="21"/>
      <c r="DL2240" s="21"/>
      <c r="DM2240" s="21"/>
      <c r="DN2240" s="21"/>
      <c r="DO2240" s="21"/>
      <c r="DP2240" s="21"/>
      <c r="DQ2240" s="21"/>
      <c r="DR2240" s="21"/>
      <c r="DS2240" s="21"/>
      <c r="DT2240" s="21"/>
      <c r="DU2240" s="21"/>
      <c r="DV2240" s="21"/>
      <c r="DW2240" s="21"/>
      <c r="DX2240" s="21"/>
      <c r="DY2240" s="21"/>
      <c r="DZ2240" s="21"/>
      <c r="EA2240" s="21"/>
      <c r="EB2240" s="21"/>
      <c r="EC2240" s="21"/>
      <c r="ED2240" s="21"/>
      <c r="EE2240" s="21"/>
      <c r="EF2240" s="21"/>
      <c r="EG2240" s="21"/>
      <c r="EH2240" s="21"/>
      <c r="EI2240" s="21"/>
      <c r="EJ2240" s="21"/>
      <c r="EK2240" s="21"/>
      <c r="EL2240" s="21"/>
      <c r="EM2240" s="21"/>
      <c r="EN2240" s="21"/>
      <c r="EO2240" s="21"/>
      <c r="EP2240" s="21"/>
      <c r="EQ2240" s="21"/>
      <c r="ER2240" s="21"/>
      <c r="ES2240" s="21"/>
      <c r="ET2240" s="21"/>
      <c r="EU2240" s="21"/>
      <c r="EV2240" s="21"/>
      <c r="EW2240" s="21"/>
      <c r="EX2240" s="21"/>
      <c r="EY2240" s="21"/>
      <c r="EZ2240" s="21"/>
    </row>
    <row r="2241" spans="1:156" x14ac:dyDescent="0.2">
      <c r="A2241" s="92"/>
      <c r="B2241" s="4"/>
      <c r="C2241" s="4"/>
      <c r="D2241" s="6"/>
      <c r="E2241" s="7"/>
      <c r="F2241" s="24"/>
      <c r="G2241" s="9"/>
      <c r="H2241" s="7"/>
      <c r="I2241" s="7"/>
      <c r="J2241" s="7"/>
      <c r="K2241" s="4"/>
      <c r="L2241" s="25"/>
      <c r="M2241" s="11"/>
      <c r="N2241" s="4"/>
      <c r="O2241" s="4"/>
      <c r="P2241" s="26"/>
      <c r="Q2241" s="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1"/>
      <c r="BG2241" s="21"/>
      <c r="BH2241" s="21"/>
      <c r="BI2241" s="21"/>
      <c r="BJ2241" s="21"/>
      <c r="BK2241" s="21"/>
      <c r="BL2241" s="21"/>
      <c r="BM2241" s="21"/>
      <c r="BN2241" s="21"/>
      <c r="BO2241" s="21"/>
      <c r="BP2241" s="21"/>
      <c r="BQ2241" s="21"/>
      <c r="BR2241" s="21"/>
      <c r="BS2241" s="21"/>
      <c r="BT2241" s="21"/>
      <c r="BU2241" s="21"/>
      <c r="BV2241" s="21"/>
      <c r="BW2241" s="21"/>
      <c r="BX2241" s="21"/>
      <c r="BY2241" s="21"/>
      <c r="BZ2241" s="21"/>
      <c r="CA2241" s="21"/>
      <c r="CB2241" s="21"/>
      <c r="CC2241" s="21"/>
      <c r="CD2241" s="21"/>
      <c r="CE2241" s="21"/>
      <c r="CF2241" s="21"/>
      <c r="CG2241" s="21"/>
      <c r="CH2241" s="21"/>
      <c r="CI2241" s="21"/>
      <c r="CJ2241" s="21"/>
      <c r="CK2241" s="21"/>
      <c r="CL2241" s="21"/>
      <c r="CM2241" s="21"/>
      <c r="CN2241" s="21"/>
      <c r="CO2241" s="21"/>
      <c r="CP2241" s="21"/>
      <c r="CQ2241" s="21"/>
      <c r="CR2241" s="21"/>
      <c r="CS2241" s="21"/>
      <c r="CT2241" s="21"/>
      <c r="CU2241" s="21"/>
      <c r="CV2241" s="21"/>
      <c r="CW2241" s="21"/>
      <c r="CX2241" s="21"/>
      <c r="CY2241" s="21"/>
      <c r="CZ2241" s="21"/>
      <c r="DA2241" s="21"/>
      <c r="DB2241" s="21"/>
      <c r="DC2241" s="21"/>
      <c r="DD2241" s="21"/>
      <c r="DE2241" s="21"/>
      <c r="DF2241" s="21"/>
      <c r="DG2241" s="21"/>
      <c r="DH2241" s="21"/>
      <c r="DI2241" s="21"/>
      <c r="DJ2241" s="21"/>
      <c r="DK2241" s="21"/>
      <c r="DL2241" s="21"/>
      <c r="DM2241" s="21"/>
      <c r="DN2241" s="21"/>
      <c r="DO2241" s="21"/>
      <c r="DP2241" s="21"/>
      <c r="DQ2241" s="21"/>
      <c r="DR2241" s="21"/>
      <c r="DS2241" s="21"/>
      <c r="DT2241" s="21"/>
      <c r="DU2241" s="21"/>
      <c r="DV2241" s="21"/>
      <c r="DW2241" s="21"/>
      <c r="DX2241" s="21"/>
      <c r="DY2241" s="21"/>
      <c r="DZ2241" s="21"/>
      <c r="EA2241" s="21"/>
      <c r="EB2241" s="21"/>
      <c r="EC2241" s="21"/>
      <c r="ED2241" s="21"/>
      <c r="EE2241" s="21"/>
      <c r="EF2241" s="21"/>
      <c r="EG2241" s="21"/>
      <c r="EH2241" s="21"/>
      <c r="EI2241" s="21"/>
      <c r="EJ2241" s="21"/>
      <c r="EK2241" s="21"/>
      <c r="EL2241" s="21"/>
      <c r="EM2241" s="21"/>
      <c r="EN2241" s="21"/>
      <c r="EO2241" s="21"/>
      <c r="EP2241" s="21"/>
      <c r="EQ2241" s="21"/>
      <c r="ER2241" s="21"/>
      <c r="ES2241" s="21"/>
      <c r="ET2241" s="21"/>
      <c r="EU2241" s="21"/>
      <c r="EV2241" s="21"/>
      <c r="EW2241" s="21"/>
      <c r="EX2241" s="21"/>
      <c r="EY2241" s="21"/>
      <c r="EZ2241" s="21"/>
    </row>
    <row r="2242" spans="1:156" x14ac:dyDescent="0.2">
      <c r="A2242" s="92"/>
      <c r="B2242" s="4"/>
      <c r="C2242" s="4"/>
      <c r="D2242" s="6"/>
      <c r="E2242" s="7"/>
      <c r="F2242" s="24"/>
      <c r="G2242" s="9"/>
      <c r="H2242" s="7"/>
      <c r="I2242" s="7"/>
      <c r="J2242" s="7"/>
      <c r="K2242" s="4"/>
      <c r="L2242" s="25"/>
      <c r="M2242" s="11"/>
      <c r="N2242" s="4"/>
      <c r="O2242" s="4"/>
      <c r="P2242" s="26"/>
      <c r="Q2242" s="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1"/>
      <c r="BG2242" s="21"/>
      <c r="BH2242" s="21"/>
      <c r="BI2242" s="21"/>
      <c r="BJ2242" s="21"/>
      <c r="BK2242" s="21"/>
      <c r="BL2242" s="21"/>
      <c r="BM2242" s="21"/>
      <c r="BN2242" s="21"/>
      <c r="BO2242" s="21"/>
      <c r="BP2242" s="21"/>
      <c r="BQ2242" s="21"/>
      <c r="BR2242" s="21"/>
      <c r="BS2242" s="21"/>
      <c r="BT2242" s="21"/>
      <c r="BU2242" s="21"/>
      <c r="BV2242" s="21"/>
      <c r="BW2242" s="21"/>
      <c r="BX2242" s="21"/>
      <c r="BY2242" s="21"/>
      <c r="BZ2242" s="21"/>
      <c r="CA2242" s="21"/>
      <c r="CB2242" s="21"/>
      <c r="CC2242" s="21"/>
      <c r="CD2242" s="21"/>
      <c r="CE2242" s="21"/>
      <c r="CF2242" s="21"/>
      <c r="CG2242" s="21"/>
      <c r="CH2242" s="21"/>
      <c r="CI2242" s="21"/>
      <c r="CJ2242" s="21"/>
      <c r="CK2242" s="21"/>
      <c r="CL2242" s="21"/>
      <c r="CM2242" s="21"/>
      <c r="CN2242" s="21"/>
      <c r="CO2242" s="21"/>
      <c r="CP2242" s="21"/>
      <c r="CQ2242" s="21"/>
      <c r="CR2242" s="21"/>
      <c r="CS2242" s="21"/>
      <c r="CT2242" s="21"/>
      <c r="CU2242" s="21"/>
      <c r="CV2242" s="21"/>
      <c r="CW2242" s="21"/>
      <c r="CX2242" s="21"/>
      <c r="CY2242" s="21"/>
      <c r="CZ2242" s="21"/>
      <c r="DA2242" s="21"/>
      <c r="DB2242" s="21"/>
      <c r="DC2242" s="21"/>
      <c r="DD2242" s="21"/>
      <c r="DE2242" s="21"/>
      <c r="DF2242" s="21"/>
      <c r="DG2242" s="21"/>
      <c r="DH2242" s="21"/>
      <c r="DI2242" s="21"/>
      <c r="DJ2242" s="21"/>
      <c r="DK2242" s="21"/>
      <c r="DL2242" s="21"/>
      <c r="DM2242" s="21"/>
      <c r="DN2242" s="21"/>
      <c r="DO2242" s="21"/>
      <c r="DP2242" s="21"/>
      <c r="DQ2242" s="21"/>
      <c r="DR2242" s="21"/>
      <c r="DS2242" s="21"/>
      <c r="DT2242" s="21"/>
      <c r="DU2242" s="21"/>
      <c r="DV2242" s="21"/>
      <c r="DW2242" s="21"/>
      <c r="DX2242" s="21"/>
      <c r="DY2242" s="21"/>
      <c r="DZ2242" s="21"/>
      <c r="EA2242" s="21"/>
      <c r="EB2242" s="21"/>
      <c r="EC2242" s="21"/>
      <c r="ED2242" s="21"/>
      <c r="EE2242" s="21"/>
      <c r="EF2242" s="21"/>
      <c r="EG2242" s="21"/>
      <c r="EH2242" s="21"/>
      <c r="EI2242" s="21"/>
      <c r="EJ2242" s="21"/>
      <c r="EK2242" s="21"/>
      <c r="EL2242" s="21"/>
      <c r="EM2242" s="21"/>
      <c r="EN2242" s="21"/>
      <c r="EO2242" s="21"/>
      <c r="EP2242" s="21"/>
      <c r="EQ2242" s="21"/>
      <c r="ER2242" s="21"/>
      <c r="ES2242" s="21"/>
      <c r="ET2242" s="21"/>
      <c r="EU2242" s="21"/>
      <c r="EV2242" s="21"/>
      <c r="EW2242" s="21"/>
      <c r="EX2242" s="21"/>
      <c r="EY2242" s="21"/>
      <c r="EZ2242" s="21"/>
    </row>
    <row r="2243" spans="1:156" x14ac:dyDescent="0.2">
      <c r="A2243" s="92"/>
      <c r="B2243" s="4"/>
      <c r="C2243" s="4"/>
      <c r="D2243" s="6"/>
      <c r="E2243" s="7"/>
      <c r="F2243" s="24"/>
      <c r="G2243" s="9"/>
      <c r="H2243" s="7"/>
      <c r="I2243" s="7"/>
      <c r="J2243" s="7"/>
      <c r="K2243" s="4"/>
      <c r="L2243" s="25"/>
      <c r="M2243" s="11"/>
      <c r="N2243" s="4"/>
      <c r="O2243" s="4"/>
      <c r="P2243" s="26"/>
      <c r="Q2243" s="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1"/>
      <c r="BK2243" s="21"/>
      <c r="BL2243" s="21"/>
      <c r="BM2243" s="21"/>
      <c r="BN2243" s="21"/>
      <c r="BO2243" s="21"/>
      <c r="BP2243" s="21"/>
      <c r="BQ2243" s="21"/>
      <c r="BR2243" s="21"/>
      <c r="BS2243" s="21"/>
      <c r="BT2243" s="21"/>
      <c r="BU2243" s="21"/>
      <c r="BV2243" s="21"/>
      <c r="BW2243" s="21"/>
      <c r="BX2243" s="21"/>
      <c r="BY2243" s="21"/>
      <c r="BZ2243" s="21"/>
      <c r="CA2243" s="21"/>
      <c r="CB2243" s="21"/>
      <c r="CC2243" s="21"/>
      <c r="CD2243" s="21"/>
      <c r="CE2243" s="21"/>
      <c r="CF2243" s="21"/>
      <c r="CG2243" s="21"/>
      <c r="CH2243" s="21"/>
      <c r="CI2243" s="21"/>
      <c r="CJ2243" s="21"/>
      <c r="CK2243" s="21"/>
      <c r="CL2243" s="21"/>
      <c r="CM2243" s="21"/>
      <c r="CN2243" s="21"/>
      <c r="CO2243" s="21"/>
      <c r="CP2243" s="21"/>
      <c r="CQ2243" s="21"/>
      <c r="CR2243" s="21"/>
      <c r="CS2243" s="21"/>
      <c r="CT2243" s="21"/>
      <c r="CU2243" s="21"/>
      <c r="CV2243" s="21"/>
      <c r="CW2243" s="21"/>
      <c r="CX2243" s="21"/>
      <c r="CY2243" s="21"/>
      <c r="CZ2243" s="21"/>
      <c r="DA2243" s="21"/>
      <c r="DB2243" s="21"/>
      <c r="DC2243" s="21"/>
      <c r="DD2243" s="21"/>
      <c r="DE2243" s="21"/>
      <c r="DF2243" s="21"/>
      <c r="DG2243" s="21"/>
      <c r="DH2243" s="21"/>
      <c r="DI2243" s="21"/>
      <c r="DJ2243" s="21"/>
      <c r="DK2243" s="21"/>
      <c r="DL2243" s="21"/>
      <c r="DM2243" s="21"/>
      <c r="DN2243" s="21"/>
      <c r="DO2243" s="21"/>
      <c r="DP2243" s="21"/>
      <c r="DQ2243" s="21"/>
      <c r="DR2243" s="21"/>
      <c r="DS2243" s="21"/>
      <c r="DT2243" s="21"/>
      <c r="DU2243" s="21"/>
      <c r="DV2243" s="21"/>
      <c r="DW2243" s="21"/>
      <c r="DX2243" s="21"/>
      <c r="DY2243" s="21"/>
      <c r="DZ2243" s="21"/>
      <c r="EA2243" s="21"/>
      <c r="EB2243" s="21"/>
      <c r="EC2243" s="21"/>
      <c r="ED2243" s="21"/>
      <c r="EE2243" s="21"/>
      <c r="EF2243" s="21"/>
      <c r="EG2243" s="21"/>
      <c r="EH2243" s="21"/>
      <c r="EI2243" s="21"/>
      <c r="EJ2243" s="21"/>
      <c r="EK2243" s="21"/>
      <c r="EL2243" s="21"/>
      <c r="EM2243" s="21"/>
      <c r="EN2243" s="21"/>
      <c r="EO2243" s="21"/>
      <c r="EP2243" s="21"/>
      <c r="EQ2243" s="21"/>
      <c r="ER2243" s="21"/>
      <c r="ES2243" s="21"/>
      <c r="ET2243" s="21"/>
      <c r="EU2243" s="21"/>
      <c r="EV2243" s="21"/>
      <c r="EW2243" s="21"/>
      <c r="EX2243" s="21"/>
      <c r="EY2243" s="21"/>
      <c r="EZ2243" s="21"/>
    </row>
    <row r="2244" spans="1:156" x14ac:dyDescent="0.2">
      <c r="A2244" s="92"/>
      <c r="B2244" s="4"/>
      <c r="C2244" s="4"/>
      <c r="D2244" s="6"/>
      <c r="E2244" s="7"/>
      <c r="F2244" s="24"/>
      <c r="G2244" s="9"/>
      <c r="H2244" s="7"/>
      <c r="I2244" s="7"/>
      <c r="J2244" s="7"/>
      <c r="K2244" s="4"/>
      <c r="L2244" s="25"/>
      <c r="M2244" s="11"/>
      <c r="N2244" s="4"/>
      <c r="O2244" s="4"/>
      <c r="P2244" s="26"/>
      <c r="Q2244" s="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1"/>
      <c r="BK2244" s="21"/>
      <c r="BL2244" s="21"/>
      <c r="BM2244" s="21"/>
      <c r="BN2244" s="21"/>
      <c r="BO2244" s="21"/>
      <c r="BP2244" s="21"/>
      <c r="BQ2244" s="21"/>
      <c r="BR2244" s="21"/>
      <c r="BS2244" s="21"/>
      <c r="BT2244" s="21"/>
      <c r="BU2244" s="21"/>
      <c r="BV2244" s="21"/>
      <c r="BW2244" s="21"/>
      <c r="BX2244" s="21"/>
      <c r="BY2244" s="21"/>
      <c r="BZ2244" s="21"/>
      <c r="CA2244" s="21"/>
      <c r="CB2244" s="21"/>
      <c r="CC2244" s="21"/>
      <c r="CD2244" s="21"/>
      <c r="CE2244" s="21"/>
      <c r="CF2244" s="21"/>
      <c r="CG2244" s="21"/>
      <c r="CH2244" s="21"/>
      <c r="CI2244" s="21"/>
      <c r="CJ2244" s="21"/>
      <c r="CK2244" s="21"/>
      <c r="CL2244" s="21"/>
      <c r="CM2244" s="21"/>
      <c r="CN2244" s="21"/>
      <c r="CO2244" s="21"/>
      <c r="CP2244" s="21"/>
      <c r="CQ2244" s="21"/>
      <c r="CR2244" s="21"/>
      <c r="CS2244" s="21"/>
      <c r="CT2244" s="21"/>
      <c r="CU2244" s="21"/>
      <c r="CV2244" s="21"/>
      <c r="CW2244" s="21"/>
      <c r="CX2244" s="21"/>
      <c r="CY2244" s="21"/>
      <c r="CZ2244" s="21"/>
      <c r="DA2244" s="21"/>
      <c r="DB2244" s="21"/>
      <c r="DC2244" s="21"/>
      <c r="DD2244" s="21"/>
      <c r="DE2244" s="21"/>
      <c r="DF2244" s="21"/>
      <c r="DG2244" s="21"/>
      <c r="DH2244" s="21"/>
      <c r="DI2244" s="21"/>
      <c r="DJ2244" s="21"/>
      <c r="DK2244" s="21"/>
      <c r="DL2244" s="21"/>
      <c r="DM2244" s="21"/>
      <c r="DN2244" s="21"/>
      <c r="DO2244" s="21"/>
      <c r="DP2244" s="21"/>
      <c r="DQ2244" s="21"/>
      <c r="DR2244" s="21"/>
      <c r="DS2244" s="21"/>
      <c r="DT2244" s="21"/>
      <c r="DU2244" s="21"/>
      <c r="DV2244" s="21"/>
      <c r="DW2244" s="21"/>
      <c r="DX2244" s="21"/>
      <c r="DY2244" s="21"/>
      <c r="DZ2244" s="21"/>
      <c r="EA2244" s="21"/>
      <c r="EB2244" s="21"/>
      <c r="EC2244" s="21"/>
      <c r="ED2244" s="21"/>
      <c r="EE2244" s="21"/>
      <c r="EF2244" s="21"/>
      <c r="EG2244" s="21"/>
      <c r="EH2244" s="21"/>
      <c r="EI2244" s="21"/>
      <c r="EJ2244" s="21"/>
      <c r="EK2244" s="21"/>
      <c r="EL2244" s="21"/>
      <c r="EM2244" s="21"/>
      <c r="EN2244" s="21"/>
      <c r="EO2244" s="21"/>
      <c r="EP2244" s="21"/>
      <c r="EQ2244" s="21"/>
      <c r="ER2244" s="21"/>
      <c r="ES2244" s="21"/>
      <c r="ET2244" s="21"/>
      <c r="EU2244" s="21"/>
      <c r="EV2244" s="21"/>
      <c r="EW2244" s="21"/>
      <c r="EX2244" s="21"/>
      <c r="EY2244" s="21"/>
      <c r="EZ2244" s="21"/>
    </row>
    <row r="2245" spans="1:156" x14ac:dyDescent="0.2">
      <c r="A2245" s="92"/>
      <c r="B2245" s="4"/>
      <c r="C2245" s="4"/>
      <c r="D2245" s="6"/>
      <c r="E2245" s="7"/>
      <c r="F2245" s="24"/>
      <c r="G2245" s="9"/>
      <c r="H2245" s="7"/>
      <c r="I2245" s="7"/>
      <c r="J2245" s="7"/>
      <c r="K2245" s="4"/>
      <c r="L2245" s="25"/>
      <c r="M2245" s="11"/>
      <c r="N2245" s="4"/>
      <c r="O2245" s="4"/>
      <c r="P2245" s="26"/>
      <c r="Q2245" s="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1"/>
      <c r="BK2245" s="21"/>
      <c r="BL2245" s="21"/>
      <c r="BM2245" s="21"/>
      <c r="BN2245" s="21"/>
      <c r="BO2245" s="21"/>
      <c r="BP2245" s="21"/>
      <c r="BQ2245" s="21"/>
      <c r="BR2245" s="21"/>
      <c r="BS2245" s="21"/>
      <c r="BT2245" s="21"/>
      <c r="BU2245" s="21"/>
      <c r="BV2245" s="21"/>
      <c r="BW2245" s="21"/>
      <c r="BX2245" s="21"/>
      <c r="BY2245" s="21"/>
      <c r="BZ2245" s="21"/>
      <c r="CA2245" s="21"/>
      <c r="CB2245" s="21"/>
      <c r="CC2245" s="21"/>
      <c r="CD2245" s="21"/>
      <c r="CE2245" s="21"/>
      <c r="CF2245" s="21"/>
      <c r="CG2245" s="21"/>
      <c r="CH2245" s="21"/>
      <c r="CI2245" s="21"/>
      <c r="CJ2245" s="21"/>
      <c r="CK2245" s="21"/>
      <c r="CL2245" s="21"/>
      <c r="CM2245" s="21"/>
      <c r="CN2245" s="21"/>
      <c r="CO2245" s="21"/>
      <c r="CP2245" s="21"/>
      <c r="CQ2245" s="21"/>
      <c r="CR2245" s="21"/>
      <c r="CS2245" s="21"/>
      <c r="CT2245" s="21"/>
      <c r="CU2245" s="21"/>
      <c r="CV2245" s="21"/>
      <c r="CW2245" s="21"/>
      <c r="CX2245" s="21"/>
      <c r="CY2245" s="21"/>
      <c r="CZ2245" s="21"/>
      <c r="DA2245" s="21"/>
      <c r="DB2245" s="21"/>
      <c r="DC2245" s="21"/>
      <c r="DD2245" s="21"/>
      <c r="DE2245" s="21"/>
      <c r="DF2245" s="21"/>
      <c r="DG2245" s="21"/>
      <c r="DH2245" s="21"/>
      <c r="DI2245" s="21"/>
      <c r="DJ2245" s="21"/>
      <c r="DK2245" s="21"/>
      <c r="DL2245" s="21"/>
      <c r="DM2245" s="21"/>
      <c r="DN2245" s="21"/>
      <c r="DO2245" s="21"/>
      <c r="DP2245" s="21"/>
      <c r="DQ2245" s="21"/>
      <c r="DR2245" s="21"/>
      <c r="DS2245" s="21"/>
      <c r="DT2245" s="21"/>
      <c r="DU2245" s="21"/>
      <c r="DV2245" s="21"/>
      <c r="DW2245" s="21"/>
      <c r="DX2245" s="21"/>
      <c r="DY2245" s="21"/>
      <c r="DZ2245" s="21"/>
      <c r="EA2245" s="21"/>
      <c r="EB2245" s="21"/>
      <c r="EC2245" s="21"/>
      <c r="ED2245" s="21"/>
      <c r="EE2245" s="21"/>
      <c r="EF2245" s="21"/>
      <c r="EG2245" s="21"/>
      <c r="EH2245" s="21"/>
      <c r="EI2245" s="21"/>
      <c r="EJ2245" s="21"/>
      <c r="EK2245" s="21"/>
      <c r="EL2245" s="21"/>
      <c r="EM2245" s="21"/>
      <c r="EN2245" s="21"/>
      <c r="EO2245" s="21"/>
      <c r="EP2245" s="21"/>
      <c r="EQ2245" s="21"/>
      <c r="ER2245" s="21"/>
      <c r="ES2245" s="21"/>
      <c r="ET2245" s="21"/>
      <c r="EU2245" s="21"/>
      <c r="EV2245" s="21"/>
      <c r="EW2245" s="21"/>
      <c r="EX2245" s="21"/>
      <c r="EY2245" s="21"/>
      <c r="EZ2245" s="21"/>
    </row>
    <row r="2246" spans="1:156" x14ac:dyDescent="0.2">
      <c r="A2246" s="92"/>
      <c r="B2246" s="4"/>
      <c r="C2246" s="4"/>
      <c r="D2246" s="6"/>
      <c r="E2246" s="7"/>
      <c r="F2246" s="24"/>
      <c r="G2246" s="9"/>
      <c r="H2246" s="7"/>
      <c r="I2246" s="7"/>
      <c r="J2246" s="7"/>
      <c r="K2246" s="4"/>
      <c r="L2246" s="25"/>
      <c r="M2246" s="11"/>
      <c r="N2246" s="4"/>
      <c r="O2246" s="4"/>
      <c r="P2246" s="26"/>
      <c r="Q2246" s="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/>
      <c r="BK2246" s="21"/>
      <c r="BL2246" s="21"/>
      <c r="BM2246" s="21"/>
      <c r="BN2246" s="21"/>
      <c r="BO2246" s="21"/>
      <c r="BP2246" s="21"/>
      <c r="BQ2246" s="21"/>
      <c r="BR2246" s="21"/>
      <c r="BS2246" s="21"/>
      <c r="BT2246" s="21"/>
      <c r="BU2246" s="21"/>
      <c r="BV2246" s="21"/>
      <c r="BW2246" s="21"/>
      <c r="BX2246" s="21"/>
      <c r="BY2246" s="21"/>
      <c r="BZ2246" s="21"/>
      <c r="CA2246" s="21"/>
      <c r="CB2246" s="21"/>
      <c r="CC2246" s="21"/>
      <c r="CD2246" s="21"/>
      <c r="CE2246" s="21"/>
      <c r="CF2246" s="21"/>
      <c r="CG2246" s="21"/>
      <c r="CH2246" s="21"/>
      <c r="CI2246" s="21"/>
      <c r="CJ2246" s="21"/>
      <c r="CK2246" s="21"/>
      <c r="CL2246" s="21"/>
      <c r="CM2246" s="21"/>
      <c r="CN2246" s="21"/>
      <c r="CO2246" s="21"/>
      <c r="CP2246" s="21"/>
      <c r="CQ2246" s="21"/>
      <c r="CR2246" s="21"/>
      <c r="CS2246" s="21"/>
      <c r="CT2246" s="21"/>
      <c r="CU2246" s="21"/>
      <c r="CV2246" s="21"/>
      <c r="CW2246" s="21"/>
      <c r="CX2246" s="21"/>
      <c r="CY2246" s="21"/>
      <c r="CZ2246" s="21"/>
      <c r="DA2246" s="21"/>
      <c r="DB2246" s="21"/>
      <c r="DC2246" s="21"/>
      <c r="DD2246" s="21"/>
      <c r="DE2246" s="21"/>
      <c r="DF2246" s="21"/>
      <c r="DG2246" s="21"/>
      <c r="DH2246" s="21"/>
      <c r="DI2246" s="21"/>
      <c r="DJ2246" s="21"/>
      <c r="DK2246" s="21"/>
      <c r="DL2246" s="21"/>
      <c r="DM2246" s="21"/>
      <c r="DN2246" s="21"/>
      <c r="DO2246" s="21"/>
      <c r="DP2246" s="21"/>
      <c r="DQ2246" s="21"/>
      <c r="DR2246" s="21"/>
      <c r="DS2246" s="21"/>
      <c r="DT2246" s="21"/>
      <c r="DU2246" s="21"/>
      <c r="DV2246" s="21"/>
      <c r="DW2246" s="21"/>
      <c r="DX2246" s="21"/>
      <c r="DY2246" s="21"/>
      <c r="DZ2246" s="21"/>
      <c r="EA2246" s="21"/>
      <c r="EB2246" s="21"/>
      <c r="EC2246" s="21"/>
      <c r="ED2246" s="21"/>
      <c r="EE2246" s="21"/>
      <c r="EF2246" s="21"/>
      <c r="EG2246" s="21"/>
      <c r="EH2246" s="21"/>
      <c r="EI2246" s="21"/>
      <c r="EJ2246" s="21"/>
      <c r="EK2246" s="21"/>
      <c r="EL2246" s="21"/>
      <c r="EM2246" s="21"/>
      <c r="EN2246" s="21"/>
      <c r="EO2246" s="21"/>
      <c r="EP2246" s="21"/>
      <c r="EQ2246" s="21"/>
      <c r="ER2246" s="21"/>
      <c r="ES2246" s="21"/>
      <c r="ET2246" s="21"/>
      <c r="EU2246" s="21"/>
      <c r="EV2246" s="21"/>
      <c r="EW2246" s="21"/>
      <c r="EX2246" s="21"/>
      <c r="EY2246" s="21"/>
      <c r="EZ2246" s="21"/>
    </row>
    <row r="2247" spans="1:156" x14ac:dyDescent="0.2">
      <c r="A2247" s="92"/>
      <c r="B2247" s="4"/>
      <c r="C2247" s="4"/>
      <c r="D2247" s="6"/>
      <c r="E2247" s="7"/>
      <c r="F2247" s="24"/>
      <c r="G2247" s="9"/>
      <c r="H2247" s="7"/>
      <c r="I2247" s="7"/>
      <c r="J2247" s="7"/>
      <c r="K2247" s="4"/>
      <c r="L2247" s="25"/>
      <c r="M2247" s="11"/>
      <c r="N2247" s="4"/>
      <c r="O2247" s="4"/>
      <c r="P2247" s="26"/>
      <c r="Q2247" s="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1"/>
      <c r="BG2247" s="21"/>
      <c r="BH2247" s="21"/>
      <c r="BI2247" s="21"/>
      <c r="BJ2247" s="21"/>
      <c r="BK2247" s="21"/>
      <c r="BL2247" s="21"/>
      <c r="BM2247" s="21"/>
      <c r="BN2247" s="21"/>
      <c r="BO2247" s="21"/>
      <c r="BP2247" s="21"/>
      <c r="BQ2247" s="21"/>
      <c r="BR2247" s="21"/>
      <c r="BS2247" s="21"/>
      <c r="BT2247" s="21"/>
      <c r="BU2247" s="21"/>
      <c r="BV2247" s="21"/>
      <c r="BW2247" s="21"/>
      <c r="BX2247" s="21"/>
      <c r="BY2247" s="21"/>
      <c r="BZ2247" s="21"/>
      <c r="CA2247" s="21"/>
      <c r="CB2247" s="21"/>
      <c r="CC2247" s="21"/>
      <c r="CD2247" s="21"/>
      <c r="CE2247" s="21"/>
      <c r="CF2247" s="21"/>
      <c r="CG2247" s="21"/>
      <c r="CH2247" s="21"/>
      <c r="CI2247" s="21"/>
      <c r="CJ2247" s="21"/>
      <c r="CK2247" s="21"/>
      <c r="CL2247" s="21"/>
      <c r="CM2247" s="21"/>
      <c r="CN2247" s="21"/>
      <c r="CO2247" s="21"/>
      <c r="CP2247" s="21"/>
      <c r="CQ2247" s="21"/>
      <c r="CR2247" s="21"/>
      <c r="CS2247" s="21"/>
      <c r="CT2247" s="21"/>
      <c r="CU2247" s="21"/>
      <c r="CV2247" s="21"/>
      <c r="CW2247" s="21"/>
      <c r="CX2247" s="21"/>
      <c r="CY2247" s="21"/>
      <c r="CZ2247" s="21"/>
      <c r="DA2247" s="21"/>
      <c r="DB2247" s="21"/>
      <c r="DC2247" s="21"/>
      <c r="DD2247" s="21"/>
      <c r="DE2247" s="21"/>
      <c r="DF2247" s="21"/>
      <c r="DG2247" s="21"/>
      <c r="DH2247" s="21"/>
      <c r="DI2247" s="21"/>
      <c r="DJ2247" s="21"/>
      <c r="DK2247" s="21"/>
      <c r="DL2247" s="21"/>
      <c r="DM2247" s="21"/>
      <c r="DN2247" s="21"/>
      <c r="DO2247" s="21"/>
      <c r="DP2247" s="21"/>
      <c r="DQ2247" s="21"/>
      <c r="DR2247" s="21"/>
      <c r="DS2247" s="21"/>
      <c r="DT2247" s="21"/>
      <c r="DU2247" s="21"/>
      <c r="DV2247" s="21"/>
      <c r="DW2247" s="21"/>
      <c r="DX2247" s="21"/>
      <c r="DY2247" s="21"/>
      <c r="DZ2247" s="21"/>
      <c r="EA2247" s="21"/>
      <c r="EB2247" s="21"/>
      <c r="EC2247" s="21"/>
      <c r="ED2247" s="21"/>
      <c r="EE2247" s="21"/>
      <c r="EF2247" s="21"/>
      <c r="EG2247" s="21"/>
      <c r="EH2247" s="21"/>
      <c r="EI2247" s="21"/>
      <c r="EJ2247" s="21"/>
      <c r="EK2247" s="21"/>
      <c r="EL2247" s="21"/>
      <c r="EM2247" s="21"/>
      <c r="EN2247" s="21"/>
      <c r="EO2247" s="21"/>
      <c r="EP2247" s="21"/>
      <c r="EQ2247" s="21"/>
      <c r="ER2247" s="21"/>
      <c r="ES2247" s="21"/>
      <c r="ET2247" s="21"/>
      <c r="EU2247" s="21"/>
      <c r="EV2247" s="21"/>
      <c r="EW2247" s="21"/>
      <c r="EX2247" s="21"/>
      <c r="EY2247" s="21"/>
      <c r="EZ2247" s="21"/>
    </row>
    <row r="2248" spans="1:156" x14ac:dyDescent="0.2">
      <c r="A2248" s="92"/>
      <c r="B2248" s="4"/>
      <c r="C2248" s="4"/>
      <c r="D2248" s="6"/>
      <c r="E2248" s="7"/>
      <c r="F2248" s="24"/>
      <c r="G2248" s="9"/>
      <c r="H2248" s="7"/>
      <c r="I2248" s="7"/>
      <c r="J2248" s="7"/>
      <c r="K2248" s="4"/>
      <c r="L2248" s="25"/>
      <c r="M2248" s="11"/>
      <c r="N2248" s="4"/>
      <c r="O2248" s="4"/>
      <c r="P2248" s="26"/>
      <c r="Q2248" s="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1"/>
      <c r="BG2248" s="21"/>
      <c r="BH2248" s="21"/>
      <c r="BI2248" s="21"/>
      <c r="BJ2248" s="21"/>
      <c r="BK2248" s="21"/>
      <c r="BL2248" s="21"/>
      <c r="BM2248" s="21"/>
      <c r="BN2248" s="21"/>
      <c r="BO2248" s="21"/>
      <c r="BP2248" s="21"/>
      <c r="BQ2248" s="21"/>
      <c r="BR2248" s="21"/>
      <c r="BS2248" s="21"/>
      <c r="BT2248" s="21"/>
      <c r="BU2248" s="21"/>
      <c r="BV2248" s="21"/>
      <c r="BW2248" s="21"/>
      <c r="BX2248" s="21"/>
      <c r="BY2248" s="21"/>
      <c r="BZ2248" s="21"/>
      <c r="CA2248" s="21"/>
      <c r="CB2248" s="21"/>
      <c r="CC2248" s="21"/>
      <c r="CD2248" s="21"/>
      <c r="CE2248" s="21"/>
      <c r="CF2248" s="21"/>
      <c r="CG2248" s="21"/>
      <c r="CH2248" s="21"/>
      <c r="CI2248" s="21"/>
      <c r="CJ2248" s="21"/>
      <c r="CK2248" s="21"/>
      <c r="CL2248" s="21"/>
      <c r="CM2248" s="21"/>
      <c r="CN2248" s="21"/>
      <c r="CO2248" s="21"/>
      <c r="CP2248" s="21"/>
      <c r="CQ2248" s="21"/>
      <c r="CR2248" s="21"/>
      <c r="CS2248" s="21"/>
      <c r="CT2248" s="21"/>
      <c r="CU2248" s="21"/>
      <c r="CV2248" s="21"/>
      <c r="CW2248" s="21"/>
      <c r="CX2248" s="21"/>
      <c r="CY2248" s="21"/>
      <c r="CZ2248" s="21"/>
      <c r="DA2248" s="21"/>
      <c r="DB2248" s="21"/>
      <c r="DC2248" s="21"/>
      <c r="DD2248" s="21"/>
      <c r="DE2248" s="21"/>
      <c r="DF2248" s="21"/>
      <c r="DG2248" s="21"/>
      <c r="DH2248" s="21"/>
      <c r="DI2248" s="21"/>
      <c r="DJ2248" s="21"/>
      <c r="DK2248" s="21"/>
      <c r="DL2248" s="21"/>
      <c r="DM2248" s="21"/>
      <c r="DN2248" s="21"/>
      <c r="DO2248" s="21"/>
      <c r="DP2248" s="21"/>
      <c r="DQ2248" s="21"/>
      <c r="DR2248" s="21"/>
      <c r="DS2248" s="21"/>
      <c r="DT2248" s="21"/>
      <c r="DU2248" s="21"/>
      <c r="DV2248" s="21"/>
      <c r="DW2248" s="21"/>
      <c r="DX2248" s="21"/>
      <c r="DY2248" s="21"/>
      <c r="DZ2248" s="21"/>
      <c r="EA2248" s="21"/>
      <c r="EB2248" s="21"/>
      <c r="EC2248" s="21"/>
      <c r="ED2248" s="21"/>
      <c r="EE2248" s="21"/>
      <c r="EF2248" s="21"/>
      <c r="EG2248" s="21"/>
      <c r="EH2248" s="21"/>
      <c r="EI2248" s="21"/>
      <c r="EJ2248" s="21"/>
      <c r="EK2248" s="21"/>
      <c r="EL2248" s="21"/>
      <c r="EM2248" s="21"/>
      <c r="EN2248" s="21"/>
      <c r="EO2248" s="21"/>
      <c r="EP2248" s="21"/>
      <c r="EQ2248" s="21"/>
      <c r="ER2248" s="21"/>
      <c r="ES2248" s="21"/>
      <c r="ET2248" s="21"/>
      <c r="EU2248" s="21"/>
      <c r="EV2248" s="21"/>
      <c r="EW2248" s="21"/>
      <c r="EX2248" s="21"/>
      <c r="EY2248" s="21"/>
      <c r="EZ2248" s="21"/>
    </row>
    <row r="2249" spans="1:156" x14ac:dyDescent="0.2">
      <c r="A2249" s="92"/>
      <c r="B2249" s="4"/>
      <c r="C2249" s="4"/>
      <c r="D2249" s="6"/>
      <c r="E2249" s="7"/>
      <c r="F2249" s="24"/>
      <c r="G2249" s="9"/>
      <c r="H2249" s="7"/>
      <c r="I2249" s="7"/>
      <c r="J2249" s="7"/>
      <c r="K2249" s="4"/>
      <c r="L2249" s="25"/>
      <c r="M2249" s="11"/>
      <c r="N2249" s="4"/>
      <c r="O2249" s="4"/>
      <c r="P2249" s="26"/>
      <c r="Q2249" s="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1"/>
      <c r="BG2249" s="21"/>
      <c r="BH2249" s="21"/>
      <c r="BI2249" s="21"/>
      <c r="BJ2249" s="21"/>
      <c r="BK2249" s="21"/>
      <c r="BL2249" s="21"/>
      <c r="BM2249" s="21"/>
      <c r="BN2249" s="21"/>
      <c r="BO2249" s="21"/>
      <c r="BP2249" s="21"/>
      <c r="BQ2249" s="21"/>
      <c r="BR2249" s="21"/>
      <c r="BS2249" s="21"/>
      <c r="BT2249" s="21"/>
      <c r="BU2249" s="21"/>
      <c r="BV2249" s="21"/>
      <c r="BW2249" s="21"/>
      <c r="BX2249" s="21"/>
      <c r="BY2249" s="21"/>
      <c r="BZ2249" s="21"/>
      <c r="CA2249" s="21"/>
      <c r="CB2249" s="21"/>
      <c r="CC2249" s="21"/>
      <c r="CD2249" s="21"/>
      <c r="CE2249" s="21"/>
      <c r="CF2249" s="21"/>
      <c r="CG2249" s="21"/>
      <c r="CH2249" s="21"/>
      <c r="CI2249" s="21"/>
      <c r="CJ2249" s="21"/>
      <c r="CK2249" s="21"/>
      <c r="CL2249" s="21"/>
      <c r="CM2249" s="21"/>
      <c r="CN2249" s="21"/>
      <c r="CO2249" s="21"/>
      <c r="CP2249" s="21"/>
      <c r="CQ2249" s="21"/>
      <c r="CR2249" s="21"/>
      <c r="CS2249" s="21"/>
      <c r="CT2249" s="21"/>
      <c r="CU2249" s="21"/>
      <c r="CV2249" s="21"/>
      <c r="CW2249" s="21"/>
      <c r="CX2249" s="21"/>
      <c r="CY2249" s="21"/>
      <c r="CZ2249" s="21"/>
      <c r="DA2249" s="21"/>
      <c r="DB2249" s="21"/>
      <c r="DC2249" s="21"/>
      <c r="DD2249" s="21"/>
      <c r="DE2249" s="21"/>
      <c r="DF2249" s="21"/>
      <c r="DG2249" s="21"/>
      <c r="DH2249" s="21"/>
      <c r="DI2249" s="21"/>
      <c r="DJ2249" s="21"/>
      <c r="DK2249" s="21"/>
      <c r="DL2249" s="21"/>
      <c r="DM2249" s="21"/>
      <c r="DN2249" s="21"/>
      <c r="DO2249" s="21"/>
      <c r="DP2249" s="21"/>
      <c r="DQ2249" s="21"/>
      <c r="DR2249" s="21"/>
      <c r="DS2249" s="21"/>
      <c r="DT2249" s="21"/>
      <c r="DU2249" s="21"/>
      <c r="DV2249" s="21"/>
      <c r="DW2249" s="21"/>
      <c r="DX2249" s="21"/>
      <c r="DY2249" s="21"/>
      <c r="DZ2249" s="21"/>
      <c r="EA2249" s="21"/>
      <c r="EB2249" s="21"/>
      <c r="EC2249" s="21"/>
      <c r="ED2249" s="21"/>
      <c r="EE2249" s="21"/>
      <c r="EF2249" s="21"/>
      <c r="EG2249" s="21"/>
      <c r="EH2249" s="21"/>
      <c r="EI2249" s="21"/>
      <c r="EJ2249" s="21"/>
      <c r="EK2249" s="21"/>
      <c r="EL2249" s="21"/>
      <c r="EM2249" s="21"/>
      <c r="EN2249" s="21"/>
      <c r="EO2249" s="21"/>
      <c r="EP2249" s="21"/>
      <c r="EQ2249" s="21"/>
      <c r="ER2249" s="21"/>
      <c r="ES2249" s="21"/>
      <c r="ET2249" s="21"/>
      <c r="EU2249" s="21"/>
      <c r="EV2249" s="21"/>
      <c r="EW2249" s="21"/>
      <c r="EX2249" s="21"/>
      <c r="EY2249" s="21"/>
      <c r="EZ2249" s="21"/>
    </row>
    <row r="2250" spans="1:156" x14ac:dyDescent="0.2">
      <c r="A2250" s="92"/>
      <c r="B2250" s="4"/>
      <c r="C2250" s="4"/>
      <c r="D2250" s="6"/>
      <c r="E2250" s="7"/>
      <c r="F2250" s="24"/>
      <c r="G2250" s="9"/>
      <c r="H2250" s="7"/>
      <c r="I2250" s="7"/>
      <c r="J2250" s="7"/>
      <c r="K2250" s="4"/>
      <c r="L2250" s="25"/>
      <c r="M2250" s="11"/>
      <c r="N2250" s="4"/>
      <c r="O2250" s="4"/>
      <c r="P2250" s="26"/>
      <c r="Q2250" s="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1"/>
      <c r="BG2250" s="21"/>
      <c r="BH2250" s="21"/>
      <c r="BI2250" s="21"/>
      <c r="BJ2250" s="21"/>
      <c r="BK2250" s="21"/>
      <c r="BL2250" s="21"/>
      <c r="BM2250" s="21"/>
      <c r="BN2250" s="21"/>
      <c r="BO2250" s="21"/>
      <c r="BP2250" s="21"/>
      <c r="BQ2250" s="21"/>
      <c r="BR2250" s="21"/>
      <c r="BS2250" s="21"/>
      <c r="BT2250" s="21"/>
      <c r="BU2250" s="21"/>
      <c r="BV2250" s="21"/>
      <c r="BW2250" s="21"/>
      <c r="BX2250" s="21"/>
      <c r="BY2250" s="21"/>
      <c r="BZ2250" s="21"/>
      <c r="CA2250" s="21"/>
      <c r="CB2250" s="21"/>
      <c r="CC2250" s="21"/>
      <c r="CD2250" s="21"/>
      <c r="CE2250" s="21"/>
      <c r="CF2250" s="21"/>
      <c r="CG2250" s="21"/>
      <c r="CH2250" s="21"/>
      <c r="CI2250" s="21"/>
      <c r="CJ2250" s="21"/>
      <c r="CK2250" s="21"/>
      <c r="CL2250" s="21"/>
      <c r="CM2250" s="21"/>
      <c r="CN2250" s="21"/>
      <c r="CO2250" s="21"/>
      <c r="CP2250" s="21"/>
      <c r="CQ2250" s="21"/>
      <c r="CR2250" s="21"/>
      <c r="CS2250" s="21"/>
      <c r="CT2250" s="21"/>
      <c r="CU2250" s="21"/>
      <c r="CV2250" s="21"/>
      <c r="CW2250" s="21"/>
      <c r="CX2250" s="21"/>
      <c r="CY2250" s="21"/>
      <c r="CZ2250" s="21"/>
      <c r="DA2250" s="21"/>
      <c r="DB2250" s="21"/>
      <c r="DC2250" s="21"/>
      <c r="DD2250" s="21"/>
      <c r="DE2250" s="21"/>
      <c r="DF2250" s="21"/>
      <c r="DG2250" s="21"/>
      <c r="DH2250" s="21"/>
      <c r="DI2250" s="21"/>
      <c r="DJ2250" s="21"/>
      <c r="DK2250" s="21"/>
      <c r="DL2250" s="21"/>
      <c r="DM2250" s="21"/>
      <c r="DN2250" s="21"/>
      <c r="DO2250" s="21"/>
      <c r="DP2250" s="21"/>
      <c r="DQ2250" s="21"/>
      <c r="DR2250" s="21"/>
      <c r="DS2250" s="21"/>
      <c r="DT2250" s="21"/>
      <c r="DU2250" s="21"/>
      <c r="DV2250" s="21"/>
      <c r="DW2250" s="21"/>
      <c r="DX2250" s="21"/>
      <c r="DY2250" s="21"/>
      <c r="DZ2250" s="21"/>
      <c r="EA2250" s="21"/>
      <c r="EB2250" s="21"/>
      <c r="EC2250" s="21"/>
      <c r="ED2250" s="21"/>
      <c r="EE2250" s="21"/>
      <c r="EF2250" s="21"/>
      <c r="EG2250" s="21"/>
      <c r="EH2250" s="21"/>
      <c r="EI2250" s="21"/>
      <c r="EJ2250" s="21"/>
      <c r="EK2250" s="21"/>
      <c r="EL2250" s="21"/>
      <c r="EM2250" s="21"/>
      <c r="EN2250" s="21"/>
      <c r="EO2250" s="21"/>
      <c r="EP2250" s="21"/>
      <c r="EQ2250" s="21"/>
      <c r="ER2250" s="21"/>
      <c r="ES2250" s="21"/>
      <c r="ET2250" s="21"/>
      <c r="EU2250" s="21"/>
      <c r="EV2250" s="21"/>
      <c r="EW2250" s="21"/>
      <c r="EX2250" s="21"/>
      <c r="EY2250" s="21"/>
      <c r="EZ2250" s="21"/>
    </row>
    <row r="2251" spans="1:156" x14ac:dyDescent="0.2">
      <c r="A2251" s="92"/>
      <c r="B2251" s="4"/>
      <c r="C2251" s="4"/>
      <c r="D2251" s="6"/>
      <c r="E2251" s="7"/>
      <c r="F2251" s="24"/>
      <c r="G2251" s="9"/>
      <c r="H2251" s="7"/>
      <c r="I2251" s="7"/>
      <c r="J2251" s="7"/>
      <c r="K2251" s="4"/>
      <c r="L2251" s="25"/>
      <c r="M2251" s="11"/>
      <c r="N2251" s="4"/>
      <c r="O2251" s="4"/>
      <c r="P2251" s="26"/>
      <c r="Q2251" s="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1"/>
      <c r="BG2251" s="21"/>
      <c r="BH2251" s="21"/>
      <c r="BI2251" s="21"/>
      <c r="BJ2251" s="21"/>
      <c r="BK2251" s="21"/>
      <c r="BL2251" s="21"/>
      <c r="BM2251" s="21"/>
      <c r="BN2251" s="21"/>
      <c r="BO2251" s="21"/>
      <c r="BP2251" s="21"/>
      <c r="BQ2251" s="21"/>
      <c r="BR2251" s="21"/>
      <c r="BS2251" s="21"/>
      <c r="BT2251" s="21"/>
      <c r="BU2251" s="21"/>
      <c r="BV2251" s="21"/>
      <c r="BW2251" s="21"/>
      <c r="BX2251" s="21"/>
      <c r="BY2251" s="21"/>
      <c r="BZ2251" s="21"/>
      <c r="CA2251" s="21"/>
      <c r="CB2251" s="21"/>
      <c r="CC2251" s="21"/>
      <c r="CD2251" s="21"/>
      <c r="CE2251" s="21"/>
      <c r="CF2251" s="21"/>
      <c r="CG2251" s="21"/>
      <c r="CH2251" s="21"/>
      <c r="CI2251" s="21"/>
      <c r="CJ2251" s="21"/>
      <c r="CK2251" s="21"/>
      <c r="CL2251" s="21"/>
      <c r="CM2251" s="21"/>
      <c r="CN2251" s="21"/>
      <c r="CO2251" s="21"/>
      <c r="CP2251" s="21"/>
      <c r="CQ2251" s="21"/>
      <c r="CR2251" s="21"/>
      <c r="CS2251" s="21"/>
      <c r="CT2251" s="21"/>
      <c r="CU2251" s="21"/>
      <c r="CV2251" s="21"/>
      <c r="CW2251" s="21"/>
      <c r="CX2251" s="21"/>
      <c r="CY2251" s="21"/>
      <c r="CZ2251" s="21"/>
      <c r="DA2251" s="21"/>
      <c r="DB2251" s="21"/>
      <c r="DC2251" s="21"/>
      <c r="DD2251" s="21"/>
      <c r="DE2251" s="21"/>
      <c r="DF2251" s="21"/>
      <c r="DG2251" s="21"/>
      <c r="DH2251" s="21"/>
      <c r="DI2251" s="21"/>
      <c r="DJ2251" s="21"/>
      <c r="DK2251" s="21"/>
      <c r="DL2251" s="21"/>
      <c r="DM2251" s="21"/>
      <c r="DN2251" s="21"/>
      <c r="DO2251" s="21"/>
      <c r="DP2251" s="21"/>
      <c r="DQ2251" s="21"/>
      <c r="DR2251" s="21"/>
      <c r="DS2251" s="21"/>
      <c r="DT2251" s="21"/>
      <c r="DU2251" s="21"/>
      <c r="DV2251" s="21"/>
      <c r="DW2251" s="21"/>
      <c r="DX2251" s="21"/>
      <c r="DY2251" s="21"/>
      <c r="DZ2251" s="21"/>
      <c r="EA2251" s="21"/>
      <c r="EB2251" s="21"/>
      <c r="EC2251" s="21"/>
      <c r="ED2251" s="21"/>
      <c r="EE2251" s="21"/>
      <c r="EF2251" s="21"/>
      <c r="EG2251" s="21"/>
      <c r="EH2251" s="21"/>
      <c r="EI2251" s="21"/>
      <c r="EJ2251" s="21"/>
      <c r="EK2251" s="21"/>
      <c r="EL2251" s="21"/>
      <c r="EM2251" s="21"/>
      <c r="EN2251" s="21"/>
      <c r="EO2251" s="21"/>
      <c r="EP2251" s="21"/>
      <c r="EQ2251" s="21"/>
      <c r="ER2251" s="21"/>
      <c r="ES2251" s="21"/>
      <c r="ET2251" s="21"/>
      <c r="EU2251" s="21"/>
      <c r="EV2251" s="21"/>
      <c r="EW2251" s="21"/>
      <c r="EX2251" s="21"/>
      <c r="EY2251" s="21"/>
      <c r="EZ2251" s="21"/>
    </row>
    <row r="2252" spans="1:156" x14ac:dyDescent="0.2">
      <c r="A2252" s="92"/>
      <c r="B2252" s="4"/>
      <c r="C2252" s="4"/>
      <c r="D2252" s="6"/>
      <c r="E2252" s="7"/>
      <c r="F2252" s="24"/>
      <c r="G2252" s="9"/>
      <c r="H2252" s="7"/>
      <c r="I2252" s="7"/>
      <c r="J2252" s="7"/>
      <c r="K2252" s="4"/>
      <c r="L2252" s="25"/>
      <c r="M2252" s="11"/>
      <c r="N2252" s="4"/>
      <c r="O2252" s="4"/>
      <c r="P2252" s="26"/>
      <c r="Q2252" s="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1"/>
      <c r="BK2252" s="21"/>
      <c r="BL2252" s="21"/>
      <c r="BM2252" s="21"/>
      <c r="BN2252" s="21"/>
      <c r="BO2252" s="21"/>
      <c r="BP2252" s="21"/>
      <c r="BQ2252" s="21"/>
      <c r="BR2252" s="21"/>
      <c r="BS2252" s="21"/>
      <c r="BT2252" s="21"/>
      <c r="BU2252" s="21"/>
      <c r="BV2252" s="21"/>
      <c r="BW2252" s="21"/>
      <c r="BX2252" s="21"/>
      <c r="BY2252" s="21"/>
      <c r="BZ2252" s="21"/>
      <c r="CA2252" s="21"/>
      <c r="CB2252" s="21"/>
      <c r="CC2252" s="21"/>
      <c r="CD2252" s="21"/>
      <c r="CE2252" s="21"/>
      <c r="CF2252" s="21"/>
      <c r="CG2252" s="21"/>
      <c r="CH2252" s="21"/>
      <c r="CI2252" s="21"/>
      <c r="CJ2252" s="21"/>
      <c r="CK2252" s="21"/>
      <c r="CL2252" s="21"/>
      <c r="CM2252" s="21"/>
      <c r="CN2252" s="21"/>
      <c r="CO2252" s="21"/>
      <c r="CP2252" s="21"/>
      <c r="CQ2252" s="21"/>
      <c r="CR2252" s="21"/>
      <c r="CS2252" s="21"/>
      <c r="CT2252" s="21"/>
      <c r="CU2252" s="21"/>
      <c r="CV2252" s="21"/>
      <c r="CW2252" s="21"/>
      <c r="CX2252" s="21"/>
      <c r="CY2252" s="21"/>
      <c r="CZ2252" s="21"/>
      <c r="DA2252" s="21"/>
      <c r="DB2252" s="21"/>
      <c r="DC2252" s="21"/>
      <c r="DD2252" s="21"/>
      <c r="DE2252" s="21"/>
      <c r="DF2252" s="21"/>
      <c r="DG2252" s="21"/>
      <c r="DH2252" s="21"/>
      <c r="DI2252" s="21"/>
      <c r="DJ2252" s="21"/>
      <c r="DK2252" s="21"/>
      <c r="DL2252" s="21"/>
      <c r="DM2252" s="21"/>
      <c r="DN2252" s="21"/>
      <c r="DO2252" s="21"/>
      <c r="DP2252" s="21"/>
      <c r="DQ2252" s="21"/>
      <c r="DR2252" s="21"/>
      <c r="DS2252" s="21"/>
      <c r="DT2252" s="21"/>
      <c r="DU2252" s="21"/>
      <c r="DV2252" s="21"/>
      <c r="DW2252" s="21"/>
      <c r="DX2252" s="21"/>
      <c r="DY2252" s="21"/>
      <c r="DZ2252" s="21"/>
      <c r="EA2252" s="21"/>
      <c r="EB2252" s="21"/>
      <c r="EC2252" s="21"/>
      <c r="ED2252" s="21"/>
      <c r="EE2252" s="21"/>
      <c r="EF2252" s="21"/>
      <c r="EG2252" s="21"/>
      <c r="EH2252" s="21"/>
      <c r="EI2252" s="21"/>
      <c r="EJ2252" s="21"/>
      <c r="EK2252" s="21"/>
      <c r="EL2252" s="21"/>
      <c r="EM2252" s="21"/>
      <c r="EN2252" s="21"/>
      <c r="EO2252" s="21"/>
      <c r="EP2252" s="21"/>
      <c r="EQ2252" s="21"/>
      <c r="ER2252" s="21"/>
      <c r="ES2252" s="21"/>
      <c r="ET2252" s="21"/>
      <c r="EU2252" s="21"/>
      <c r="EV2252" s="21"/>
      <c r="EW2252" s="21"/>
      <c r="EX2252" s="21"/>
      <c r="EY2252" s="21"/>
      <c r="EZ2252" s="21"/>
    </row>
    <row r="2253" spans="1:156" x14ac:dyDescent="0.2">
      <c r="A2253" s="92"/>
      <c r="B2253" s="4"/>
      <c r="C2253" s="4"/>
      <c r="D2253" s="6"/>
      <c r="E2253" s="7"/>
      <c r="F2253" s="24"/>
      <c r="G2253" s="9"/>
      <c r="H2253" s="7"/>
      <c r="I2253" s="7"/>
      <c r="J2253" s="7"/>
      <c r="K2253" s="4"/>
      <c r="L2253" s="25"/>
      <c r="M2253" s="11"/>
      <c r="N2253" s="4"/>
      <c r="O2253" s="4"/>
      <c r="P2253" s="26"/>
      <c r="Q2253" s="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1"/>
      <c r="BG2253" s="21"/>
      <c r="BH2253" s="21"/>
      <c r="BI2253" s="21"/>
      <c r="BJ2253" s="21"/>
      <c r="BK2253" s="21"/>
      <c r="BL2253" s="21"/>
      <c r="BM2253" s="21"/>
      <c r="BN2253" s="21"/>
      <c r="BO2253" s="21"/>
      <c r="BP2253" s="21"/>
      <c r="BQ2253" s="21"/>
      <c r="BR2253" s="21"/>
      <c r="BS2253" s="21"/>
      <c r="BT2253" s="21"/>
      <c r="BU2253" s="21"/>
      <c r="BV2253" s="21"/>
      <c r="BW2253" s="21"/>
      <c r="BX2253" s="21"/>
      <c r="BY2253" s="21"/>
      <c r="BZ2253" s="21"/>
      <c r="CA2253" s="21"/>
      <c r="CB2253" s="21"/>
      <c r="CC2253" s="21"/>
      <c r="CD2253" s="21"/>
      <c r="CE2253" s="21"/>
      <c r="CF2253" s="21"/>
      <c r="CG2253" s="21"/>
      <c r="CH2253" s="21"/>
      <c r="CI2253" s="21"/>
      <c r="CJ2253" s="21"/>
      <c r="CK2253" s="21"/>
      <c r="CL2253" s="21"/>
      <c r="CM2253" s="21"/>
      <c r="CN2253" s="21"/>
      <c r="CO2253" s="21"/>
      <c r="CP2253" s="21"/>
      <c r="CQ2253" s="21"/>
      <c r="CR2253" s="21"/>
      <c r="CS2253" s="21"/>
      <c r="CT2253" s="21"/>
      <c r="CU2253" s="21"/>
      <c r="CV2253" s="21"/>
      <c r="CW2253" s="21"/>
      <c r="CX2253" s="21"/>
      <c r="CY2253" s="21"/>
      <c r="CZ2253" s="21"/>
      <c r="DA2253" s="21"/>
      <c r="DB2253" s="21"/>
      <c r="DC2253" s="21"/>
      <c r="DD2253" s="21"/>
      <c r="DE2253" s="21"/>
      <c r="DF2253" s="21"/>
      <c r="DG2253" s="21"/>
      <c r="DH2253" s="21"/>
      <c r="DI2253" s="21"/>
      <c r="DJ2253" s="21"/>
      <c r="DK2253" s="21"/>
      <c r="DL2253" s="21"/>
      <c r="DM2253" s="21"/>
      <c r="DN2253" s="21"/>
      <c r="DO2253" s="21"/>
      <c r="DP2253" s="21"/>
      <c r="DQ2253" s="21"/>
      <c r="DR2253" s="21"/>
      <c r="DS2253" s="21"/>
      <c r="DT2253" s="21"/>
      <c r="DU2253" s="21"/>
      <c r="DV2253" s="21"/>
      <c r="DW2253" s="21"/>
      <c r="DX2253" s="21"/>
      <c r="DY2253" s="21"/>
      <c r="DZ2253" s="21"/>
      <c r="EA2253" s="21"/>
      <c r="EB2253" s="21"/>
      <c r="EC2253" s="21"/>
      <c r="ED2253" s="21"/>
      <c r="EE2253" s="21"/>
      <c r="EF2253" s="21"/>
      <c r="EG2253" s="21"/>
      <c r="EH2253" s="21"/>
      <c r="EI2253" s="21"/>
      <c r="EJ2253" s="21"/>
      <c r="EK2253" s="21"/>
      <c r="EL2253" s="21"/>
      <c r="EM2253" s="21"/>
      <c r="EN2253" s="21"/>
      <c r="EO2253" s="21"/>
      <c r="EP2253" s="21"/>
      <c r="EQ2253" s="21"/>
      <c r="ER2253" s="21"/>
      <c r="ES2253" s="21"/>
      <c r="ET2253" s="21"/>
      <c r="EU2253" s="21"/>
      <c r="EV2253" s="21"/>
      <c r="EW2253" s="21"/>
      <c r="EX2253" s="21"/>
      <c r="EY2253" s="21"/>
      <c r="EZ2253" s="21"/>
    </row>
    <row r="2254" spans="1:156" x14ac:dyDescent="0.2">
      <c r="A2254" s="92"/>
      <c r="B2254" s="4"/>
      <c r="C2254" s="4"/>
      <c r="D2254" s="6"/>
      <c r="E2254" s="7"/>
      <c r="F2254" s="24"/>
      <c r="G2254" s="9"/>
      <c r="H2254" s="7"/>
      <c r="I2254" s="7"/>
      <c r="J2254" s="7"/>
      <c r="K2254" s="4"/>
      <c r="L2254" s="25"/>
      <c r="M2254" s="11"/>
      <c r="N2254" s="4"/>
      <c r="O2254" s="4"/>
      <c r="P2254" s="26"/>
      <c r="Q2254" s="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1"/>
      <c r="BK2254" s="21"/>
      <c r="BL2254" s="21"/>
      <c r="BM2254" s="21"/>
      <c r="BN2254" s="21"/>
      <c r="BO2254" s="21"/>
      <c r="BP2254" s="21"/>
      <c r="BQ2254" s="21"/>
      <c r="BR2254" s="21"/>
      <c r="BS2254" s="21"/>
      <c r="BT2254" s="21"/>
      <c r="BU2254" s="21"/>
      <c r="BV2254" s="21"/>
      <c r="BW2254" s="21"/>
      <c r="BX2254" s="21"/>
      <c r="BY2254" s="21"/>
      <c r="BZ2254" s="21"/>
      <c r="CA2254" s="21"/>
      <c r="CB2254" s="21"/>
      <c r="CC2254" s="21"/>
      <c r="CD2254" s="21"/>
      <c r="CE2254" s="21"/>
      <c r="CF2254" s="21"/>
      <c r="CG2254" s="21"/>
      <c r="CH2254" s="21"/>
      <c r="CI2254" s="21"/>
      <c r="CJ2254" s="21"/>
      <c r="CK2254" s="21"/>
      <c r="CL2254" s="21"/>
      <c r="CM2254" s="21"/>
      <c r="CN2254" s="21"/>
      <c r="CO2254" s="21"/>
      <c r="CP2254" s="21"/>
      <c r="CQ2254" s="21"/>
      <c r="CR2254" s="21"/>
      <c r="CS2254" s="21"/>
      <c r="CT2254" s="21"/>
      <c r="CU2254" s="21"/>
      <c r="CV2254" s="21"/>
      <c r="CW2254" s="21"/>
      <c r="CX2254" s="21"/>
      <c r="CY2254" s="21"/>
      <c r="CZ2254" s="21"/>
      <c r="DA2254" s="21"/>
      <c r="DB2254" s="21"/>
      <c r="DC2254" s="21"/>
      <c r="DD2254" s="21"/>
      <c r="DE2254" s="21"/>
      <c r="DF2254" s="21"/>
      <c r="DG2254" s="21"/>
      <c r="DH2254" s="21"/>
      <c r="DI2254" s="21"/>
      <c r="DJ2254" s="21"/>
      <c r="DK2254" s="21"/>
      <c r="DL2254" s="21"/>
      <c r="DM2254" s="21"/>
      <c r="DN2254" s="21"/>
      <c r="DO2254" s="21"/>
      <c r="DP2254" s="21"/>
      <c r="DQ2254" s="21"/>
      <c r="DR2254" s="21"/>
      <c r="DS2254" s="21"/>
      <c r="DT2254" s="21"/>
      <c r="DU2254" s="21"/>
      <c r="DV2254" s="21"/>
      <c r="DW2254" s="21"/>
      <c r="DX2254" s="21"/>
      <c r="DY2254" s="21"/>
      <c r="DZ2254" s="21"/>
      <c r="EA2254" s="21"/>
      <c r="EB2254" s="21"/>
      <c r="EC2254" s="21"/>
      <c r="ED2254" s="21"/>
      <c r="EE2254" s="21"/>
      <c r="EF2254" s="21"/>
      <c r="EG2254" s="21"/>
      <c r="EH2254" s="21"/>
      <c r="EI2254" s="21"/>
      <c r="EJ2254" s="21"/>
      <c r="EK2254" s="21"/>
      <c r="EL2254" s="21"/>
      <c r="EM2254" s="21"/>
      <c r="EN2254" s="21"/>
      <c r="EO2254" s="21"/>
      <c r="EP2254" s="21"/>
      <c r="EQ2254" s="21"/>
      <c r="ER2254" s="21"/>
      <c r="ES2254" s="21"/>
      <c r="ET2254" s="21"/>
      <c r="EU2254" s="21"/>
      <c r="EV2254" s="21"/>
      <c r="EW2254" s="21"/>
      <c r="EX2254" s="21"/>
      <c r="EY2254" s="21"/>
      <c r="EZ2254" s="21"/>
    </row>
    <row r="2255" spans="1:156" x14ac:dyDescent="0.2">
      <c r="A2255" s="92"/>
      <c r="B2255" s="4"/>
      <c r="C2255" s="4"/>
      <c r="D2255" s="6"/>
      <c r="E2255" s="7"/>
      <c r="F2255" s="24"/>
      <c r="G2255" s="9"/>
      <c r="H2255" s="7"/>
      <c r="I2255" s="7"/>
      <c r="J2255" s="7"/>
      <c r="K2255" s="4"/>
      <c r="L2255" s="25"/>
      <c r="M2255" s="11"/>
      <c r="N2255" s="4"/>
      <c r="O2255" s="4"/>
      <c r="P2255" s="26"/>
      <c r="Q2255" s="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1"/>
      <c r="BK2255" s="21"/>
      <c r="BL2255" s="21"/>
      <c r="BM2255" s="21"/>
      <c r="BN2255" s="21"/>
      <c r="BO2255" s="21"/>
      <c r="BP2255" s="21"/>
      <c r="BQ2255" s="21"/>
      <c r="BR2255" s="21"/>
      <c r="BS2255" s="21"/>
      <c r="BT2255" s="21"/>
      <c r="BU2255" s="21"/>
      <c r="BV2255" s="21"/>
      <c r="BW2255" s="21"/>
      <c r="BX2255" s="21"/>
      <c r="BY2255" s="21"/>
      <c r="BZ2255" s="21"/>
      <c r="CA2255" s="21"/>
      <c r="CB2255" s="21"/>
      <c r="CC2255" s="21"/>
      <c r="CD2255" s="21"/>
      <c r="CE2255" s="21"/>
      <c r="CF2255" s="21"/>
      <c r="CG2255" s="21"/>
      <c r="CH2255" s="21"/>
      <c r="CI2255" s="21"/>
      <c r="CJ2255" s="21"/>
      <c r="CK2255" s="21"/>
      <c r="CL2255" s="21"/>
      <c r="CM2255" s="21"/>
      <c r="CN2255" s="21"/>
      <c r="CO2255" s="21"/>
      <c r="CP2255" s="21"/>
      <c r="CQ2255" s="21"/>
      <c r="CR2255" s="21"/>
      <c r="CS2255" s="21"/>
      <c r="CT2255" s="21"/>
      <c r="CU2255" s="21"/>
      <c r="CV2255" s="21"/>
      <c r="CW2255" s="21"/>
      <c r="CX2255" s="21"/>
      <c r="CY2255" s="21"/>
      <c r="CZ2255" s="21"/>
      <c r="DA2255" s="21"/>
      <c r="DB2255" s="21"/>
      <c r="DC2255" s="21"/>
      <c r="DD2255" s="21"/>
      <c r="DE2255" s="21"/>
      <c r="DF2255" s="21"/>
      <c r="DG2255" s="21"/>
      <c r="DH2255" s="21"/>
      <c r="DI2255" s="21"/>
      <c r="DJ2255" s="21"/>
      <c r="DK2255" s="21"/>
      <c r="DL2255" s="21"/>
      <c r="DM2255" s="21"/>
      <c r="DN2255" s="21"/>
      <c r="DO2255" s="21"/>
      <c r="DP2255" s="21"/>
      <c r="DQ2255" s="21"/>
      <c r="DR2255" s="21"/>
      <c r="DS2255" s="21"/>
      <c r="DT2255" s="21"/>
      <c r="DU2255" s="21"/>
      <c r="DV2255" s="21"/>
      <c r="DW2255" s="21"/>
      <c r="DX2255" s="21"/>
      <c r="DY2255" s="21"/>
      <c r="DZ2255" s="21"/>
      <c r="EA2255" s="21"/>
      <c r="EB2255" s="21"/>
      <c r="EC2255" s="21"/>
      <c r="ED2255" s="21"/>
      <c r="EE2255" s="21"/>
      <c r="EF2255" s="21"/>
      <c r="EG2255" s="21"/>
      <c r="EH2255" s="21"/>
      <c r="EI2255" s="21"/>
      <c r="EJ2255" s="21"/>
      <c r="EK2255" s="21"/>
      <c r="EL2255" s="21"/>
      <c r="EM2255" s="21"/>
      <c r="EN2255" s="21"/>
      <c r="EO2255" s="21"/>
      <c r="EP2255" s="21"/>
      <c r="EQ2255" s="21"/>
      <c r="ER2255" s="21"/>
      <c r="ES2255" s="21"/>
      <c r="ET2255" s="21"/>
      <c r="EU2255" s="21"/>
      <c r="EV2255" s="21"/>
      <c r="EW2255" s="21"/>
      <c r="EX2255" s="21"/>
      <c r="EY2255" s="21"/>
      <c r="EZ2255" s="21"/>
    </row>
    <row r="2256" spans="1:156" x14ac:dyDescent="0.2">
      <c r="A2256" s="92"/>
      <c r="B2256" s="4"/>
      <c r="C2256" s="4"/>
      <c r="D2256" s="6"/>
      <c r="E2256" s="7"/>
      <c r="F2256" s="24"/>
      <c r="G2256" s="9"/>
      <c r="H2256" s="7"/>
      <c r="I2256" s="7"/>
      <c r="J2256" s="7"/>
      <c r="K2256" s="4"/>
      <c r="L2256" s="25"/>
      <c r="M2256" s="11"/>
      <c r="N2256" s="4"/>
      <c r="O2256" s="4"/>
      <c r="P2256" s="26"/>
      <c r="Q2256" s="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  <c r="EV2256" s="21"/>
      <c r="EW2256" s="21"/>
      <c r="EX2256" s="21"/>
      <c r="EY2256" s="21"/>
      <c r="EZ2256" s="21"/>
    </row>
    <row r="2257" spans="1:156" x14ac:dyDescent="0.2">
      <c r="A2257" s="92"/>
      <c r="B2257" s="4"/>
      <c r="C2257" s="4"/>
      <c r="D2257" s="6"/>
      <c r="E2257" s="7"/>
      <c r="F2257" s="24"/>
      <c r="G2257" s="9"/>
      <c r="H2257" s="7"/>
      <c r="I2257" s="7"/>
      <c r="J2257" s="7"/>
      <c r="K2257" s="4"/>
      <c r="L2257" s="25"/>
      <c r="M2257" s="11"/>
      <c r="N2257" s="4"/>
      <c r="O2257" s="4"/>
      <c r="P2257" s="26"/>
      <c r="Q2257" s="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1"/>
      <c r="BK2257" s="21"/>
      <c r="BL2257" s="21"/>
      <c r="BM2257" s="21"/>
      <c r="BN2257" s="21"/>
      <c r="BO2257" s="21"/>
      <c r="BP2257" s="21"/>
      <c r="BQ2257" s="21"/>
      <c r="BR2257" s="21"/>
      <c r="BS2257" s="21"/>
      <c r="BT2257" s="21"/>
      <c r="BU2257" s="21"/>
      <c r="BV2257" s="21"/>
      <c r="BW2257" s="21"/>
      <c r="BX2257" s="21"/>
      <c r="BY2257" s="21"/>
      <c r="BZ2257" s="21"/>
      <c r="CA2257" s="21"/>
      <c r="CB2257" s="21"/>
      <c r="CC2257" s="21"/>
      <c r="CD2257" s="21"/>
      <c r="CE2257" s="21"/>
      <c r="CF2257" s="21"/>
      <c r="CG2257" s="21"/>
      <c r="CH2257" s="21"/>
      <c r="CI2257" s="21"/>
      <c r="CJ2257" s="21"/>
      <c r="CK2257" s="21"/>
      <c r="CL2257" s="21"/>
      <c r="CM2257" s="21"/>
      <c r="CN2257" s="21"/>
      <c r="CO2257" s="21"/>
      <c r="CP2257" s="21"/>
      <c r="CQ2257" s="21"/>
      <c r="CR2257" s="21"/>
      <c r="CS2257" s="21"/>
      <c r="CT2257" s="21"/>
      <c r="CU2257" s="21"/>
      <c r="CV2257" s="21"/>
      <c r="CW2257" s="21"/>
      <c r="CX2257" s="21"/>
      <c r="CY2257" s="21"/>
      <c r="CZ2257" s="21"/>
      <c r="DA2257" s="21"/>
      <c r="DB2257" s="21"/>
      <c r="DC2257" s="21"/>
      <c r="DD2257" s="21"/>
      <c r="DE2257" s="21"/>
      <c r="DF2257" s="21"/>
      <c r="DG2257" s="21"/>
      <c r="DH2257" s="21"/>
      <c r="DI2257" s="21"/>
      <c r="DJ2257" s="21"/>
      <c r="DK2257" s="21"/>
      <c r="DL2257" s="21"/>
      <c r="DM2257" s="21"/>
      <c r="DN2257" s="21"/>
      <c r="DO2257" s="21"/>
      <c r="DP2257" s="21"/>
      <c r="DQ2257" s="21"/>
      <c r="DR2257" s="21"/>
      <c r="DS2257" s="21"/>
      <c r="DT2257" s="21"/>
      <c r="DU2257" s="21"/>
      <c r="DV2257" s="21"/>
      <c r="DW2257" s="21"/>
      <c r="DX2257" s="21"/>
      <c r="DY2257" s="21"/>
      <c r="DZ2257" s="21"/>
      <c r="EA2257" s="21"/>
      <c r="EB2257" s="21"/>
      <c r="EC2257" s="21"/>
      <c r="ED2257" s="21"/>
      <c r="EE2257" s="21"/>
      <c r="EF2257" s="21"/>
      <c r="EG2257" s="21"/>
      <c r="EH2257" s="21"/>
      <c r="EI2257" s="21"/>
      <c r="EJ2257" s="21"/>
      <c r="EK2257" s="21"/>
      <c r="EL2257" s="21"/>
      <c r="EM2257" s="21"/>
      <c r="EN2257" s="21"/>
      <c r="EO2257" s="21"/>
      <c r="EP2257" s="21"/>
      <c r="EQ2257" s="21"/>
      <c r="ER2257" s="21"/>
      <c r="ES2257" s="21"/>
      <c r="ET2257" s="21"/>
      <c r="EU2257" s="21"/>
      <c r="EV2257" s="21"/>
      <c r="EW2257" s="21"/>
      <c r="EX2257" s="21"/>
      <c r="EY2257" s="21"/>
      <c r="EZ2257" s="21"/>
    </row>
    <row r="2258" spans="1:156" x14ac:dyDescent="0.2">
      <c r="A2258" s="92"/>
      <c r="B2258" s="4"/>
      <c r="C2258" s="4"/>
      <c r="D2258" s="6"/>
      <c r="E2258" s="7"/>
      <c r="F2258" s="24"/>
      <c r="G2258" s="9"/>
      <c r="H2258" s="7"/>
      <c r="I2258" s="7"/>
      <c r="J2258" s="7"/>
      <c r="K2258" s="4"/>
      <c r="L2258" s="25"/>
      <c r="M2258" s="11"/>
      <c r="N2258" s="4"/>
      <c r="O2258" s="4"/>
      <c r="P2258" s="26"/>
      <c r="Q2258" s="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1"/>
      <c r="BK2258" s="21"/>
      <c r="BL2258" s="21"/>
      <c r="BM2258" s="21"/>
      <c r="BN2258" s="21"/>
      <c r="BO2258" s="21"/>
      <c r="BP2258" s="21"/>
      <c r="BQ2258" s="21"/>
      <c r="BR2258" s="21"/>
      <c r="BS2258" s="21"/>
      <c r="BT2258" s="21"/>
      <c r="BU2258" s="21"/>
      <c r="BV2258" s="21"/>
      <c r="BW2258" s="21"/>
      <c r="BX2258" s="21"/>
      <c r="BY2258" s="21"/>
      <c r="BZ2258" s="21"/>
      <c r="CA2258" s="21"/>
      <c r="CB2258" s="21"/>
      <c r="CC2258" s="21"/>
      <c r="CD2258" s="21"/>
      <c r="CE2258" s="21"/>
      <c r="CF2258" s="21"/>
      <c r="CG2258" s="21"/>
      <c r="CH2258" s="21"/>
      <c r="CI2258" s="21"/>
      <c r="CJ2258" s="21"/>
      <c r="CK2258" s="21"/>
      <c r="CL2258" s="21"/>
      <c r="CM2258" s="21"/>
      <c r="CN2258" s="21"/>
      <c r="CO2258" s="21"/>
      <c r="CP2258" s="21"/>
      <c r="CQ2258" s="21"/>
      <c r="CR2258" s="21"/>
      <c r="CS2258" s="21"/>
      <c r="CT2258" s="21"/>
      <c r="CU2258" s="21"/>
      <c r="CV2258" s="21"/>
      <c r="CW2258" s="21"/>
      <c r="CX2258" s="21"/>
      <c r="CY2258" s="21"/>
      <c r="CZ2258" s="21"/>
      <c r="DA2258" s="21"/>
      <c r="DB2258" s="21"/>
      <c r="DC2258" s="21"/>
      <c r="DD2258" s="21"/>
      <c r="DE2258" s="21"/>
      <c r="DF2258" s="21"/>
      <c r="DG2258" s="21"/>
      <c r="DH2258" s="21"/>
      <c r="DI2258" s="21"/>
      <c r="DJ2258" s="21"/>
      <c r="DK2258" s="21"/>
      <c r="DL2258" s="21"/>
      <c r="DM2258" s="21"/>
      <c r="DN2258" s="21"/>
      <c r="DO2258" s="21"/>
      <c r="DP2258" s="21"/>
      <c r="DQ2258" s="21"/>
      <c r="DR2258" s="21"/>
      <c r="DS2258" s="21"/>
      <c r="DT2258" s="21"/>
      <c r="DU2258" s="21"/>
      <c r="DV2258" s="21"/>
      <c r="DW2258" s="21"/>
      <c r="DX2258" s="21"/>
      <c r="DY2258" s="21"/>
      <c r="DZ2258" s="21"/>
      <c r="EA2258" s="21"/>
      <c r="EB2258" s="21"/>
      <c r="EC2258" s="21"/>
      <c r="ED2258" s="21"/>
      <c r="EE2258" s="21"/>
      <c r="EF2258" s="21"/>
      <c r="EG2258" s="21"/>
      <c r="EH2258" s="21"/>
      <c r="EI2258" s="21"/>
      <c r="EJ2258" s="21"/>
      <c r="EK2258" s="21"/>
      <c r="EL2258" s="21"/>
      <c r="EM2258" s="21"/>
      <c r="EN2258" s="21"/>
      <c r="EO2258" s="21"/>
      <c r="EP2258" s="21"/>
      <c r="EQ2258" s="21"/>
      <c r="ER2258" s="21"/>
      <c r="ES2258" s="21"/>
      <c r="ET2258" s="21"/>
      <c r="EU2258" s="21"/>
      <c r="EV2258" s="21"/>
      <c r="EW2258" s="21"/>
      <c r="EX2258" s="21"/>
      <c r="EY2258" s="21"/>
      <c r="EZ2258" s="21"/>
    </row>
    <row r="2259" spans="1:156" x14ac:dyDescent="0.2">
      <c r="A2259" s="92"/>
      <c r="B2259" s="4"/>
      <c r="C2259" s="4"/>
      <c r="D2259" s="6"/>
      <c r="E2259" s="7"/>
      <c r="F2259" s="24"/>
      <c r="G2259" s="9"/>
      <c r="H2259" s="7"/>
      <c r="I2259" s="7"/>
      <c r="J2259" s="7"/>
      <c r="K2259" s="4"/>
      <c r="L2259" s="25"/>
      <c r="M2259" s="11"/>
      <c r="N2259" s="4"/>
      <c r="O2259" s="4"/>
      <c r="P2259" s="26"/>
      <c r="Q2259" s="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1"/>
      <c r="BG2259" s="21"/>
      <c r="BH2259" s="21"/>
      <c r="BI2259" s="21"/>
      <c r="BJ2259" s="21"/>
      <c r="BK2259" s="21"/>
      <c r="BL2259" s="21"/>
      <c r="BM2259" s="21"/>
      <c r="BN2259" s="21"/>
      <c r="BO2259" s="21"/>
      <c r="BP2259" s="21"/>
      <c r="BQ2259" s="21"/>
      <c r="BR2259" s="21"/>
      <c r="BS2259" s="21"/>
      <c r="BT2259" s="21"/>
      <c r="BU2259" s="21"/>
      <c r="BV2259" s="21"/>
      <c r="BW2259" s="21"/>
      <c r="BX2259" s="21"/>
      <c r="BY2259" s="21"/>
      <c r="BZ2259" s="21"/>
      <c r="CA2259" s="21"/>
      <c r="CB2259" s="21"/>
      <c r="CC2259" s="21"/>
      <c r="CD2259" s="21"/>
      <c r="CE2259" s="21"/>
      <c r="CF2259" s="21"/>
      <c r="CG2259" s="21"/>
      <c r="CH2259" s="21"/>
      <c r="CI2259" s="21"/>
      <c r="CJ2259" s="21"/>
      <c r="CK2259" s="21"/>
      <c r="CL2259" s="21"/>
      <c r="CM2259" s="21"/>
      <c r="CN2259" s="21"/>
      <c r="CO2259" s="21"/>
      <c r="CP2259" s="21"/>
      <c r="CQ2259" s="21"/>
      <c r="CR2259" s="21"/>
      <c r="CS2259" s="21"/>
      <c r="CT2259" s="21"/>
      <c r="CU2259" s="21"/>
      <c r="CV2259" s="21"/>
      <c r="CW2259" s="21"/>
      <c r="CX2259" s="21"/>
      <c r="CY2259" s="21"/>
      <c r="CZ2259" s="21"/>
      <c r="DA2259" s="21"/>
      <c r="DB2259" s="21"/>
      <c r="DC2259" s="21"/>
      <c r="DD2259" s="21"/>
      <c r="DE2259" s="21"/>
      <c r="DF2259" s="21"/>
      <c r="DG2259" s="21"/>
      <c r="DH2259" s="21"/>
      <c r="DI2259" s="21"/>
      <c r="DJ2259" s="21"/>
      <c r="DK2259" s="21"/>
      <c r="DL2259" s="21"/>
      <c r="DM2259" s="21"/>
      <c r="DN2259" s="21"/>
      <c r="DO2259" s="21"/>
      <c r="DP2259" s="21"/>
      <c r="DQ2259" s="21"/>
      <c r="DR2259" s="21"/>
      <c r="DS2259" s="21"/>
      <c r="DT2259" s="21"/>
      <c r="DU2259" s="21"/>
      <c r="DV2259" s="21"/>
      <c r="DW2259" s="21"/>
      <c r="DX2259" s="21"/>
      <c r="DY2259" s="21"/>
      <c r="DZ2259" s="21"/>
      <c r="EA2259" s="21"/>
      <c r="EB2259" s="21"/>
      <c r="EC2259" s="21"/>
      <c r="ED2259" s="21"/>
      <c r="EE2259" s="21"/>
      <c r="EF2259" s="21"/>
      <c r="EG2259" s="21"/>
      <c r="EH2259" s="21"/>
      <c r="EI2259" s="21"/>
      <c r="EJ2259" s="21"/>
      <c r="EK2259" s="21"/>
      <c r="EL2259" s="21"/>
      <c r="EM2259" s="21"/>
      <c r="EN2259" s="21"/>
      <c r="EO2259" s="21"/>
      <c r="EP2259" s="21"/>
      <c r="EQ2259" s="21"/>
      <c r="ER2259" s="21"/>
      <c r="ES2259" s="21"/>
      <c r="ET2259" s="21"/>
      <c r="EU2259" s="21"/>
      <c r="EV2259" s="21"/>
      <c r="EW2259" s="21"/>
      <c r="EX2259" s="21"/>
      <c r="EY2259" s="21"/>
      <c r="EZ2259" s="21"/>
    </row>
    <row r="2260" spans="1:156" x14ac:dyDescent="0.2">
      <c r="A2260" s="92"/>
      <c r="B2260" s="4"/>
      <c r="C2260" s="4"/>
      <c r="D2260" s="6"/>
      <c r="E2260" s="7"/>
      <c r="F2260" s="24"/>
      <c r="G2260" s="9"/>
      <c r="H2260" s="7"/>
      <c r="I2260" s="7"/>
      <c r="J2260" s="7"/>
      <c r="K2260" s="4"/>
      <c r="L2260" s="25"/>
      <c r="M2260" s="11"/>
      <c r="N2260" s="4"/>
      <c r="O2260" s="4"/>
      <c r="P2260" s="26"/>
      <c r="Q2260" s="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1"/>
      <c r="BG2260" s="21"/>
      <c r="BH2260" s="21"/>
      <c r="BI2260" s="21"/>
      <c r="BJ2260" s="21"/>
      <c r="BK2260" s="21"/>
      <c r="BL2260" s="21"/>
      <c r="BM2260" s="21"/>
      <c r="BN2260" s="21"/>
      <c r="BO2260" s="21"/>
      <c r="BP2260" s="21"/>
      <c r="BQ2260" s="21"/>
      <c r="BR2260" s="21"/>
      <c r="BS2260" s="21"/>
      <c r="BT2260" s="21"/>
      <c r="BU2260" s="21"/>
      <c r="BV2260" s="21"/>
      <c r="BW2260" s="21"/>
      <c r="BX2260" s="21"/>
      <c r="BY2260" s="21"/>
      <c r="BZ2260" s="21"/>
      <c r="CA2260" s="21"/>
      <c r="CB2260" s="21"/>
      <c r="CC2260" s="21"/>
      <c r="CD2260" s="21"/>
      <c r="CE2260" s="21"/>
      <c r="CF2260" s="21"/>
      <c r="CG2260" s="21"/>
      <c r="CH2260" s="21"/>
      <c r="CI2260" s="21"/>
      <c r="CJ2260" s="21"/>
      <c r="CK2260" s="21"/>
      <c r="CL2260" s="21"/>
      <c r="CM2260" s="21"/>
      <c r="CN2260" s="21"/>
      <c r="CO2260" s="21"/>
      <c r="CP2260" s="21"/>
      <c r="CQ2260" s="21"/>
      <c r="CR2260" s="21"/>
      <c r="CS2260" s="21"/>
      <c r="CT2260" s="21"/>
      <c r="CU2260" s="21"/>
      <c r="CV2260" s="21"/>
      <c r="CW2260" s="21"/>
      <c r="CX2260" s="21"/>
      <c r="CY2260" s="21"/>
      <c r="CZ2260" s="21"/>
      <c r="DA2260" s="21"/>
      <c r="DB2260" s="21"/>
      <c r="DC2260" s="21"/>
      <c r="DD2260" s="21"/>
      <c r="DE2260" s="21"/>
      <c r="DF2260" s="21"/>
      <c r="DG2260" s="21"/>
      <c r="DH2260" s="21"/>
      <c r="DI2260" s="21"/>
      <c r="DJ2260" s="21"/>
      <c r="DK2260" s="21"/>
      <c r="DL2260" s="21"/>
      <c r="DM2260" s="21"/>
      <c r="DN2260" s="21"/>
      <c r="DO2260" s="21"/>
      <c r="DP2260" s="21"/>
      <c r="DQ2260" s="21"/>
      <c r="DR2260" s="21"/>
      <c r="DS2260" s="21"/>
      <c r="DT2260" s="21"/>
      <c r="DU2260" s="21"/>
      <c r="DV2260" s="21"/>
      <c r="DW2260" s="21"/>
      <c r="DX2260" s="21"/>
      <c r="DY2260" s="21"/>
      <c r="DZ2260" s="21"/>
      <c r="EA2260" s="21"/>
      <c r="EB2260" s="21"/>
      <c r="EC2260" s="21"/>
      <c r="ED2260" s="21"/>
      <c r="EE2260" s="21"/>
      <c r="EF2260" s="21"/>
      <c r="EG2260" s="21"/>
      <c r="EH2260" s="21"/>
      <c r="EI2260" s="21"/>
      <c r="EJ2260" s="21"/>
      <c r="EK2260" s="21"/>
      <c r="EL2260" s="21"/>
      <c r="EM2260" s="21"/>
      <c r="EN2260" s="21"/>
      <c r="EO2260" s="21"/>
      <c r="EP2260" s="21"/>
      <c r="EQ2260" s="21"/>
      <c r="ER2260" s="21"/>
      <c r="ES2260" s="21"/>
      <c r="ET2260" s="21"/>
      <c r="EU2260" s="21"/>
      <c r="EV2260" s="21"/>
      <c r="EW2260" s="21"/>
      <c r="EX2260" s="21"/>
      <c r="EY2260" s="21"/>
      <c r="EZ2260" s="21"/>
    </row>
    <row r="2261" spans="1:156" x14ac:dyDescent="0.2">
      <c r="A2261" s="92"/>
      <c r="B2261" s="4"/>
      <c r="C2261" s="4"/>
      <c r="D2261" s="6"/>
      <c r="E2261" s="7"/>
      <c r="F2261" s="24"/>
      <c r="G2261" s="9"/>
      <c r="H2261" s="7"/>
      <c r="I2261" s="7"/>
      <c r="J2261" s="7"/>
      <c r="K2261" s="4"/>
      <c r="L2261" s="25"/>
      <c r="M2261" s="11"/>
      <c r="N2261" s="4"/>
      <c r="O2261" s="4"/>
      <c r="P2261" s="26"/>
      <c r="Q2261" s="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1"/>
      <c r="BG2261" s="21"/>
      <c r="BH2261" s="21"/>
      <c r="BI2261" s="21"/>
      <c r="BJ2261" s="21"/>
      <c r="BK2261" s="21"/>
      <c r="BL2261" s="21"/>
      <c r="BM2261" s="21"/>
      <c r="BN2261" s="21"/>
      <c r="BO2261" s="21"/>
      <c r="BP2261" s="21"/>
      <c r="BQ2261" s="21"/>
      <c r="BR2261" s="21"/>
      <c r="BS2261" s="21"/>
      <c r="BT2261" s="21"/>
      <c r="BU2261" s="21"/>
      <c r="BV2261" s="21"/>
      <c r="BW2261" s="21"/>
      <c r="BX2261" s="21"/>
      <c r="BY2261" s="21"/>
      <c r="BZ2261" s="21"/>
      <c r="CA2261" s="21"/>
      <c r="CB2261" s="21"/>
      <c r="CC2261" s="21"/>
      <c r="CD2261" s="21"/>
      <c r="CE2261" s="21"/>
      <c r="CF2261" s="21"/>
      <c r="CG2261" s="21"/>
      <c r="CH2261" s="21"/>
      <c r="CI2261" s="21"/>
      <c r="CJ2261" s="21"/>
      <c r="CK2261" s="21"/>
      <c r="CL2261" s="21"/>
      <c r="CM2261" s="21"/>
      <c r="CN2261" s="21"/>
      <c r="CO2261" s="21"/>
      <c r="CP2261" s="21"/>
      <c r="CQ2261" s="21"/>
      <c r="CR2261" s="21"/>
      <c r="CS2261" s="21"/>
      <c r="CT2261" s="21"/>
      <c r="CU2261" s="21"/>
      <c r="CV2261" s="21"/>
      <c r="CW2261" s="21"/>
      <c r="CX2261" s="21"/>
      <c r="CY2261" s="21"/>
      <c r="CZ2261" s="21"/>
      <c r="DA2261" s="21"/>
      <c r="DB2261" s="21"/>
      <c r="DC2261" s="21"/>
      <c r="DD2261" s="21"/>
      <c r="DE2261" s="21"/>
      <c r="DF2261" s="21"/>
      <c r="DG2261" s="21"/>
      <c r="DH2261" s="21"/>
      <c r="DI2261" s="21"/>
      <c r="DJ2261" s="21"/>
      <c r="DK2261" s="21"/>
      <c r="DL2261" s="21"/>
      <c r="DM2261" s="21"/>
      <c r="DN2261" s="21"/>
      <c r="DO2261" s="21"/>
      <c r="DP2261" s="21"/>
      <c r="DQ2261" s="21"/>
      <c r="DR2261" s="21"/>
      <c r="DS2261" s="21"/>
      <c r="DT2261" s="21"/>
      <c r="DU2261" s="21"/>
      <c r="DV2261" s="21"/>
      <c r="DW2261" s="21"/>
      <c r="DX2261" s="21"/>
      <c r="DY2261" s="21"/>
      <c r="DZ2261" s="21"/>
      <c r="EA2261" s="21"/>
      <c r="EB2261" s="21"/>
      <c r="EC2261" s="21"/>
      <c r="ED2261" s="21"/>
      <c r="EE2261" s="21"/>
      <c r="EF2261" s="21"/>
      <c r="EG2261" s="21"/>
      <c r="EH2261" s="21"/>
      <c r="EI2261" s="21"/>
      <c r="EJ2261" s="21"/>
      <c r="EK2261" s="21"/>
      <c r="EL2261" s="21"/>
      <c r="EM2261" s="21"/>
      <c r="EN2261" s="21"/>
      <c r="EO2261" s="21"/>
      <c r="EP2261" s="21"/>
      <c r="EQ2261" s="21"/>
      <c r="ER2261" s="21"/>
      <c r="ES2261" s="21"/>
      <c r="ET2261" s="21"/>
      <c r="EU2261" s="21"/>
      <c r="EV2261" s="21"/>
      <c r="EW2261" s="21"/>
      <c r="EX2261" s="21"/>
      <c r="EY2261" s="21"/>
      <c r="EZ2261" s="21"/>
    </row>
    <row r="2262" spans="1:156" x14ac:dyDescent="0.2">
      <c r="A2262" s="92"/>
      <c r="B2262" s="4"/>
      <c r="C2262" s="4"/>
      <c r="D2262" s="6"/>
      <c r="E2262" s="7"/>
      <c r="F2262" s="24"/>
      <c r="G2262" s="9"/>
      <c r="H2262" s="7"/>
      <c r="I2262" s="7"/>
      <c r="J2262" s="7"/>
      <c r="K2262" s="4"/>
      <c r="L2262" s="25"/>
      <c r="M2262" s="11"/>
      <c r="N2262" s="4"/>
      <c r="O2262" s="4"/>
      <c r="P2262" s="26"/>
      <c r="Q2262" s="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1"/>
      <c r="BK2262" s="21"/>
      <c r="BL2262" s="21"/>
      <c r="BM2262" s="21"/>
      <c r="BN2262" s="21"/>
      <c r="BO2262" s="21"/>
      <c r="BP2262" s="21"/>
      <c r="BQ2262" s="21"/>
      <c r="BR2262" s="21"/>
      <c r="BS2262" s="21"/>
      <c r="BT2262" s="21"/>
      <c r="BU2262" s="21"/>
      <c r="BV2262" s="21"/>
      <c r="BW2262" s="21"/>
      <c r="BX2262" s="21"/>
      <c r="BY2262" s="21"/>
      <c r="BZ2262" s="21"/>
      <c r="CA2262" s="21"/>
      <c r="CB2262" s="21"/>
      <c r="CC2262" s="21"/>
      <c r="CD2262" s="21"/>
      <c r="CE2262" s="21"/>
      <c r="CF2262" s="21"/>
      <c r="CG2262" s="21"/>
      <c r="CH2262" s="21"/>
      <c r="CI2262" s="21"/>
      <c r="CJ2262" s="21"/>
      <c r="CK2262" s="21"/>
      <c r="CL2262" s="21"/>
      <c r="CM2262" s="21"/>
      <c r="CN2262" s="21"/>
      <c r="CO2262" s="21"/>
      <c r="CP2262" s="21"/>
      <c r="CQ2262" s="21"/>
      <c r="CR2262" s="21"/>
      <c r="CS2262" s="21"/>
      <c r="CT2262" s="21"/>
      <c r="CU2262" s="21"/>
      <c r="CV2262" s="21"/>
      <c r="CW2262" s="21"/>
      <c r="CX2262" s="21"/>
      <c r="CY2262" s="21"/>
      <c r="CZ2262" s="21"/>
      <c r="DA2262" s="21"/>
      <c r="DB2262" s="21"/>
      <c r="DC2262" s="21"/>
      <c r="DD2262" s="21"/>
      <c r="DE2262" s="21"/>
      <c r="DF2262" s="21"/>
      <c r="DG2262" s="21"/>
      <c r="DH2262" s="21"/>
      <c r="DI2262" s="21"/>
      <c r="DJ2262" s="21"/>
      <c r="DK2262" s="21"/>
      <c r="DL2262" s="21"/>
      <c r="DM2262" s="21"/>
      <c r="DN2262" s="21"/>
      <c r="DO2262" s="21"/>
      <c r="DP2262" s="21"/>
      <c r="DQ2262" s="21"/>
      <c r="DR2262" s="21"/>
      <c r="DS2262" s="21"/>
      <c r="DT2262" s="21"/>
      <c r="DU2262" s="21"/>
      <c r="DV2262" s="21"/>
      <c r="DW2262" s="21"/>
      <c r="DX2262" s="21"/>
      <c r="DY2262" s="21"/>
      <c r="DZ2262" s="21"/>
      <c r="EA2262" s="21"/>
      <c r="EB2262" s="21"/>
      <c r="EC2262" s="21"/>
      <c r="ED2262" s="21"/>
      <c r="EE2262" s="21"/>
      <c r="EF2262" s="21"/>
      <c r="EG2262" s="21"/>
      <c r="EH2262" s="21"/>
      <c r="EI2262" s="21"/>
      <c r="EJ2262" s="21"/>
      <c r="EK2262" s="21"/>
      <c r="EL2262" s="21"/>
      <c r="EM2262" s="21"/>
      <c r="EN2262" s="21"/>
      <c r="EO2262" s="21"/>
      <c r="EP2262" s="21"/>
      <c r="EQ2262" s="21"/>
      <c r="ER2262" s="21"/>
      <c r="ES2262" s="21"/>
      <c r="ET2262" s="21"/>
      <c r="EU2262" s="21"/>
      <c r="EV2262" s="21"/>
      <c r="EW2262" s="21"/>
      <c r="EX2262" s="21"/>
      <c r="EY2262" s="21"/>
      <c r="EZ2262" s="21"/>
    </row>
    <row r="2263" spans="1:156" x14ac:dyDescent="0.2">
      <c r="A2263" s="92"/>
      <c r="B2263" s="4"/>
      <c r="C2263" s="4"/>
      <c r="D2263" s="6"/>
      <c r="E2263" s="7"/>
      <c r="F2263" s="24"/>
      <c r="G2263" s="9"/>
      <c r="H2263" s="7"/>
      <c r="I2263" s="7"/>
      <c r="J2263" s="7"/>
      <c r="K2263" s="4"/>
      <c r="L2263" s="25"/>
      <c r="M2263" s="11"/>
      <c r="N2263" s="4"/>
      <c r="O2263" s="4"/>
      <c r="P2263" s="26"/>
      <c r="Q2263" s="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1"/>
      <c r="BG2263" s="21"/>
      <c r="BH2263" s="21"/>
      <c r="BI2263" s="21"/>
      <c r="BJ2263" s="21"/>
      <c r="BK2263" s="21"/>
      <c r="BL2263" s="21"/>
      <c r="BM2263" s="21"/>
      <c r="BN2263" s="21"/>
      <c r="BO2263" s="21"/>
      <c r="BP2263" s="21"/>
      <c r="BQ2263" s="21"/>
      <c r="BR2263" s="21"/>
      <c r="BS2263" s="21"/>
      <c r="BT2263" s="21"/>
      <c r="BU2263" s="21"/>
      <c r="BV2263" s="21"/>
      <c r="BW2263" s="21"/>
      <c r="BX2263" s="21"/>
      <c r="BY2263" s="21"/>
      <c r="BZ2263" s="21"/>
      <c r="CA2263" s="21"/>
      <c r="CB2263" s="21"/>
      <c r="CC2263" s="21"/>
      <c r="CD2263" s="21"/>
      <c r="CE2263" s="21"/>
      <c r="CF2263" s="21"/>
      <c r="CG2263" s="21"/>
      <c r="CH2263" s="21"/>
      <c r="CI2263" s="21"/>
      <c r="CJ2263" s="21"/>
      <c r="CK2263" s="21"/>
      <c r="CL2263" s="21"/>
      <c r="CM2263" s="21"/>
      <c r="CN2263" s="21"/>
      <c r="CO2263" s="21"/>
      <c r="CP2263" s="21"/>
      <c r="CQ2263" s="21"/>
      <c r="CR2263" s="21"/>
      <c r="CS2263" s="21"/>
      <c r="CT2263" s="21"/>
      <c r="CU2263" s="21"/>
      <c r="CV2263" s="21"/>
      <c r="CW2263" s="21"/>
      <c r="CX2263" s="21"/>
      <c r="CY2263" s="21"/>
      <c r="CZ2263" s="21"/>
      <c r="DA2263" s="21"/>
      <c r="DB2263" s="21"/>
      <c r="DC2263" s="21"/>
      <c r="DD2263" s="21"/>
      <c r="DE2263" s="21"/>
      <c r="DF2263" s="21"/>
      <c r="DG2263" s="21"/>
      <c r="DH2263" s="21"/>
      <c r="DI2263" s="21"/>
      <c r="DJ2263" s="21"/>
      <c r="DK2263" s="21"/>
      <c r="DL2263" s="21"/>
      <c r="DM2263" s="21"/>
      <c r="DN2263" s="21"/>
      <c r="DO2263" s="21"/>
      <c r="DP2263" s="21"/>
      <c r="DQ2263" s="21"/>
      <c r="DR2263" s="21"/>
      <c r="DS2263" s="21"/>
      <c r="DT2263" s="21"/>
      <c r="DU2263" s="21"/>
      <c r="DV2263" s="21"/>
      <c r="DW2263" s="21"/>
      <c r="DX2263" s="21"/>
      <c r="DY2263" s="21"/>
      <c r="DZ2263" s="21"/>
      <c r="EA2263" s="21"/>
      <c r="EB2263" s="21"/>
      <c r="EC2263" s="21"/>
      <c r="ED2263" s="21"/>
      <c r="EE2263" s="21"/>
      <c r="EF2263" s="21"/>
      <c r="EG2263" s="21"/>
      <c r="EH2263" s="21"/>
      <c r="EI2263" s="21"/>
      <c r="EJ2263" s="21"/>
      <c r="EK2263" s="21"/>
      <c r="EL2263" s="21"/>
      <c r="EM2263" s="21"/>
      <c r="EN2263" s="21"/>
      <c r="EO2263" s="21"/>
      <c r="EP2263" s="21"/>
      <c r="EQ2263" s="21"/>
      <c r="ER2263" s="21"/>
      <c r="ES2263" s="21"/>
      <c r="ET2263" s="21"/>
      <c r="EU2263" s="21"/>
      <c r="EV2263" s="21"/>
      <c r="EW2263" s="21"/>
      <c r="EX2263" s="21"/>
      <c r="EY2263" s="21"/>
      <c r="EZ2263" s="21"/>
    </row>
    <row r="2264" spans="1:156" x14ac:dyDescent="0.2">
      <c r="A2264" s="92"/>
      <c r="B2264" s="4"/>
      <c r="C2264" s="4"/>
      <c r="D2264" s="6"/>
      <c r="E2264" s="7"/>
      <c r="F2264" s="24"/>
      <c r="G2264" s="9"/>
      <c r="H2264" s="7"/>
      <c r="I2264" s="7"/>
      <c r="J2264" s="7"/>
      <c r="K2264" s="4"/>
      <c r="L2264" s="25"/>
      <c r="M2264" s="11"/>
      <c r="N2264" s="4"/>
      <c r="O2264" s="4"/>
      <c r="P2264" s="26"/>
      <c r="Q2264" s="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1"/>
      <c r="BG2264" s="21"/>
      <c r="BH2264" s="21"/>
      <c r="BI2264" s="21"/>
      <c r="BJ2264" s="21"/>
      <c r="BK2264" s="21"/>
      <c r="BL2264" s="21"/>
      <c r="BM2264" s="21"/>
      <c r="BN2264" s="21"/>
      <c r="BO2264" s="21"/>
      <c r="BP2264" s="21"/>
      <c r="BQ2264" s="21"/>
      <c r="BR2264" s="21"/>
      <c r="BS2264" s="21"/>
      <c r="BT2264" s="21"/>
      <c r="BU2264" s="21"/>
      <c r="BV2264" s="21"/>
      <c r="BW2264" s="21"/>
      <c r="BX2264" s="21"/>
      <c r="BY2264" s="21"/>
      <c r="BZ2264" s="21"/>
      <c r="CA2264" s="21"/>
      <c r="CB2264" s="21"/>
      <c r="CC2264" s="21"/>
      <c r="CD2264" s="21"/>
      <c r="CE2264" s="21"/>
      <c r="CF2264" s="21"/>
      <c r="CG2264" s="21"/>
      <c r="CH2264" s="21"/>
      <c r="CI2264" s="21"/>
      <c r="CJ2264" s="21"/>
      <c r="CK2264" s="21"/>
      <c r="CL2264" s="21"/>
      <c r="CM2264" s="21"/>
      <c r="CN2264" s="21"/>
      <c r="CO2264" s="21"/>
      <c r="CP2264" s="21"/>
      <c r="CQ2264" s="21"/>
      <c r="CR2264" s="21"/>
      <c r="CS2264" s="21"/>
      <c r="CT2264" s="21"/>
      <c r="CU2264" s="21"/>
      <c r="CV2264" s="21"/>
      <c r="CW2264" s="21"/>
      <c r="CX2264" s="21"/>
      <c r="CY2264" s="21"/>
      <c r="CZ2264" s="21"/>
      <c r="DA2264" s="21"/>
      <c r="DB2264" s="21"/>
      <c r="DC2264" s="21"/>
      <c r="DD2264" s="21"/>
      <c r="DE2264" s="21"/>
      <c r="DF2264" s="21"/>
      <c r="DG2264" s="21"/>
      <c r="DH2264" s="21"/>
      <c r="DI2264" s="21"/>
      <c r="DJ2264" s="21"/>
      <c r="DK2264" s="21"/>
      <c r="DL2264" s="21"/>
      <c r="DM2264" s="21"/>
      <c r="DN2264" s="21"/>
      <c r="DO2264" s="21"/>
      <c r="DP2264" s="21"/>
      <c r="DQ2264" s="21"/>
      <c r="DR2264" s="21"/>
      <c r="DS2264" s="21"/>
      <c r="DT2264" s="21"/>
      <c r="DU2264" s="21"/>
      <c r="DV2264" s="21"/>
      <c r="DW2264" s="21"/>
      <c r="DX2264" s="21"/>
      <c r="DY2264" s="21"/>
      <c r="DZ2264" s="21"/>
      <c r="EA2264" s="21"/>
      <c r="EB2264" s="21"/>
      <c r="EC2264" s="21"/>
      <c r="ED2264" s="21"/>
      <c r="EE2264" s="21"/>
      <c r="EF2264" s="21"/>
      <c r="EG2264" s="21"/>
      <c r="EH2264" s="21"/>
      <c r="EI2264" s="21"/>
      <c r="EJ2264" s="21"/>
      <c r="EK2264" s="21"/>
      <c r="EL2264" s="21"/>
      <c r="EM2264" s="21"/>
      <c r="EN2264" s="21"/>
      <c r="EO2264" s="21"/>
      <c r="EP2264" s="21"/>
      <c r="EQ2264" s="21"/>
      <c r="ER2264" s="21"/>
      <c r="ES2264" s="21"/>
      <c r="ET2264" s="21"/>
      <c r="EU2264" s="21"/>
      <c r="EV2264" s="21"/>
      <c r="EW2264" s="21"/>
      <c r="EX2264" s="21"/>
      <c r="EY2264" s="21"/>
      <c r="EZ2264" s="21"/>
    </row>
    <row r="2265" spans="1:156" x14ac:dyDescent="0.2">
      <c r="A2265" s="92"/>
      <c r="B2265" s="4"/>
      <c r="C2265" s="4"/>
      <c r="D2265" s="6"/>
      <c r="E2265" s="7"/>
      <c r="F2265" s="24"/>
      <c r="G2265" s="9"/>
      <c r="H2265" s="7"/>
      <c r="I2265" s="7"/>
      <c r="J2265" s="7"/>
      <c r="K2265" s="4"/>
      <c r="L2265" s="25"/>
      <c r="M2265" s="11"/>
      <c r="N2265" s="4"/>
      <c r="O2265" s="4"/>
      <c r="P2265" s="26"/>
      <c r="Q2265" s="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1"/>
      <c r="BK2265" s="21"/>
      <c r="BL2265" s="21"/>
      <c r="BM2265" s="21"/>
      <c r="BN2265" s="21"/>
      <c r="BO2265" s="21"/>
      <c r="BP2265" s="21"/>
      <c r="BQ2265" s="21"/>
      <c r="BR2265" s="21"/>
      <c r="BS2265" s="21"/>
      <c r="BT2265" s="21"/>
      <c r="BU2265" s="21"/>
      <c r="BV2265" s="21"/>
      <c r="BW2265" s="21"/>
      <c r="BX2265" s="21"/>
      <c r="BY2265" s="21"/>
      <c r="BZ2265" s="21"/>
      <c r="CA2265" s="21"/>
      <c r="CB2265" s="21"/>
      <c r="CC2265" s="21"/>
      <c r="CD2265" s="21"/>
      <c r="CE2265" s="21"/>
      <c r="CF2265" s="21"/>
      <c r="CG2265" s="21"/>
      <c r="CH2265" s="21"/>
      <c r="CI2265" s="21"/>
      <c r="CJ2265" s="21"/>
      <c r="CK2265" s="21"/>
      <c r="CL2265" s="21"/>
      <c r="CM2265" s="21"/>
      <c r="CN2265" s="21"/>
      <c r="CO2265" s="21"/>
      <c r="CP2265" s="21"/>
      <c r="CQ2265" s="21"/>
      <c r="CR2265" s="21"/>
      <c r="CS2265" s="21"/>
      <c r="CT2265" s="21"/>
      <c r="CU2265" s="21"/>
      <c r="CV2265" s="21"/>
      <c r="CW2265" s="21"/>
      <c r="CX2265" s="21"/>
      <c r="CY2265" s="21"/>
      <c r="CZ2265" s="21"/>
      <c r="DA2265" s="21"/>
      <c r="DB2265" s="21"/>
      <c r="DC2265" s="21"/>
      <c r="DD2265" s="21"/>
      <c r="DE2265" s="21"/>
      <c r="DF2265" s="21"/>
      <c r="DG2265" s="21"/>
      <c r="DH2265" s="21"/>
      <c r="DI2265" s="21"/>
      <c r="DJ2265" s="21"/>
      <c r="DK2265" s="21"/>
      <c r="DL2265" s="21"/>
      <c r="DM2265" s="21"/>
      <c r="DN2265" s="21"/>
      <c r="DO2265" s="21"/>
      <c r="DP2265" s="21"/>
      <c r="DQ2265" s="21"/>
      <c r="DR2265" s="21"/>
      <c r="DS2265" s="21"/>
      <c r="DT2265" s="21"/>
      <c r="DU2265" s="21"/>
      <c r="DV2265" s="21"/>
      <c r="DW2265" s="21"/>
      <c r="DX2265" s="21"/>
      <c r="DY2265" s="21"/>
      <c r="DZ2265" s="21"/>
      <c r="EA2265" s="21"/>
      <c r="EB2265" s="21"/>
      <c r="EC2265" s="21"/>
      <c r="ED2265" s="21"/>
      <c r="EE2265" s="21"/>
      <c r="EF2265" s="21"/>
      <c r="EG2265" s="21"/>
      <c r="EH2265" s="21"/>
      <c r="EI2265" s="21"/>
      <c r="EJ2265" s="21"/>
      <c r="EK2265" s="21"/>
      <c r="EL2265" s="21"/>
      <c r="EM2265" s="21"/>
      <c r="EN2265" s="21"/>
      <c r="EO2265" s="21"/>
      <c r="EP2265" s="21"/>
      <c r="EQ2265" s="21"/>
      <c r="ER2265" s="21"/>
      <c r="ES2265" s="21"/>
      <c r="ET2265" s="21"/>
      <c r="EU2265" s="21"/>
      <c r="EV2265" s="21"/>
      <c r="EW2265" s="21"/>
      <c r="EX2265" s="21"/>
      <c r="EY2265" s="21"/>
      <c r="EZ2265" s="21"/>
    </row>
    <row r="2266" spans="1:156" x14ac:dyDescent="0.2">
      <c r="A2266" s="92"/>
      <c r="B2266" s="4"/>
      <c r="C2266" s="4"/>
      <c r="D2266" s="6"/>
      <c r="E2266" s="7"/>
      <c r="F2266" s="24"/>
      <c r="G2266" s="9"/>
      <c r="H2266" s="7"/>
      <c r="I2266" s="7"/>
      <c r="J2266" s="7"/>
      <c r="K2266" s="4"/>
      <c r="L2266" s="25"/>
      <c r="M2266" s="11"/>
      <c r="N2266" s="4"/>
      <c r="O2266" s="4"/>
      <c r="P2266" s="26"/>
      <c r="Q2266" s="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  <c r="BL2266" s="21"/>
      <c r="BM2266" s="21"/>
      <c r="BN2266" s="21"/>
      <c r="BO2266" s="21"/>
      <c r="BP2266" s="21"/>
      <c r="BQ2266" s="21"/>
      <c r="BR2266" s="21"/>
      <c r="BS2266" s="21"/>
      <c r="BT2266" s="21"/>
      <c r="BU2266" s="21"/>
      <c r="BV2266" s="21"/>
      <c r="BW2266" s="21"/>
      <c r="BX2266" s="21"/>
      <c r="BY2266" s="21"/>
      <c r="BZ2266" s="21"/>
      <c r="CA2266" s="21"/>
      <c r="CB2266" s="21"/>
      <c r="CC2266" s="21"/>
      <c r="CD2266" s="21"/>
      <c r="CE2266" s="21"/>
      <c r="CF2266" s="21"/>
      <c r="CG2266" s="21"/>
      <c r="CH2266" s="21"/>
      <c r="CI2266" s="21"/>
      <c r="CJ2266" s="21"/>
      <c r="CK2266" s="21"/>
      <c r="CL2266" s="21"/>
      <c r="CM2266" s="21"/>
      <c r="CN2266" s="21"/>
      <c r="CO2266" s="21"/>
      <c r="CP2266" s="21"/>
      <c r="CQ2266" s="21"/>
      <c r="CR2266" s="21"/>
      <c r="CS2266" s="21"/>
      <c r="CT2266" s="21"/>
      <c r="CU2266" s="21"/>
      <c r="CV2266" s="21"/>
      <c r="CW2266" s="21"/>
      <c r="CX2266" s="21"/>
      <c r="CY2266" s="21"/>
      <c r="CZ2266" s="21"/>
      <c r="DA2266" s="21"/>
      <c r="DB2266" s="21"/>
      <c r="DC2266" s="21"/>
      <c r="DD2266" s="21"/>
      <c r="DE2266" s="21"/>
      <c r="DF2266" s="21"/>
      <c r="DG2266" s="21"/>
      <c r="DH2266" s="21"/>
      <c r="DI2266" s="21"/>
      <c r="DJ2266" s="21"/>
      <c r="DK2266" s="21"/>
      <c r="DL2266" s="21"/>
      <c r="DM2266" s="21"/>
      <c r="DN2266" s="21"/>
      <c r="DO2266" s="21"/>
      <c r="DP2266" s="21"/>
      <c r="DQ2266" s="21"/>
      <c r="DR2266" s="21"/>
      <c r="DS2266" s="21"/>
      <c r="DT2266" s="21"/>
      <c r="DU2266" s="21"/>
      <c r="DV2266" s="21"/>
      <c r="DW2266" s="21"/>
      <c r="DX2266" s="21"/>
      <c r="DY2266" s="21"/>
      <c r="DZ2266" s="21"/>
      <c r="EA2266" s="21"/>
      <c r="EB2266" s="21"/>
      <c r="EC2266" s="21"/>
      <c r="ED2266" s="21"/>
      <c r="EE2266" s="21"/>
      <c r="EF2266" s="21"/>
      <c r="EG2266" s="21"/>
      <c r="EH2266" s="21"/>
      <c r="EI2266" s="21"/>
      <c r="EJ2266" s="21"/>
      <c r="EK2266" s="21"/>
      <c r="EL2266" s="21"/>
      <c r="EM2266" s="21"/>
      <c r="EN2266" s="21"/>
      <c r="EO2266" s="21"/>
      <c r="EP2266" s="21"/>
      <c r="EQ2266" s="21"/>
      <c r="ER2266" s="21"/>
      <c r="ES2266" s="21"/>
      <c r="ET2266" s="21"/>
      <c r="EU2266" s="21"/>
      <c r="EV2266" s="21"/>
      <c r="EW2266" s="21"/>
      <c r="EX2266" s="21"/>
      <c r="EY2266" s="21"/>
      <c r="EZ2266" s="21"/>
    </row>
    <row r="2267" spans="1:156" x14ac:dyDescent="0.2">
      <c r="A2267" s="92"/>
      <c r="B2267" s="4"/>
      <c r="C2267" s="4"/>
      <c r="D2267" s="6"/>
      <c r="E2267" s="7"/>
      <c r="F2267" s="24"/>
      <c r="G2267" s="9"/>
      <c r="H2267" s="7"/>
      <c r="I2267" s="7"/>
      <c r="J2267" s="7"/>
      <c r="K2267" s="4"/>
      <c r="L2267" s="25"/>
      <c r="M2267" s="11"/>
      <c r="N2267" s="4"/>
      <c r="O2267" s="4"/>
      <c r="P2267" s="26"/>
      <c r="Q2267" s="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1"/>
      <c r="BK2267" s="21"/>
      <c r="BL2267" s="21"/>
      <c r="BM2267" s="21"/>
      <c r="BN2267" s="21"/>
      <c r="BO2267" s="21"/>
      <c r="BP2267" s="21"/>
      <c r="BQ2267" s="21"/>
      <c r="BR2267" s="21"/>
      <c r="BS2267" s="21"/>
      <c r="BT2267" s="21"/>
      <c r="BU2267" s="21"/>
      <c r="BV2267" s="21"/>
      <c r="BW2267" s="21"/>
      <c r="BX2267" s="21"/>
      <c r="BY2267" s="21"/>
      <c r="BZ2267" s="21"/>
      <c r="CA2267" s="21"/>
      <c r="CB2267" s="21"/>
      <c r="CC2267" s="21"/>
      <c r="CD2267" s="21"/>
      <c r="CE2267" s="21"/>
      <c r="CF2267" s="21"/>
      <c r="CG2267" s="21"/>
      <c r="CH2267" s="21"/>
      <c r="CI2267" s="21"/>
      <c r="CJ2267" s="21"/>
      <c r="CK2267" s="21"/>
      <c r="CL2267" s="21"/>
      <c r="CM2267" s="21"/>
      <c r="CN2267" s="21"/>
      <c r="CO2267" s="21"/>
      <c r="CP2267" s="21"/>
      <c r="CQ2267" s="21"/>
      <c r="CR2267" s="21"/>
      <c r="CS2267" s="21"/>
      <c r="CT2267" s="21"/>
      <c r="CU2267" s="21"/>
      <c r="CV2267" s="21"/>
      <c r="CW2267" s="21"/>
      <c r="CX2267" s="21"/>
      <c r="CY2267" s="21"/>
      <c r="CZ2267" s="21"/>
      <c r="DA2267" s="21"/>
      <c r="DB2267" s="21"/>
      <c r="DC2267" s="21"/>
      <c r="DD2267" s="21"/>
      <c r="DE2267" s="21"/>
      <c r="DF2267" s="21"/>
      <c r="DG2267" s="21"/>
      <c r="DH2267" s="21"/>
      <c r="DI2267" s="21"/>
      <c r="DJ2267" s="21"/>
      <c r="DK2267" s="21"/>
      <c r="DL2267" s="21"/>
      <c r="DM2267" s="21"/>
      <c r="DN2267" s="21"/>
      <c r="DO2267" s="21"/>
      <c r="DP2267" s="21"/>
      <c r="DQ2267" s="21"/>
      <c r="DR2267" s="21"/>
      <c r="DS2267" s="21"/>
      <c r="DT2267" s="21"/>
      <c r="DU2267" s="21"/>
      <c r="DV2267" s="21"/>
      <c r="DW2267" s="21"/>
      <c r="DX2267" s="21"/>
      <c r="DY2267" s="21"/>
      <c r="DZ2267" s="21"/>
      <c r="EA2267" s="21"/>
      <c r="EB2267" s="21"/>
      <c r="EC2267" s="21"/>
      <c r="ED2267" s="21"/>
      <c r="EE2267" s="21"/>
      <c r="EF2267" s="21"/>
      <c r="EG2267" s="21"/>
      <c r="EH2267" s="21"/>
      <c r="EI2267" s="21"/>
      <c r="EJ2267" s="21"/>
      <c r="EK2267" s="21"/>
      <c r="EL2267" s="21"/>
      <c r="EM2267" s="21"/>
      <c r="EN2267" s="21"/>
      <c r="EO2267" s="21"/>
      <c r="EP2267" s="21"/>
      <c r="EQ2267" s="21"/>
      <c r="ER2267" s="21"/>
      <c r="ES2267" s="21"/>
      <c r="ET2267" s="21"/>
      <c r="EU2267" s="21"/>
      <c r="EV2267" s="21"/>
      <c r="EW2267" s="21"/>
      <c r="EX2267" s="21"/>
      <c r="EY2267" s="21"/>
      <c r="EZ2267" s="21"/>
    </row>
    <row r="2268" spans="1:156" x14ac:dyDescent="0.2">
      <c r="A2268" s="92"/>
      <c r="B2268" s="4"/>
      <c r="C2268" s="4"/>
      <c r="D2268" s="6"/>
      <c r="E2268" s="7"/>
      <c r="F2268" s="24"/>
      <c r="G2268" s="9"/>
      <c r="H2268" s="7"/>
      <c r="I2268" s="7"/>
      <c r="J2268" s="7"/>
      <c r="K2268" s="4"/>
      <c r="L2268" s="25"/>
      <c r="M2268" s="11"/>
      <c r="N2268" s="4"/>
      <c r="O2268" s="4"/>
      <c r="P2268" s="26"/>
      <c r="Q2268" s="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  <c r="BL2268" s="21"/>
      <c r="BM2268" s="21"/>
      <c r="BN2268" s="21"/>
      <c r="BO2268" s="21"/>
      <c r="BP2268" s="21"/>
      <c r="BQ2268" s="21"/>
      <c r="BR2268" s="21"/>
      <c r="BS2268" s="21"/>
      <c r="BT2268" s="21"/>
      <c r="BU2268" s="21"/>
      <c r="BV2268" s="21"/>
      <c r="BW2268" s="21"/>
      <c r="BX2268" s="21"/>
      <c r="BY2268" s="21"/>
      <c r="BZ2268" s="21"/>
      <c r="CA2268" s="21"/>
      <c r="CB2268" s="21"/>
      <c r="CC2268" s="21"/>
      <c r="CD2268" s="21"/>
      <c r="CE2268" s="21"/>
      <c r="CF2268" s="21"/>
      <c r="CG2268" s="21"/>
      <c r="CH2268" s="21"/>
      <c r="CI2268" s="21"/>
      <c r="CJ2268" s="21"/>
      <c r="CK2268" s="21"/>
      <c r="CL2268" s="21"/>
      <c r="CM2268" s="21"/>
      <c r="CN2268" s="21"/>
      <c r="CO2268" s="21"/>
      <c r="CP2268" s="21"/>
      <c r="CQ2268" s="21"/>
      <c r="CR2268" s="21"/>
      <c r="CS2268" s="21"/>
      <c r="CT2268" s="21"/>
      <c r="CU2268" s="21"/>
      <c r="CV2268" s="21"/>
      <c r="CW2268" s="21"/>
      <c r="CX2268" s="21"/>
      <c r="CY2268" s="21"/>
      <c r="CZ2268" s="21"/>
      <c r="DA2268" s="21"/>
      <c r="DB2268" s="21"/>
      <c r="DC2268" s="21"/>
      <c r="DD2268" s="21"/>
      <c r="DE2268" s="21"/>
      <c r="DF2268" s="21"/>
      <c r="DG2268" s="21"/>
      <c r="DH2268" s="21"/>
      <c r="DI2268" s="21"/>
      <c r="DJ2268" s="21"/>
      <c r="DK2268" s="21"/>
      <c r="DL2268" s="21"/>
      <c r="DM2268" s="21"/>
      <c r="DN2268" s="21"/>
      <c r="DO2268" s="21"/>
      <c r="DP2268" s="21"/>
      <c r="DQ2268" s="21"/>
      <c r="DR2268" s="21"/>
      <c r="DS2268" s="21"/>
      <c r="DT2268" s="21"/>
      <c r="DU2268" s="21"/>
      <c r="DV2268" s="21"/>
      <c r="DW2268" s="21"/>
      <c r="DX2268" s="21"/>
      <c r="DY2268" s="21"/>
      <c r="DZ2268" s="21"/>
      <c r="EA2268" s="21"/>
      <c r="EB2268" s="21"/>
      <c r="EC2268" s="21"/>
      <c r="ED2268" s="21"/>
      <c r="EE2268" s="21"/>
      <c r="EF2268" s="21"/>
      <c r="EG2268" s="21"/>
      <c r="EH2268" s="21"/>
      <c r="EI2268" s="21"/>
      <c r="EJ2268" s="21"/>
      <c r="EK2268" s="21"/>
      <c r="EL2268" s="21"/>
      <c r="EM2268" s="21"/>
      <c r="EN2268" s="21"/>
      <c r="EO2268" s="21"/>
      <c r="EP2268" s="21"/>
      <c r="EQ2268" s="21"/>
      <c r="ER2268" s="21"/>
      <c r="ES2268" s="21"/>
      <c r="ET2268" s="21"/>
      <c r="EU2268" s="21"/>
      <c r="EV2268" s="21"/>
      <c r="EW2268" s="21"/>
      <c r="EX2268" s="21"/>
      <c r="EY2268" s="21"/>
      <c r="EZ2268" s="21"/>
    </row>
    <row r="2269" spans="1:156" x14ac:dyDescent="0.2">
      <c r="A2269" s="92"/>
      <c r="B2269" s="4"/>
      <c r="C2269" s="4"/>
      <c r="D2269" s="6"/>
      <c r="E2269" s="7"/>
      <c r="F2269" s="24"/>
      <c r="G2269" s="9"/>
      <c r="H2269" s="7"/>
      <c r="I2269" s="7"/>
      <c r="J2269" s="7"/>
      <c r="K2269" s="4"/>
      <c r="L2269" s="25"/>
      <c r="M2269" s="11"/>
      <c r="N2269" s="4"/>
      <c r="O2269" s="4"/>
      <c r="P2269" s="26"/>
      <c r="Q2269" s="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1"/>
      <c r="BG2269" s="21"/>
      <c r="BH2269" s="21"/>
      <c r="BI2269" s="21"/>
      <c r="BJ2269" s="21"/>
      <c r="BK2269" s="21"/>
      <c r="BL2269" s="21"/>
      <c r="BM2269" s="21"/>
      <c r="BN2269" s="21"/>
      <c r="BO2269" s="21"/>
      <c r="BP2269" s="21"/>
      <c r="BQ2269" s="21"/>
      <c r="BR2269" s="21"/>
      <c r="BS2269" s="21"/>
      <c r="BT2269" s="21"/>
      <c r="BU2269" s="21"/>
      <c r="BV2269" s="21"/>
      <c r="BW2269" s="21"/>
      <c r="BX2269" s="21"/>
      <c r="BY2269" s="21"/>
      <c r="BZ2269" s="21"/>
      <c r="CA2269" s="21"/>
      <c r="CB2269" s="21"/>
      <c r="CC2269" s="21"/>
      <c r="CD2269" s="21"/>
      <c r="CE2269" s="21"/>
      <c r="CF2269" s="21"/>
      <c r="CG2269" s="21"/>
      <c r="CH2269" s="21"/>
      <c r="CI2269" s="21"/>
      <c r="CJ2269" s="21"/>
      <c r="CK2269" s="21"/>
      <c r="CL2269" s="21"/>
      <c r="CM2269" s="21"/>
      <c r="CN2269" s="21"/>
      <c r="CO2269" s="21"/>
      <c r="CP2269" s="21"/>
      <c r="CQ2269" s="21"/>
      <c r="CR2269" s="21"/>
      <c r="CS2269" s="21"/>
      <c r="CT2269" s="21"/>
      <c r="CU2269" s="21"/>
      <c r="CV2269" s="21"/>
      <c r="CW2269" s="21"/>
      <c r="CX2269" s="21"/>
      <c r="CY2269" s="21"/>
      <c r="CZ2269" s="21"/>
      <c r="DA2269" s="21"/>
      <c r="DB2269" s="21"/>
      <c r="DC2269" s="21"/>
      <c r="DD2269" s="21"/>
      <c r="DE2269" s="21"/>
      <c r="DF2269" s="21"/>
      <c r="DG2269" s="21"/>
      <c r="DH2269" s="21"/>
      <c r="DI2269" s="21"/>
      <c r="DJ2269" s="21"/>
      <c r="DK2269" s="21"/>
      <c r="DL2269" s="21"/>
      <c r="DM2269" s="21"/>
      <c r="DN2269" s="21"/>
      <c r="DO2269" s="21"/>
      <c r="DP2269" s="21"/>
      <c r="DQ2269" s="21"/>
      <c r="DR2269" s="21"/>
      <c r="DS2269" s="21"/>
      <c r="DT2269" s="21"/>
      <c r="DU2269" s="21"/>
      <c r="DV2269" s="21"/>
      <c r="DW2269" s="21"/>
      <c r="DX2269" s="21"/>
      <c r="DY2269" s="21"/>
      <c r="DZ2269" s="21"/>
      <c r="EA2269" s="21"/>
      <c r="EB2269" s="21"/>
      <c r="EC2269" s="21"/>
      <c r="ED2269" s="21"/>
      <c r="EE2269" s="21"/>
      <c r="EF2269" s="21"/>
      <c r="EG2269" s="21"/>
      <c r="EH2269" s="21"/>
      <c r="EI2269" s="21"/>
      <c r="EJ2269" s="21"/>
      <c r="EK2269" s="21"/>
      <c r="EL2269" s="21"/>
      <c r="EM2269" s="21"/>
      <c r="EN2269" s="21"/>
      <c r="EO2269" s="21"/>
      <c r="EP2269" s="21"/>
      <c r="EQ2269" s="21"/>
      <c r="ER2269" s="21"/>
      <c r="ES2269" s="21"/>
      <c r="ET2269" s="21"/>
      <c r="EU2269" s="21"/>
      <c r="EV2269" s="21"/>
      <c r="EW2269" s="21"/>
      <c r="EX2269" s="21"/>
      <c r="EY2269" s="21"/>
      <c r="EZ2269" s="21"/>
    </row>
    <row r="2270" spans="1:156" x14ac:dyDescent="0.2">
      <c r="A2270" s="92"/>
      <c r="B2270" s="4"/>
      <c r="C2270" s="4"/>
      <c r="D2270" s="6"/>
      <c r="E2270" s="7"/>
      <c r="F2270" s="24"/>
      <c r="G2270" s="9"/>
      <c r="H2270" s="7"/>
      <c r="I2270" s="7"/>
      <c r="J2270" s="7"/>
      <c r="K2270" s="4"/>
      <c r="L2270" s="25"/>
      <c r="M2270" s="11"/>
      <c r="N2270" s="4"/>
      <c r="O2270" s="4"/>
      <c r="P2270" s="26"/>
      <c r="Q2270" s="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1"/>
      <c r="BG2270" s="21"/>
      <c r="BH2270" s="21"/>
      <c r="BI2270" s="21"/>
      <c r="BJ2270" s="21"/>
      <c r="BK2270" s="21"/>
      <c r="BL2270" s="21"/>
      <c r="BM2270" s="21"/>
      <c r="BN2270" s="21"/>
      <c r="BO2270" s="21"/>
      <c r="BP2270" s="21"/>
      <c r="BQ2270" s="21"/>
      <c r="BR2270" s="21"/>
      <c r="BS2270" s="21"/>
      <c r="BT2270" s="21"/>
      <c r="BU2270" s="21"/>
      <c r="BV2270" s="21"/>
      <c r="BW2270" s="21"/>
      <c r="BX2270" s="21"/>
      <c r="BY2270" s="21"/>
      <c r="BZ2270" s="21"/>
      <c r="CA2270" s="21"/>
      <c r="CB2270" s="21"/>
      <c r="CC2270" s="21"/>
      <c r="CD2270" s="21"/>
      <c r="CE2270" s="21"/>
      <c r="CF2270" s="21"/>
      <c r="CG2270" s="21"/>
      <c r="CH2270" s="21"/>
      <c r="CI2270" s="21"/>
      <c r="CJ2270" s="21"/>
      <c r="CK2270" s="21"/>
      <c r="CL2270" s="21"/>
      <c r="CM2270" s="21"/>
      <c r="CN2270" s="21"/>
      <c r="CO2270" s="21"/>
      <c r="CP2270" s="21"/>
      <c r="CQ2270" s="21"/>
      <c r="CR2270" s="21"/>
      <c r="CS2270" s="21"/>
      <c r="CT2270" s="21"/>
      <c r="CU2270" s="21"/>
      <c r="CV2270" s="21"/>
      <c r="CW2270" s="21"/>
      <c r="CX2270" s="21"/>
      <c r="CY2270" s="21"/>
      <c r="CZ2270" s="21"/>
      <c r="DA2270" s="21"/>
      <c r="DB2270" s="21"/>
      <c r="DC2270" s="21"/>
      <c r="DD2270" s="21"/>
      <c r="DE2270" s="21"/>
      <c r="DF2270" s="21"/>
      <c r="DG2270" s="21"/>
      <c r="DH2270" s="21"/>
      <c r="DI2270" s="21"/>
      <c r="DJ2270" s="21"/>
      <c r="DK2270" s="21"/>
      <c r="DL2270" s="21"/>
      <c r="DM2270" s="21"/>
      <c r="DN2270" s="21"/>
      <c r="DO2270" s="21"/>
      <c r="DP2270" s="21"/>
      <c r="DQ2270" s="21"/>
      <c r="DR2270" s="21"/>
      <c r="DS2270" s="21"/>
      <c r="DT2270" s="21"/>
      <c r="DU2270" s="21"/>
      <c r="DV2270" s="21"/>
      <c r="DW2270" s="21"/>
      <c r="DX2270" s="21"/>
      <c r="DY2270" s="21"/>
      <c r="DZ2270" s="21"/>
      <c r="EA2270" s="21"/>
      <c r="EB2270" s="21"/>
      <c r="EC2270" s="21"/>
      <c r="ED2270" s="21"/>
      <c r="EE2270" s="21"/>
      <c r="EF2270" s="21"/>
      <c r="EG2270" s="21"/>
      <c r="EH2270" s="21"/>
      <c r="EI2270" s="21"/>
      <c r="EJ2270" s="21"/>
      <c r="EK2270" s="21"/>
      <c r="EL2270" s="21"/>
      <c r="EM2270" s="21"/>
      <c r="EN2270" s="21"/>
      <c r="EO2270" s="21"/>
      <c r="EP2270" s="21"/>
      <c r="EQ2270" s="21"/>
      <c r="ER2270" s="21"/>
      <c r="ES2270" s="21"/>
      <c r="ET2270" s="21"/>
      <c r="EU2270" s="21"/>
      <c r="EV2270" s="21"/>
      <c r="EW2270" s="21"/>
      <c r="EX2270" s="21"/>
      <c r="EY2270" s="21"/>
      <c r="EZ2270" s="21"/>
    </row>
    <row r="2271" spans="1:156" x14ac:dyDescent="0.2">
      <c r="A2271" s="92"/>
      <c r="B2271" s="4"/>
      <c r="C2271" s="4"/>
      <c r="D2271" s="6"/>
      <c r="E2271" s="7"/>
      <c r="F2271" s="24"/>
      <c r="G2271" s="9"/>
      <c r="H2271" s="7"/>
      <c r="I2271" s="7"/>
      <c r="J2271" s="7"/>
      <c r="K2271" s="4"/>
      <c r="L2271" s="25"/>
      <c r="M2271" s="11"/>
      <c r="N2271" s="4"/>
      <c r="O2271" s="4"/>
      <c r="P2271" s="26"/>
      <c r="Q2271" s="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1"/>
      <c r="BG2271" s="21"/>
      <c r="BH2271" s="21"/>
      <c r="BI2271" s="21"/>
      <c r="BJ2271" s="21"/>
      <c r="BK2271" s="21"/>
      <c r="BL2271" s="21"/>
      <c r="BM2271" s="21"/>
      <c r="BN2271" s="21"/>
      <c r="BO2271" s="21"/>
      <c r="BP2271" s="21"/>
      <c r="BQ2271" s="21"/>
      <c r="BR2271" s="21"/>
      <c r="BS2271" s="21"/>
      <c r="BT2271" s="21"/>
      <c r="BU2271" s="21"/>
      <c r="BV2271" s="21"/>
      <c r="BW2271" s="21"/>
      <c r="BX2271" s="21"/>
      <c r="BY2271" s="21"/>
      <c r="BZ2271" s="21"/>
      <c r="CA2271" s="21"/>
      <c r="CB2271" s="21"/>
      <c r="CC2271" s="21"/>
      <c r="CD2271" s="21"/>
      <c r="CE2271" s="21"/>
      <c r="CF2271" s="21"/>
      <c r="CG2271" s="21"/>
      <c r="CH2271" s="21"/>
      <c r="CI2271" s="21"/>
      <c r="CJ2271" s="21"/>
      <c r="CK2271" s="21"/>
      <c r="CL2271" s="21"/>
      <c r="CM2271" s="21"/>
      <c r="CN2271" s="21"/>
      <c r="CO2271" s="21"/>
      <c r="CP2271" s="21"/>
      <c r="CQ2271" s="21"/>
      <c r="CR2271" s="21"/>
      <c r="CS2271" s="21"/>
      <c r="CT2271" s="21"/>
      <c r="CU2271" s="21"/>
      <c r="CV2271" s="21"/>
      <c r="CW2271" s="21"/>
      <c r="CX2271" s="21"/>
      <c r="CY2271" s="21"/>
      <c r="CZ2271" s="21"/>
      <c r="DA2271" s="21"/>
      <c r="DB2271" s="21"/>
      <c r="DC2271" s="21"/>
      <c r="DD2271" s="21"/>
      <c r="DE2271" s="21"/>
      <c r="DF2271" s="21"/>
      <c r="DG2271" s="21"/>
      <c r="DH2271" s="21"/>
      <c r="DI2271" s="21"/>
      <c r="DJ2271" s="21"/>
      <c r="DK2271" s="21"/>
      <c r="DL2271" s="21"/>
      <c r="DM2271" s="21"/>
      <c r="DN2271" s="21"/>
      <c r="DO2271" s="21"/>
      <c r="DP2271" s="21"/>
      <c r="DQ2271" s="21"/>
      <c r="DR2271" s="21"/>
      <c r="DS2271" s="21"/>
      <c r="DT2271" s="21"/>
      <c r="DU2271" s="21"/>
      <c r="DV2271" s="21"/>
      <c r="DW2271" s="21"/>
      <c r="DX2271" s="21"/>
      <c r="DY2271" s="21"/>
      <c r="DZ2271" s="21"/>
      <c r="EA2271" s="21"/>
      <c r="EB2271" s="21"/>
      <c r="EC2271" s="21"/>
      <c r="ED2271" s="21"/>
      <c r="EE2271" s="21"/>
      <c r="EF2271" s="21"/>
      <c r="EG2271" s="21"/>
      <c r="EH2271" s="21"/>
      <c r="EI2271" s="21"/>
      <c r="EJ2271" s="21"/>
      <c r="EK2271" s="21"/>
      <c r="EL2271" s="21"/>
      <c r="EM2271" s="21"/>
      <c r="EN2271" s="21"/>
      <c r="EO2271" s="21"/>
      <c r="EP2271" s="21"/>
      <c r="EQ2271" s="21"/>
      <c r="ER2271" s="21"/>
      <c r="ES2271" s="21"/>
      <c r="ET2271" s="21"/>
      <c r="EU2271" s="21"/>
      <c r="EV2271" s="21"/>
      <c r="EW2271" s="21"/>
      <c r="EX2271" s="21"/>
      <c r="EY2271" s="21"/>
      <c r="EZ2271" s="21"/>
    </row>
    <row r="2272" spans="1:156" x14ac:dyDescent="0.2">
      <c r="A2272" s="92"/>
      <c r="B2272" s="4"/>
      <c r="C2272" s="4"/>
      <c r="D2272" s="6"/>
      <c r="E2272" s="7"/>
      <c r="F2272" s="24"/>
      <c r="G2272" s="9"/>
      <c r="H2272" s="7"/>
      <c r="I2272" s="7"/>
      <c r="J2272" s="7"/>
      <c r="K2272" s="4"/>
      <c r="L2272" s="25"/>
      <c r="M2272" s="11"/>
      <c r="N2272" s="4"/>
      <c r="O2272" s="4"/>
      <c r="P2272" s="26"/>
      <c r="Q2272" s="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1"/>
      <c r="BG2272" s="21"/>
      <c r="BH2272" s="21"/>
      <c r="BI2272" s="21"/>
      <c r="BJ2272" s="21"/>
      <c r="BK2272" s="21"/>
      <c r="BL2272" s="21"/>
      <c r="BM2272" s="21"/>
      <c r="BN2272" s="21"/>
      <c r="BO2272" s="21"/>
      <c r="BP2272" s="21"/>
      <c r="BQ2272" s="21"/>
      <c r="BR2272" s="21"/>
      <c r="BS2272" s="21"/>
      <c r="BT2272" s="21"/>
      <c r="BU2272" s="21"/>
      <c r="BV2272" s="21"/>
      <c r="BW2272" s="21"/>
      <c r="BX2272" s="21"/>
      <c r="BY2272" s="21"/>
      <c r="BZ2272" s="21"/>
      <c r="CA2272" s="21"/>
      <c r="CB2272" s="21"/>
      <c r="CC2272" s="21"/>
      <c r="CD2272" s="21"/>
      <c r="CE2272" s="21"/>
      <c r="CF2272" s="21"/>
      <c r="CG2272" s="21"/>
      <c r="CH2272" s="21"/>
      <c r="CI2272" s="21"/>
      <c r="CJ2272" s="21"/>
      <c r="CK2272" s="21"/>
      <c r="CL2272" s="21"/>
      <c r="CM2272" s="21"/>
      <c r="CN2272" s="21"/>
      <c r="CO2272" s="21"/>
      <c r="CP2272" s="21"/>
      <c r="CQ2272" s="21"/>
      <c r="CR2272" s="21"/>
      <c r="CS2272" s="21"/>
      <c r="CT2272" s="21"/>
      <c r="CU2272" s="21"/>
      <c r="CV2272" s="21"/>
      <c r="CW2272" s="21"/>
      <c r="CX2272" s="21"/>
      <c r="CY2272" s="21"/>
      <c r="CZ2272" s="21"/>
      <c r="DA2272" s="21"/>
      <c r="DB2272" s="21"/>
      <c r="DC2272" s="21"/>
      <c r="DD2272" s="21"/>
      <c r="DE2272" s="21"/>
      <c r="DF2272" s="21"/>
      <c r="DG2272" s="21"/>
      <c r="DH2272" s="21"/>
      <c r="DI2272" s="21"/>
      <c r="DJ2272" s="21"/>
      <c r="DK2272" s="21"/>
      <c r="DL2272" s="21"/>
      <c r="DM2272" s="21"/>
      <c r="DN2272" s="21"/>
      <c r="DO2272" s="21"/>
      <c r="DP2272" s="21"/>
      <c r="DQ2272" s="21"/>
      <c r="DR2272" s="21"/>
      <c r="DS2272" s="21"/>
      <c r="DT2272" s="21"/>
      <c r="DU2272" s="21"/>
      <c r="DV2272" s="21"/>
      <c r="DW2272" s="21"/>
      <c r="DX2272" s="21"/>
      <c r="DY2272" s="21"/>
      <c r="DZ2272" s="21"/>
      <c r="EA2272" s="21"/>
      <c r="EB2272" s="21"/>
      <c r="EC2272" s="21"/>
      <c r="ED2272" s="21"/>
      <c r="EE2272" s="21"/>
      <c r="EF2272" s="21"/>
      <c r="EG2272" s="21"/>
      <c r="EH2272" s="21"/>
      <c r="EI2272" s="21"/>
      <c r="EJ2272" s="21"/>
      <c r="EK2272" s="21"/>
      <c r="EL2272" s="21"/>
      <c r="EM2272" s="21"/>
      <c r="EN2272" s="21"/>
      <c r="EO2272" s="21"/>
      <c r="EP2272" s="21"/>
      <c r="EQ2272" s="21"/>
      <c r="ER2272" s="21"/>
      <c r="ES2272" s="21"/>
      <c r="ET2272" s="21"/>
      <c r="EU2272" s="21"/>
      <c r="EV2272" s="21"/>
      <c r="EW2272" s="21"/>
      <c r="EX2272" s="21"/>
      <c r="EY2272" s="21"/>
      <c r="EZ2272" s="21"/>
    </row>
    <row r="2273" spans="1:156" x14ac:dyDescent="0.2">
      <c r="A2273" s="92"/>
      <c r="B2273" s="4"/>
      <c r="C2273" s="4"/>
      <c r="D2273" s="6"/>
      <c r="E2273" s="7"/>
      <c r="F2273" s="24"/>
      <c r="G2273" s="9"/>
      <c r="H2273" s="7"/>
      <c r="I2273" s="7"/>
      <c r="J2273" s="7"/>
      <c r="K2273" s="4"/>
      <c r="L2273" s="25"/>
      <c r="M2273" s="11"/>
      <c r="N2273" s="4"/>
      <c r="O2273" s="4"/>
      <c r="P2273" s="26"/>
      <c r="Q2273" s="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1"/>
      <c r="BG2273" s="21"/>
      <c r="BH2273" s="21"/>
      <c r="BI2273" s="21"/>
      <c r="BJ2273" s="21"/>
      <c r="BK2273" s="21"/>
      <c r="BL2273" s="21"/>
      <c r="BM2273" s="21"/>
      <c r="BN2273" s="21"/>
      <c r="BO2273" s="21"/>
      <c r="BP2273" s="21"/>
      <c r="BQ2273" s="21"/>
      <c r="BR2273" s="21"/>
      <c r="BS2273" s="21"/>
      <c r="BT2273" s="21"/>
      <c r="BU2273" s="21"/>
      <c r="BV2273" s="21"/>
      <c r="BW2273" s="21"/>
      <c r="BX2273" s="21"/>
      <c r="BY2273" s="21"/>
      <c r="BZ2273" s="21"/>
      <c r="CA2273" s="21"/>
      <c r="CB2273" s="21"/>
      <c r="CC2273" s="21"/>
      <c r="CD2273" s="21"/>
      <c r="CE2273" s="21"/>
      <c r="CF2273" s="21"/>
      <c r="CG2273" s="21"/>
      <c r="CH2273" s="21"/>
      <c r="CI2273" s="21"/>
      <c r="CJ2273" s="21"/>
      <c r="CK2273" s="21"/>
      <c r="CL2273" s="21"/>
      <c r="CM2273" s="21"/>
      <c r="CN2273" s="21"/>
      <c r="CO2273" s="21"/>
      <c r="CP2273" s="21"/>
      <c r="CQ2273" s="21"/>
      <c r="CR2273" s="21"/>
      <c r="CS2273" s="21"/>
      <c r="CT2273" s="21"/>
      <c r="CU2273" s="21"/>
      <c r="CV2273" s="21"/>
      <c r="CW2273" s="21"/>
      <c r="CX2273" s="21"/>
      <c r="CY2273" s="21"/>
      <c r="CZ2273" s="21"/>
      <c r="DA2273" s="21"/>
      <c r="DB2273" s="21"/>
      <c r="DC2273" s="21"/>
      <c r="DD2273" s="21"/>
      <c r="DE2273" s="21"/>
      <c r="DF2273" s="21"/>
      <c r="DG2273" s="21"/>
      <c r="DH2273" s="21"/>
      <c r="DI2273" s="21"/>
      <c r="DJ2273" s="21"/>
      <c r="DK2273" s="21"/>
      <c r="DL2273" s="21"/>
      <c r="DM2273" s="21"/>
      <c r="DN2273" s="21"/>
      <c r="DO2273" s="21"/>
      <c r="DP2273" s="21"/>
      <c r="DQ2273" s="21"/>
      <c r="DR2273" s="21"/>
      <c r="DS2273" s="21"/>
      <c r="DT2273" s="21"/>
      <c r="DU2273" s="21"/>
      <c r="DV2273" s="21"/>
      <c r="DW2273" s="21"/>
      <c r="DX2273" s="21"/>
      <c r="DY2273" s="21"/>
      <c r="DZ2273" s="21"/>
      <c r="EA2273" s="21"/>
      <c r="EB2273" s="21"/>
      <c r="EC2273" s="21"/>
      <c r="ED2273" s="21"/>
      <c r="EE2273" s="21"/>
      <c r="EF2273" s="21"/>
      <c r="EG2273" s="21"/>
      <c r="EH2273" s="21"/>
      <c r="EI2273" s="21"/>
      <c r="EJ2273" s="21"/>
      <c r="EK2273" s="21"/>
      <c r="EL2273" s="21"/>
      <c r="EM2273" s="21"/>
      <c r="EN2273" s="21"/>
      <c r="EO2273" s="21"/>
      <c r="EP2273" s="21"/>
      <c r="EQ2273" s="21"/>
      <c r="ER2273" s="21"/>
      <c r="ES2273" s="21"/>
      <c r="ET2273" s="21"/>
      <c r="EU2273" s="21"/>
      <c r="EV2273" s="21"/>
      <c r="EW2273" s="21"/>
      <c r="EX2273" s="21"/>
      <c r="EY2273" s="21"/>
      <c r="EZ2273" s="21"/>
    </row>
    <row r="2274" spans="1:156" x14ac:dyDescent="0.2">
      <c r="A2274" s="92"/>
      <c r="B2274" s="4"/>
      <c r="C2274" s="4"/>
      <c r="D2274" s="6"/>
      <c r="E2274" s="7"/>
      <c r="F2274" s="24"/>
      <c r="G2274" s="9"/>
      <c r="H2274" s="7"/>
      <c r="I2274" s="7"/>
      <c r="J2274" s="7"/>
      <c r="K2274" s="4"/>
      <c r="L2274" s="25"/>
      <c r="M2274" s="11"/>
      <c r="N2274" s="4"/>
      <c r="O2274" s="4"/>
      <c r="P2274" s="26"/>
      <c r="Q2274" s="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1"/>
      <c r="BG2274" s="21"/>
      <c r="BH2274" s="21"/>
      <c r="BI2274" s="21"/>
      <c r="BJ2274" s="21"/>
      <c r="BK2274" s="21"/>
      <c r="BL2274" s="21"/>
      <c r="BM2274" s="21"/>
      <c r="BN2274" s="21"/>
      <c r="BO2274" s="21"/>
      <c r="BP2274" s="21"/>
      <c r="BQ2274" s="21"/>
      <c r="BR2274" s="21"/>
      <c r="BS2274" s="21"/>
      <c r="BT2274" s="21"/>
      <c r="BU2274" s="21"/>
      <c r="BV2274" s="21"/>
      <c r="BW2274" s="21"/>
      <c r="BX2274" s="21"/>
      <c r="BY2274" s="21"/>
      <c r="BZ2274" s="21"/>
      <c r="CA2274" s="21"/>
      <c r="CB2274" s="21"/>
      <c r="CC2274" s="21"/>
      <c r="CD2274" s="21"/>
      <c r="CE2274" s="21"/>
      <c r="CF2274" s="21"/>
      <c r="CG2274" s="21"/>
      <c r="CH2274" s="21"/>
      <c r="CI2274" s="21"/>
      <c r="CJ2274" s="21"/>
      <c r="CK2274" s="21"/>
      <c r="CL2274" s="21"/>
      <c r="CM2274" s="21"/>
      <c r="CN2274" s="21"/>
      <c r="CO2274" s="21"/>
      <c r="CP2274" s="21"/>
      <c r="CQ2274" s="21"/>
      <c r="CR2274" s="21"/>
      <c r="CS2274" s="21"/>
      <c r="CT2274" s="21"/>
      <c r="CU2274" s="21"/>
      <c r="CV2274" s="21"/>
      <c r="CW2274" s="21"/>
      <c r="CX2274" s="21"/>
      <c r="CY2274" s="21"/>
      <c r="CZ2274" s="21"/>
      <c r="DA2274" s="21"/>
      <c r="DB2274" s="21"/>
      <c r="DC2274" s="21"/>
      <c r="DD2274" s="21"/>
      <c r="DE2274" s="21"/>
      <c r="DF2274" s="21"/>
      <c r="DG2274" s="21"/>
      <c r="DH2274" s="21"/>
      <c r="DI2274" s="21"/>
      <c r="DJ2274" s="21"/>
      <c r="DK2274" s="21"/>
      <c r="DL2274" s="21"/>
      <c r="DM2274" s="21"/>
      <c r="DN2274" s="21"/>
      <c r="DO2274" s="21"/>
      <c r="DP2274" s="21"/>
      <c r="DQ2274" s="21"/>
      <c r="DR2274" s="21"/>
      <c r="DS2274" s="21"/>
      <c r="DT2274" s="21"/>
      <c r="DU2274" s="21"/>
      <c r="DV2274" s="21"/>
      <c r="DW2274" s="21"/>
      <c r="DX2274" s="21"/>
      <c r="DY2274" s="21"/>
      <c r="DZ2274" s="21"/>
      <c r="EA2274" s="21"/>
      <c r="EB2274" s="21"/>
      <c r="EC2274" s="21"/>
      <c r="ED2274" s="21"/>
      <c r="EE2274" s="21"/>
      <c r="EF2274" s="21"/>
      <c r="EG2274" s="21"/>
      <c r="EH2274" s="21"/>
      <c r="EI2274" s="21"/>
      <c r="EJ2274" s="21"/>
      <c r="EK2274" s="21"/>
      <c r="EL2274" s="21"/>
      <c r="EM2274" s="21"/>
      <c r="EN2274" s="21"/>
      <c r="EO2274" s="21"/>
      <c r="EP2274" s="21"/>
      <c r="EQ2274" s="21"/>
      <c r="ER2274" s="21"/>
      <c r="ES2274" s="21"/>
      <c r="ET2274" s="21"/>
      <c r="EU2274" s="21"/>
      <c r="EV2274" s="21"/>
      <c r="EW2274" s="21"/>
      <c r="EX2274" s="21"/>
      <c r="EY2274" s="21"/>
      <c r="EZ2274" s="21"/>
    </row>
    <row r="2275" spans="1:156" x14ac:dyDescent="0.2">
      <c r="A2275" s="92"/>
      <c r="B2275" s="4"/>
      <c r="C2275" s="4"/>
      <c r="D2275" s="6"/>
      <c r="E2275" s="7"/>
      <c r="F2275" s="24"/>
      <c r="G2275" s="9"/>
      <c r="H2275" s="7"/>
      <c r="I2275" s="7"/>
      <c r="J2275" s="7"/>
      <c r="K2275" s="4"/>
      <c r="L2275" s="25"/>
      <c r="M2275" s="11"/>
      <c r="N2275" s="4"/>
      <c r="O2275" s="4"/>
      <c r="P2275" s="26"/>
      <c r="Q2275" s="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  <c r="AX2275" s="21"/>
      <c r="AY2275" s="21"/>
      <c r="AZ2275" s="21"/>
      <c r="BA2275" s="21"/>
      <c r="BB2275" s="21"/>
      <c r="BC2275" s="21"/>
      <c r="BD2275" s="21"/>
      <c r="BE2275" s="21"/>
      <c r="BF2275" s="21"/>
      <c r="BG2275" s="21"/>
      <c r="BH2275" s="21"/>
      <c r="BI2275" s="21"/>
      <c r="BJ2275" s="21"/>
      <c r="BK2275" s="21"/>
      <c r="BL2275" s="21"/>
      <c r="BM2275" s="21"/>
      <c r="BN2275" s="21"/>
      <c r="BO2275" s="21"/>
      <c r="BP2275" s="21"/>
      <c r="BQ2275" s="21"/>
      <c r="BR2275" s="21"/>
      <c r="BS2275" s="21"/>
      <c r="BT2275" s="21"/>
      <c r="BU2275" s="21"/>
      <c r="BV2275" s="21"/>
      <c r="BW2275" s="21"/>
      <c r="BX2275" s="21"/>
      <c r="BY2275" s="21"/>
      <c r="BZ2275" s="21"/>
      <c r="CA2275" s="21"/>
      <c r="CB2275" s="21"/>
      <c r="CC2275" s="21"/>
      <c r="CD2275" s="21"/>
      <c r="CE2275" s="21"/>
      <c r="CF2275" s="21"/>
      <c r="CG2275" s="21"/>
      <c r="CH2275" s="21"/>
      <c r="CI2275" s="21"/>
      <c r="CJ2275" s="21"/>
      <c r="CK2275" s="21"/>
      <c r="CL2275" s="21"/>
      <c r="CM2275" s="21"/>
      <c r="CN2275" s="21"/>
      <c r="CO2275" s="21"/>
      <c r="CP2275" s="21"/>
      <c r="CQ2275" s="21"/>
      <c r="CR2275" s="21"/>
      <c r="CS2275" s="21"/>
      <c r="CT2275" s="21"/>
      <c r="CU2275" s="21"/>
      <c r="CV2275" s="21"/>
      <c r="CW2275" s="21"/>
      <c r="CX2275" s="21"/>
      <c r="CY2275" s="21"/>
      <c r="CZ2275" s="21"/>
      <c r="DA2275" s="21"/>
      <c r="DB2275" s="21"/>
      <c r="DC2275" s="21"/>
      <c r="DD2275" s="21"/>
      <c r="DE2275" s="21"/>
      <c r="DF2275" s="21"/>
      <c r="DG2275" s="21"/>
      <c r="DH2275" s="21"/>
      <c r="DI2275" s="21"/>
      <c r="DJ2275" s="21"/>
      <c r="DK2275" s="21"/>
      <c r="DL2275" s="21"/>
      <c r="DM2275" s="21"/>
      <c r="DN2275" s="21"/>
      <c r="DO2275" s="21"/>
      <c r="DP2275" s="21"/>
      <c r="DQ2275" s="21"/>
      <c r="DR2275" s="21"/>
      <c r="DS2275" s="21"/>
      <c r="DT2275" s="21"/>
      <c r="DU2275" s="21"/>
      <c r="DV2275" s="21"/>
      <c r="DW2275" s="21"/>
      <c r="DX2275" s="21"/>
      <c r="DY2275" s="21"/>
      <c r="DZ2275" s="21"/>
      <c r="EA2275" s="21"/>
      <c r="EB2275" s="21"/>
      <c r="EC2275" s="21"/>
      <c r="ED2275" s="21"/>
      <c r="EE2275" s="21"/>
      <c r="EF2275" s="21"/>
      <c r="EG2275" s="21"/>
      <c r="EH2275" s="21"/>
      <c r="EI2275" s="21"/>
      <c r="EJ2275" s="21"/>
      <c r="EK2275" s="21"/>
      <c r="EL2275" s="21"/>
      <c r="EM2275" s="21"/>
      <c r="EN2275" s="21"/>
      <c r="EO2275" s="21"/>
      <c r="EP2275" s="21"/>
      <c r="EQ2275" s="21"/>
      <c r="ER2275" s="21"/>
      <c r="ES2275" s="21"/>
      <c r="ET2275" s="21"/>
      <c r="EU2275" s="21"/>
      <c r="EV2275" s="21"/>
      <c r="EW2275" s="21"/>
      <c r="EX2275" s="21"/>
      <c r="EY2275" s="21"/>
      <c r="EZ2275" s="21"/>
    </row>
    <row r="2276" spans="1:156" x14ac:dyDescent="0.2">
      <c r="A2276" s="92"/>
      <c r="B2276" s="4"/>
      <c r="C2276" s="4"/>
      <c r="D2276" s="6"/>
      <c r="E2276" s="7"/>
      <c r="F2276" s="24"/>
      <c r="G2276" s="9"/>
      <c r="H2276" s="7"/>
      <c r="I2276" s="7"/>
      <c r="J2276" s="7"/>
      <c r="K2276" s="4"/>
      <c r="L2276" s="25"/>
      <c r="M2276" s="11"/>
      <c r="N2276" s="4"/>
      <c r="O2276" s="4"/>
      <c r="P2276" s="26"/>
      <c r="Q2276" s="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1"/>
      <c r="BK2276" s="21"/>
      <c r="BL2276" s="21"/>
      <c r="BM2276" s="21"/>
      <c r="BN2276" s="21"/>
      <c r="BO2276" s="21"/>
      <c r="BP2276" s="21"/>
      <c r="BQ2276" s="21"/>
      <c r="BR2276" s="21"/>
      <c r="BS2276" s="21"/>
      <c r="BT2276" s="21"/>
      <c r="BU2276" s="21"/>
      <c r="BV2276" s="21"/>
      <c r="BW2276" s="21"/>
      <c r="BX2276" s="21"/>
      <c r="BY2276" s="21"/>
      <c r="BZ2276" s="21"/>
      <c r="CA2276" s="21"/>
      <c r="CB2276" s="21"/>
      <c r="CC2276" s="21"/>
      <c r="CD2276" s="21"/>
      <c r="CE2276" s="21"/>
      <c r="CF2276" s="21"/>
      <c r="CG2276" s="21"/>
      <c r="CH2276" s="21"/>
      <c r="CI2276" s="21"/>
      <c r="CJ2276" s="21"/>
      <c r="CK2276" s="21"/>
      <c r="CL2276" s="21"/>
      <c r="CM2276" s="21"/>
      <c r="CN2276" s="21"/>
      <c r="CO2276" s="21"/>
      <c r="CP2276" s="21"/>
      <c r="CQ2276" s="21"/>
      <c r="CR2276" s="21"/>
      <c r="CS2276" s="21"/>
      <c r="CT2276" s="21"/>
      <c r="CU2276" s="21"/>
      <c r="CV2276" s="21"/>
      <c r="CW2276" s="21"/>
      <c r="CX2276" s="21"/>
      <c r="CY2276" s="21"/>
      <c r="CZ2276" s="21"/>
      <c r="DA2276" s="21"/>
      <c r="DB2276" s="21"/>
      <c r="DC2276" s="21"/>
      <c r="DD2276" s="21"/>
      <c r="DE2276" s="21"/>
      <c r="DF2276" s="21"/>
      <c r="DG2276" s="21"/>
      <c r="DH2276" s="21"/>
      <c r="DI2276" s="21"/>
      <c r="DJ2276" s="21"/>
      <c r="DK2276" s="21"/>
      <c r="DL2276" s="21"/>
      <c r="DM2276" s="21"/>
      <c r="DN2276" s="21"/>
      <c r="DO2276" s="21"/>
      <c r="DP2276" s="21"/>
      <c r="DQ2276" s="21"/>
      <c r="DR2276" s="21"/>
      <c r="DS2276" s="21"/>
      <c r="DT2276" s="21"/>
      <c r="DU2276" s="21"/>
      <c r="DV2276" s="21"/>
      <c r="DW2276" s="21"/>
      <c r="DX2276" s="21"/>
      <c r="DY2276" s="21"/>
      <c r="DZ2276" s="21"/>
      <c r="EA2276" s="21"/>
      <c r="EB2276" s="21"/>
      <c r="EC2276" s="21"/>
      <c r="ED2276" s="21"/>
      <c r="EE2276" s="21"/>
      <c r="EF2276" s="21"/>
      <c r="EG2276" s="21"/>
      <c r="EH2276" s="21"/>
      <c r="EI2276" s="21"/>
      <c r="EJ2276" s="21"/>
      <c r="EK2276" s="21"/>
      <c r="EL2276" s="21"/>
      <c r="EM2276" s="21"/>
      <c r="EN2276" s="21"/>
      <c r="EO2276" s="21"/>
      <c r="EP2276" s="21"/>
      <c r="EQ2276" s="21"/>
      <c r="ER2276" s="21"/>
      <c r="ES2276" s="21"/>
      <c r="ET2276" s="21"/>
      <c r="EU2276" s="21"/>
      <c r="EV2276" s="21"/>
      <c r="EW2276" s="21"/>
      <c r="EX2276" s="21"/>
      <c r="EY2276" s="21"/>
      <c r="EZ2276" s="21"/>
    </row>
    <row r="2277" spans="1:156" x14ac:dyDescent="0.2">
      <c r="A2277" s="92"/>
      <c r="B2277" s="4"/>
      <c r="C2277" s="4"/>
      <c r="D2277" s="6"/>
      <c r="E2277" s="7"/>
      <c r="F2277" s="24"/>
      <c r="G2277" s="9"/>
      <c r="H2277" s="7"/>
      <c r="I2277" s="7"/>
      <c r="J2277" s="7"/>
      <c r="K2277" s="4"/>
      <c r="L2277" s="25"/>
      <c r="M2277" s="11"/>
      <c r="N2277" s="4"/>
      <c r="O2277" s="4"/>
      <c r="P2277" s="26"/>
      <c r="Q2277" s="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1"/>
      <c r="BK2277" s="21"/>
      <c r="BL2277" s="21"/>
      <c r="BM2277" s="21"/>
      <c r="BN2277" s="21"/>
      <c r="BO2277" s="21"/>
      <c r="BP2277" s="21"/>
      <c r="BQ2277" s="21"/>
      <c r="BR2277" s="21"/>
      <c r="BS2277" s="21"/>
      <c r="BT2277" s="21"/>
      <c r="BU2277" s="21"/>
      <c r="BV2277" s="21"/>
      <c r="BW2277" s="21"/>
      <c r="BX2277" s="21"/>
      <c r="BY2277" s="21"/>
      <c r="BZ2277" s="21"/>
      <c r="CA2277" s="21"/>
      <c r="CB2277" s="21"/>
      <c r="CC2277" s="21"/>
      <c r="CD2277" s="21"/>
      <c r="CE2277" s="21"/>
      <c r="CF2277" s="21"/>
      <c r="CG2277" s="21"/>
      <c r="CH2277" s="21"/>
      <c r="CI2277" s="21"/>
      <c r="CJ2277" s="21"/>
      <c r="CK2277" s="21"/>
      <c r="CL2277" s="21"/>
      <c r="CM2277" s="21"/>
      <c r="CN2277" s="21"/>
      <c r="CO2277" s="21"/>
      <c r="CP2277" s="21"/>
      <c r="CQ2277" s="21"/>
      <c r="CR2277" s="21"/>
      <c r="CS2277" s="21"/>
      <c r="CT2277" s="21"/>
      <c r="CU2277" s="21"/>
      <c r="CV2277" s="21"/>
      <c r="CW2277" s="21"/>
      <c r="CX2277" s="21"/>
      <c r="CY2277" s="21"/>
      <c r="CZ2277" s="21"/>
      <c r="DA2277" s="21"/>
      <c r="DB2277" s="21"/>
      <c r="DC2277" s="21"/>
      <c r="DD2277" s="21"/>
      <c r="DE2277" s="21"/>
      <c r="DF2277" s="21"/>
      <c r="DG2277" s="21"/>
      <c r="DH2277" s="21"/>
      <c r="DI2277" s="21"/>
      <c r="DJ2277" s="21"/>
      <c r="DK2277" s="21"/>
      <c r="DL2277" s="21"/>
      <c r="DM2277" s="21"/>
      <c r="DN2277" s="21"/>
      <c r="DO2277" s="21"/>
      <c r="DP2277" s="21"/>
      <c r="DQ2277" s="21"/>
      <c r="DR2277" s="21"/>
      <c r="DS2277" s="21"/>
      <c r="DT2277" s="21"/>
      <c r="DU2277" s="21"/>
      <c r="DV2277" s="21"/>
      <c r="DW2277" s="21"/>
      <c r="DX2277" s="21"/>
      <c r="DY2277" s="21"/>
      <c r="DZ2277" s="21"/>
      <c r="EA2277" s="21"/>
      <c r="EB2277" s="21"/>
      <c r="EC2277" s="21"/>
      <c r="ED2277" s="21"/>
      <c r="EE2277" s="21"/>
      <c r="EF2277" s="21"/>
      <c r="EG2277" s="21"/>
      <c r="EH2277" s="21"/>
      <c r="EI2277" s="21"/>
      <c r="EJ2277" s="21"/>
      <c r="EK2277" s="21"/>
      <c r="EL2277" s="21"/>
      <c r="EM2277" s="21"/>
      <c r="EN2277" s="21"/>
      <c r="EO2277" s="21"/>
      <c r="EP2277" s="21"/>
      <c r="EQ2277" s="21"/>
      <c r="ER2277" s="21"/>
      <c r="ES2277" s="21"/>
      <c r="ET2277" s="21"/>
      <c r="EU2277" s="21"/>
      <c r="EV2277" s="21"/>
      <c r="EW2277" s="21"/>
      <c r="EX2277" s="21"/>
      <c r="EY2277" s="21"/>
      <c r="EZ2277" s="21"/>
    </row>
    <row r="2278" spans="1:156" x14ac:dyDescent="0.2">
      <c r="A2278" s="92"/>
      <c r="B2278" s="4"/>
      <c r="C2278" s="4"/>
      <c r="D2278" s="6"/>
      <c r="E2278" s="7"/>
      <c r="F2278" s="24"/>
      <c r="G2278" s="9"/>
      <c r="H2278" s="7"/>
      <c r="I2278" s="7"/>
      <c r="J2278" s="7"/>
      <c r="K2278" s="4"/>
      <c r="L2278" s="25"/>
      <c r="M2278" s="11"/>
      <c r="N2278" s="4"/>
      <c r="O2278" s="4"/>
      <c r="P2278" s="26"/>
      <c r="Q2278" s="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  <c r="BL2278" s="21"/>
      <c r="BM2278" s="21"/>
      <c r="BN2278" s="21"/>
      <c r="BO2278" s="21"/>
      <c r="BP2278" s="21"/>
      <c r="BQ2278" s="21"/>
      <c r="BR2278" s="21"/>
      <c r="BS2278" s="21"/>
      <c r="BT2278" s="21"/>
      <c r="BU2278" s="21"/>
      <c r="BV2278" s="21"/>
      <c r="BW2278" s="21"/>
      <c r="BX2278" s="21"/>
      <c r="BY2278" s="21"/>
      <c r="BZ2278" s="21"/>
      <c r="CA2278" s="21"/>
      <c r="CB2278" s="21"/>
      <c r="CC2278" s="21"/>
      <c r="CD2278" s="21"/>
      <c r="CE2278" s="21"/>
      <c r="CF2278" s="21"/>
      <c r="CG2278" s="21"/>
      <c r="CH2278" s="21"/>
      <c r="CI2278" s="21"/>
      <c r="CJ2278" s="21"/>
      <c r="CK2278" s="21"/>
      <c r="CL2278" s="21"/>
      <c r="CM2278" s="21"/>
      <c r="CN2278" s="21"/>
      <c r="CO2278" s="21"/>
      <c r="CP2278" s="21"/>
      <c r="CQ2278" s="21"/>
      <c r="CR2278" s="21"/>
      <c r="CS2278" s="21"/>
      <c r="CT2278" s="21"/>
      <c r="CU2278" s="21"/>
      <c r="CV2278" s="21"/>
      <c r="CW2278" s="21"/>
      <c r="CX2278" s="21"/>
      <c r="CY2278" s="21"/>
      <c r="CZ2278" s="21"/>
      <c r="DA2278" s="21"/>
      <c r="DB2278" s="21"/>
      <c r="DC2278" s="21"/>
      <c r="DD2278" s="21"/>
      <c r="DE2278" s="21"/>
      <c r="DF2278" s="21"/>
      <c r="DG2278" s="21"/>
      <c r="DH2278" s="21"/>
      <c r="DI2278" s="21"/>
      <c r="DJ2278" s="21"/>
      <c r="DK2278" s="21"/>
      <c r="DL2278" s="21"/>
      <c r="DM2278" s="21"/>
      <c r="DN2278" s="21"/>
      <c r="DO2278" s="21"/>
      <c r="DP2278" s="21"/>
      <c r="DQ2278" s="21"/>
      <c r="DR2278" s="21"/>
      <c r="DS2278" s="21"/>
      <c r="DT2278" s="21"/>
      <c r="DU2278" s="21"/>
      <c r="DV2278" s="21"/>
      <c r="DW2278" s="21"/>
      <c r="DX2278" s="21"/>
      <c r="DY2278" s="21"/>
      <c r="DZ2278" s="21"/>
      <c r="EA2278" s="21"/>
      <c r="EB2278" s="21"/>
      <c r="EC2278" s="21"/>
      <c r="ED2278" s="21"/>
      <c r="EE2278" s="21"/>
      <c r="EF2278" s="21"/>
      <c r="EG2278" s="21"/>
      <c r="EH2278" s="21"/>
      <c r="EI2278" s="21"/>
      <c r="EJ2278" s="21"/>
      <c r="EK2278" s="21"/>
      <c r="EL2278" s="21"/>
      <c r="EM2278" s="21"/>
      <c r="EN2278" s="21"/>
      <c r="EO2278" s="21"/>
      <c r="EP2278" s="21"/>
      <c r="EQ2278" s="21"/>
      <c r="ER2278" s="21"/>
      <c r="ES2278" s="21"/>
      <c r="ET2278" s="21"/>
      <c r="EU2278" s="21"/>
      <c r="EV2278" s="21"/>
      <c r="EW2278" s="21"/>
      <c r="EX2278" s="21"/>
      <c r="EY2278" s="21"/>
      <c r="EZ2278" s="21"/>
    </row>
    <row r="2279" spans="1:156" x14ac:dyDescent="0.2">
      <c r="A2279" s="92"/>
      <c r="B2279" s="4"/>
      <c r="C2279" s="4"/>
      <c r="D2279" s="6"/>
      <c r="E2279" s="7"/>
      <c r="F2279" s="24"/>
      <c r="G2279" s="9"/>
      <c r="H2279" s="7"/>
      <c r="I2279" s="7"/>
      <c r="J2279" s="7"/>
      <c r="K2279" s="4"/>
      <c r="L2279" s="25"/>
      <c r="M2279" s="11"/>
      <c r="N2279" s="4"/>
      <c r="O2279" s="4"/>
      <c r="P2279" s="26"/>
      <c r="Q2279" s="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1"/>
      <c r="BK2279" s="21"/>
      <c r="BL2279" s="21"/>
      <c r="BM2279" s="21"/>
      <c r="BN2279" s="21"/>
      <c r="BO2279" s="21"/>
      <c r="BP2279" s="21"/>
      <c r="BQ2279" s="21"/>
      <c r="BR2279" s="21"/>
      <c r="BS2279" s="21"/>
      <c r="BT2279" s="21"/>
      <c r="BU2279" s="21"/>
      <c r="BV2279" s="21"/>
      <c r="BW2279" s="21"/>
      <c r="BX2279" s="21"/>
      <c r="BY2279" s="21"/>
      <c r="BZ2279" s="21"/>
      <c r="CA2279" s="21"/>
      <c r="CB2279" s="21"/>
      <c r="CC2279" s="21"/>
      <c r="CD2279" s="21"/>
      <c r="CE2279" s="21"/>
      <c r="CF2279" s="21"/>
      <c r="CG2279" s="21"/>
      <c r="CH2279" s="21"/>
      <c r="CI2279" s="21"/>
      <c r="CJ2279" s="21"/>
      <c r="CK2279" s="21"/>
      <c r="CL2279" s="21"/>
      <c r="CM2279" s="21"/>
      <c r="CN2279" s="21"/>
      <c r="CO2279" s="21"/>
      <c r="CP2279" s="21"/>
      <c r="CQ2279" s="21"/>
      <c r="CR2279" s="21"/>
      <c r="CS2279" s="21"/>
      <c r="CT2279" s="21"/>
      <c r="CU2279" s="21"/>
      <c r="CV2279" s="21"/>
      <c r="CW2279" s="21"/>
      <c r="CX2279" s="21"/>
      <c r="CY2279" s="21"/>
      <c r="CZ2279" s="21"/>
      <c r="DA2279" s="21"/>
      <c r="DB2279" s="21"/>
      <c r="DC2279" s="21"/>
      <c r="DD2279" s="21"/>
      <c r="DE2279" s="21"/>
      <c r="DF2279" s="21"/>
      <c r="DG2279" s="21"/>
      <c r="DH2279" s="21"/>
      <c r="DI2279" s="21"/>
      <c r="DJ2279" s="21"/>
      <c r="DK2279" s="21"/>
      <c r="DL2279" s="21"/>
      <c r="DM2279" s="21"/>
      <c r="DN2279" s="21"/>
      <c r="DO2279" s="21"/>
      <c r="DP2279" s="21"/>
      <c r="DQ2279" s="21"/>
      <c r="DR2279" s="21"/>
      <c r="DS2279" s="21"/>
      <c r="DT2279" s="21"/>
      <c r="DU2279" s="21"/>
      <c r="DV2279" s="21"/>
      <c r="DW2279" s="21"/>
      <c r="DX2279" s="21"/>
      <c r="DY2279" s="21"/>
      <c r="DZ2279" s="21"/>
      <c r="EA2279" s="21"/>
      <c r="EB2279" s="21"/>
      <c r="EC2279" s="21"/>
      <c r="ED2279" s="21"/>
      <c r="EE2279" s="21"/>
      <c r="EF2279" s="21"/>
      <c r="EG2279" s="21"/>
      <c r="EH2279" s="21"/>
      <c r="EI2279" s="21"/>
      <c r="EJ2279" s="21"/>
      <c r="EK2279" s="21"/>
      <c r="EL2279" s="21"/>
      <c r="EM2279" s="21"/>
      <c r="EN2279" s="21"/>
      <c r="EO2279" s="21"/>
      <c r="EP2279" s="21"/>
      <c r="EQ2279" s="21"/>
      <c r="ER2279" s="21"/>
      <c r="ES2279" s="21"/>
      <c r="ET2279" s="21"/>
      <c r="EU2279" s="21"/>
      <c r="EV2279" s="21"/>
      <c r="EW2279" s="21"/>
      <c r="EX2279" s="21"/>
      <c r="EY2279" s="21"/>
      <c r="EZ2279" s="21"/>
    </row>
    <row r="2280" spans="1:156" x14ac:dyDescent="0.2">
      <c r="A2280" s="92"/>
      <c r="B2280" s="4"/>
      <c r="C2280" s="4"/>
      <c r="D2280" s="6"/>
      <c r="E2280" s="7"/>
      <c r="F2280" s="24"/>
      <c r="G2280" s="9"/>
      <c r="H2280" s="7"/>
      <c r="I2280" s="7"/>
      <c r="J2280" s="7"/>
      <c r="K2280" s="4"/>
      <c r="L2280" s="25"/>
      <c r="M2280" s="11"/>
      <c r="N2280" s="4"/>
      <c r="O2280" s="4"/>
      <c r="P2280" s="26"/>
      <c r="Q2280" s="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1"/>
      <c r="BG2280" s="21"/>
      <c r="BH2280" s="21"/>
      <c r="BI2280" s="21"/>
      <c r="BJ2280" s="21"/>
      <c r="BK2280" s="21"/>
      <c r="BL2280" s="21"/>
      <c r="BM2280" s="21"/>
      <c r="BN2280" s="21"/>
      <c r="BO2280" s="21"/>
      <c r="BP2280" s="21"/>
      <c r="BQ2280" s="21"/>
      <c r="BR2280" s="21"/>
      <c r="BS2280" s="21"/>
      <c r="BT2280" s="21"/>
      <c r="BU2280" s="21"/>
      <c r="BV2280" s="21"/>
      <c r="BW2280" s="21"/>
      <c r="BX2280" s="21"/>
      <c r="BY2280" s="21"/>
      <c r="BZ2280" s="21"/>
      <c r="CA2280" s="21"/>
      <c r="CB2280" s="21"/>
      <c r="CC2280" s="21"/>
      <c r="CD2280" s="21"/>
      <c r="CE2280" s="21"/>
      <c r="CF2280" s="21"/>
      <c r="CG2280" s="21"/>
      <c r="CH2280" s="21"/>
      <c r="CI2280" s="21"/>
      <c r="CJ2280" s="21"/>
      <c r="CK2280" s="21"/>
      <c r="CL2280" s="21"/>
      <c r="CM2280" s="21"/>
      <c r="CN2280" s="21"/>
      <c r="CO2280" s="21"/>
      <c r="CP2280" s="21"/>
      <c r="CQ2280" s="21"/>
      <c r="CR2280" s="21"/>
      <c r="CS2280" s="21"/>
      <c r="CT2280" s="21"/>
      <c r="CU2280" s="21"/>
      <c r="CV2280" s="21"/>
      <c r="CW2280" s="21"/>
      <c r="CX2280" s="21"/>
      <c r="CY2280" s="21"/>
      <c r="CZ2280" s="21"/>
      <c r="DA2280" s="21"/>
      <c r="DB2280" s="21"/>
      <c r="DC2280" s="21"/>
      <c r="DD2280" s="21"/>
      <c r="DE2280" s="21"/>
      <c r="DF2280" s="21"/>
      <c r="DG2280" s="21"/>
      <c r="DH2280" s="21"/>
      <c r="DI2280" s="21"/>
      <c r="DJ2280" s="21"/>
      <c r="DK2280" s="21"/>
      <c r="DL2280" s="21"/>
      <c r="DM2280" s="21"/>
      <c r="DN2280" s="21"/>
      <c r="DO2280" s="21"/>
      <c r="DP2280" s="21"/>
      <c r="DQ2280" s="21"/>
      <c r="DR2280" s="21"/>
      <c r="DS2280" s="21"/>
      <c r="DT2280" s="21"/>
      <c r="DU2280" s="21"/>
      <c r="DV2280" s="21"/>
      <c r="DW2280" s="21"/>
      <c r="DX2280" s="21"/>
      <c r="DY2280" s="21"/>
      <c r="DZ2280" s="21"/>
      <c r="EA2280" s="21"/>
      <c r="EB2280" s="21"/>
      <c r="EC2280" s="21"/>
      <c r="ED2280" s="21"/>
      <c r="EE2280" s="21"/>
      <c r="EF2280" s="21"/>
      <c r="EG2280" s="21"/>
      <c r="EH2280" s="21"/>
      <c r="EI2280" s="21"/>
      <c r="EJ2280" s="21"/>
      <c r="EK2280" s="21"/>
      <c r="EL2280" s="21"/>
      <c r="EM2280" s="21"/>
      <c r="EN2280" s="21"/>
      <c r="EO2280" s="21"/>
      <c r="EP2280" s="21"/>
      <c r="EQ2280" s="21"/>
      <c r="ER2280" s="21"/>
      <c r="ES2280" s="21"/>
      <c r="ET2280" s="21"/>
      <c r="EU2280" s="21"/>
      <c r="EV2280" s="21"/>
      <c r="EW2280" s="21"/>
      <c r="EX2280" s="21"/>
      <c r="EY2280" s="21"/>
      <c r="EZ2280" s="21"/>
    </row>
    <row r="2281" spans="1:156" x14ac:dyDescent="0.2">
      <c r="A2281" s="92"/>
      <c r="B2281" s="4"/>
      <c r="C2281" s="4"/>
      <c r="D2281" s="6"/>
      <c r="E2281" s="7"/>
      <c r="F2281" s="24"/>
      <c r="G2281" s="9"/>
      <c r="H2281" s="7"/>
      <c r="I2281" s="7"/>
      <c r="J2281" s="7"/>
      <c r="K2281" s="4"/>
      <c r="L2281" s="25"/>
      <c r="M2281" s="11"/>
      <c r="N2281" s="4"/>
      <c r="O2281" s="4"/>
      <c r="P2281" s="26"/>
      <c r="Q2281" s="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  <c r="BL2281" s="21"/>
      <c r="BM2281" s="21"/>
      <c r="BN2281" s="21"/>
      <c r="BO2281" s="21"/>
      <c r="BP2281" s="21"/>
      <c r="BQ2281" s="21"/>
      <c r="BR2281" s="21"/>
      <c r="BS2281" s="21"/>
      <c r="BT2281" s="21"/>
      <c r="BU2281" s="21"/>
      <c r="BV2281" s="21"/>
      <c r="BW2281" s="21"/>
      <c r="BX2281" s="21"/>
      <c r="BY2281" s="21"/>
      <c r="BZ2281" s="21"/>
      <c r="CA2281" s="21"/>
      <c r="CB2281" s="21"/>
      <c r="CC2281" s="21"/>
      <c r="CD2281" s="21"/>
      <c r="CE2281" s="21"/>
      <c r="CF2281" s="21"/>
      <c r="CG2281" s="21"/>
      <c r="CH2281" s="21"/>
      <c r="CI2281" s="21"/>
      <c r="CJ2281" s="21"/>
      <c r="CK2281" s="21"/>
      <c r="CL2281" s="21"/>
      <c r="CM2281" s="21"/>
      <c r="CN2281" s="21"/>
      <c r="CO2281" s="21"/>
      <c r="CP2281" s="21"/>
      <c r="CQ2281" s="21"/>
      <c r="CR2281" s="21"/>
      <c r="CS2281" s="21"/>
      <c r="CT2281" s="21"/>
      <c r="CU2281" s="21"/>
      <c r="CV2281" s="21"/>
      <c r="CW2281" s="21"/>
      <c r="CX2281" s="21"/>
      <c r="CY2281" s="21"/>
      <c r="CZ2281" s="21"/>
      <c r="DA2281" s="21"/>
      <c r="DB2281" s="21"/>
      <c r="DC2281" s="21"/>
      <c r="DD2281" s="21"/>
      <c r="DE2281" s="21"/>
      <c r="DF2281" s="21"/>
      <c r="DG2281" s="21"/>
      <c r="DH2281" s="21"/>
      <c r="DI2281" s="21"/>
      <c r="DJ2281" s="21"/>
      <c r="DK2281" s="21"/>
      <c r="DL2281" s="21"/>
      <c r="DM2281" s="21"/>
      <c r="DN2281" s="21"/>
      <c r="DO2281" s="21"/>
      <c r="DP2281" s="21"/>
      <c r="DQ2281" s="21"/>
      <c r="DR2281" s="21"/>
      <c r="DS2281" s="21"/>
      <c r="DT2281" s="21"/>
      <c r="DU2281" s="21"/>
      <c r="DV2281" s="21"/>
      <c r="DW2281" s="21"/>
      <c r="DX2281" s="21"/>
      <c r="DY2281" s="21"/>
      <c r="DZ2281" s="21"/>
      <c r="EA2281" s="21"/>
      <c r="EB2281" s="21"/>
      <c r="EC2281" s="21"/>
      <c r="ED2281" s="21"/>
      <c r="EE2281" s="21"/>
      <c r="EF2281" s="21"/>
      <c r="EG2281" s="21"/>
      <c r="EH2281" s="21"/>
      <c r="EI2281" s="21"/>
      <c r="EJ2281" s="21"/>
      <c r="EK2281" s="21"/>
      <c r="EL2281" s="21"/>
      <c r="EM2281" s="21"/>
      <c r="EN2281" s="21"/>
      <c r="EO2281" s="21"/>
      <c r="EP2281" s="21"/>
      <c r="EQ2281" s="21"/>
      <c r="ER2281" s="21"/>
      <c r="ES2281" s="21"/>
      <c r="ET2281" s="21"/>
      <c r="EU2281" s="21"/>
      <c r="EV2281" s="21"/>
      <c r="EW2281" s="21"/>
      <c r="EX2281" s="21"/>
      <c r="EY2281" s="21"/>
      <c r="EZ2281" s="21"/>
    </row>
    <row r="2282" spans="1:156" x14ac:dyDescent="0.2">
      <c r="A2282" s="92"/>
      <c r="B2282" s="4"/>
      <c r="C2282" s="4"/>
      <c r="D2282" s="6"/>
      <c r="E2282" s="7"/>
      <c r="F2282" s="24"/>
      <c r="G2282" s="9"/>
      <c r="H2282" s="7"/>
      <c r="I2282" s="7"/>
      <c r="J2282" s="7"/>
      <c r="K2282" s="4"/>
      <c r="L2282" s="25"/>
      <c r="M2282" s="11"/>
      <c r="N2282" s="4"/>
      <c r="O2282" s="4"/>
      <c r="P2282" s="26"/>
      <c r="Q2282" s="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  <c r="BL2282" s="21"/>
      <c r="BM2282" s="21"/>
      <c r="BN2282" s="21"/>
      <c r="BO2282" s="21"/>
      <c r="BP2282" s="21"/>
      <c r="BQ2282" s="21"/>
      <c r="BR2282" s="21"/>
      <c r="BS2282" s="21"/>
      <c r="BT2282" s="21"/>
      <c r="BU2282" s="21"/>
      <c r="BV2282" s="21"/>
      <c r="BW2282" s="21"/>
      <c r="BX2282" s="21"/>
      <c r="BY2282" s="21"/>
      <c r="BZ2282" s="21"/>
      <c r="CA2282" s="21"/>
      <c r="CB2282" s="21"/>
      <c r="CC2282" s="21"/>
      <c r="CD2282" s="21"/>
      <c r="CE2282" s="21"/>
      <c r="CF2282" s="21"/>
      <c r="CG2282" s="21"/>
      <c r="CH2282" s="21"/>
      <c r="CI2282" s="21"/>
      <c r="CJ2282" s="21"/>
      <c r="CK2282" s="21"/>
      <c r="CL2282" s="21"/>
      <c r="CM2282" s="21"/>
      <c r="CN2282" s="21"/>
      <c r="CO2282" s="21"/>
      <c r="CP2282" s="21"/>
      <c r="CQ2282" s="21"/>
      <c r="CR2282" s="21"/>
      <c r="CS2282" s="21"/>
      <c r="CT2282" s="21"/>
      <c r="CU2282" s="21"/>
      <c r="CV2282" s="21"/>
      <c r="CW2282" s="21"/>
      <c r="CX2282" s="21"/>
      <c r="CY2282" s="21"/>
      <c r="CZ2282" s="21"/>
      <c r="DA2282" s="21"/>
      <c r="DB2282" s="21"/>
      <c r="DC2282" s="21"/>
      <c r="DD2282" s="21"/>
      <c r="DE2282" s="21"/>
      <c r="DF2282" s="21"/>
      <c r="DG2282" s="21"/>
      <c r="DH2282" s="21"/>
      <c r="DI2282" s="21"/>
      <c r="DJ2282" s="21"/>
      <c r="DK2282" s="21"/>
      <c r="DL2282" s="21"/>
      <c r="DM2282" s="21"/>
      <c r="DN2282" s="21"/>
      <c r="DO2282" s="21"/>
      <c r="DP2282" s="21"/>
      <c r="DQ2282" s="21"/>
      <c r="DR2282" s="21"/>
      <c r="DS2282" s="21"/>
      <c r="DT2282" s="21"/>
      <c r="DU2282" s="21"/>
      <c r="DV2282" s="21"/>
      <c r="DW2282" s="21"/>
      <c r="DX2282" s="21"/>
      <c r="DY2282" s="21"/>
      <c r="DZ2282" s="21"/>
      <c r="EA2282" s="21"/>
      <c r="EB2282" s="21"/>
      <c r="EC2282" s="21"/>
      <c r="ED2282" s="21"/>
      <c r="EE2282" s="21"/>
      <c r="EF2282" s="21"/>
      <c r="EG2282" s="21"/>
      <c r="EH2282" s="21"/>
      <c r="EI2282" s="21"/>
      <c r="EJ2282" s="21"/>
      <c r="EK2282" s="21"/>
      <c r="EL2282" s="21"/>
      <c r="EM2282" s="21"/>
      <c r="EN2282" s="21"/>
      <c r="EO2282" s="21"/>
      <c r="EP2282" s="21"/>
      <c r="EQ2282" s="21"/>
      <c r="ER2282" s="21"/>
      <c r="ES2282" s="21"/>
      <c r="ET2282" s="21"/>
      <c r="EU2282" s="21"/>
      <c r="EV2282" s="21"/>
      <c r="EW2282" s="21"/>
      <c r="EX2282" s="21"/>
      <c r="EY2282" s="21"/>
      <c r="EZ2282" s="21"/>
    </row>
    <row r="2283" spans="1:156" x14ac:dyDescent="0.2">
      <c r="A2283" s="92"/>
      <c r="B2283" s="4"/>
      <c r="C2283" s="4"/>
      <c r="D2283" s="6"/>
      <c r="E2283" s="7"/>
      <c r="F2283" s="24"/>
      <c r="G2283" s="9"/>
      <c r="H2283" s="7"/>
      <c r="I2283" s="7"/>
      <c r="J2283" s="7"/>
      <c r="K2283" s="4"/>
      <c r="L2283" s="25"/>
      <c r="M2283" s="11"/>
      <c r="N2283" s="4"/>
      <c r="O2283" s="4"/>
      <c r="P2283" s="26"/>
      <c r="Q2283" s="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  <c r="BL2283" s="21"/>
      <c r="BM2283" s="21"/>
      <c r="BN2283" s="21"/>
      <c r="BO2283" s="21"/>
      <c r="BP2283" s="21"/>
      <c r="BQ2283" s="21"/>
      <c r="BR2283" s="21"/>
      <c r="BS2283" s="21"/>
      <c r="BT2283" s="21"/>
      <c r="BU2283" s="21"/>
      <c r="BV2283" s="21"/>
      <c r="BW2283" s="21"/>
      <c r="BX2283" s="21"/>
      <c r="BY2283" s="21"/>
      <c r="BZ2283" s="21"/>
      <c r="CA2283" s="21"/>
      <c r="CB2283" s="21"/>
      <c r="CC2283" s="21"/>
      <c r="CD2283" s="21"/>
      <c r="CE2283" s="21"/>
      <c r="CF2283" s="21"/>
      <c r="CG2283" s="21"/>
      <c r="CH2283" s="21"/>
      <c r="CI2283" s="21"/>
      <c r="CJ2283" s="21"/>
      <c r="CK2283" s="21"/>
      <c r="CL2283" s="21"/>
      <c r="CM2283" s="21"/>
      <c r="CN2283" s="21"/>
      <c r="CO2283" s="21"/>
      <c r="CP2283" s="21"/>
      <c r="CQ2283" s="21"/>
      <c r="CR2283" s="21"/>
      <c r="CS2283" s="21"/>
      <c r="CT2283" s="21"/>
      <c r="CU2283" s="21"/>
      <c r="CV2283" s="21"/>
      <c r="CW2283" s="21"/>
      <c r="CX2283" s="21"/>
      <c r="CY2283" s="21"/>
      <c r="CZ2283" s="21"/>
      <c r="DA2283" s="21"/>
      <c r="DB2283" s="21"/>
      <c r="DC2283" s="21"/>
      <c r="DD2283" s="21"/>
      <c r="DE2283" s="21"/>
      <c r="DF2283" s="21"/>
      <c r="DG2283" s="21"/>
      <c r="DH2283" s="21"/>
      <c r="DI2283" s="21"/>
      <c r="DJ2283" s="21"/>
      <c r="DK2283" s="21"/>
      <c r="DL2283" s="21"/>
      <c r="DM2283" s="21"/>
      <c r="DN2283" s="21"/>
      <c r="DO2283" s="21"/>
      <c r="DP2283" s="21"/>
      <c r="DQ2283" s="21"/>
      <c r="DR2283" s="21"/>
      <c r="DS2283" s="21"/>
      <c r="DT2283" s="21"/>
      <c r="DU2283" s="21"/>
      <c r="DV2283" s="21"/>
      <c r="DW2283" s="21"/>
      <c r="DX2283" s="21"/>
      <c r="DY2283" s="21"/>
      <c r="DZ2283" s="21"/>
      <c r="EA2283" s="21"/>
      <c r="EB2283" s="21"/>
      <c r="EC2283" s="21"/>
      <c r="ED2283" s="21"/>
      <c r="EE2283" s="21"/>
      <c r="EF2283" s="21"/>
      <c r="EG2283" s="21"/>
      <c r="EH2283" s="21"/>
      <c r="EI2283" s="21"/>
      <c r="EJ2283" s="21"/>
      <c r="EK2283" s="21"/>
      <c r="EL2283" s="21"/>
      <c r="EM2283" s="21"/>
      <c r="EN2283" s="21"/>
      <c r="EO2283" s="21"/>
      <c r="EP2283" s="21"/>
      <c r="EQ2283" s="21"/>
      <c r="ER2283" s="21"/>
      <c r="ES2283" s="21"/>
      <c r="ET2283" s="21"/>
      <c r="EU2283" s="21"/>
      <c r="EV2283" s="21"/>
      <c r="EW2283" s="21"/>
      <c r="EX2283" s="21"/>
      <c r="EY2283" s="21"/>
      <c r="EZ2283" s="21"/>
    </row>
    <row r="2284" spans="1:156" x14ac:dyDescent="0.2">
      <c r="A2284" s="92"/>
      <c r="B2284" s="4"/>
      <c r="C2284" s="4"/>
      <c r="D2284" s="6"/>
      <c r="E2284" s="7"/>
      <c r="F2284" s="24"/>
      <c r="G2284" s="9"/>
      <c r="H2284" s="7"/>
      <c r="I2284" s="7"/>
      <c r="J2284" s="7"/>
      <c r="K2284" s="4"/>
      <c r="L2284" s="25"/>
      <c r="M2284" s="11"/>
      <c r="N2284" s="4"/>
      <c r="O2284" s="4"/>
      <c r="P2284" s="26"/>
      <c r="Q2284" s="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1"/>
      <c r="BK2284" s="21"/>
      <c r="BL2284" s="21"/>
      <c r="BM2284" s="21"/>
      <c r="BN2284" s="21"/>
      <c r="BO2284" s="21"/>
      <c r="BP2284" s="21"/>
      <c r="BQ2284" s="21"/>
      <c r="BR2284" s="21"/>
      <c r="BS2284" s="21"/>
      <c r="BT2284" s="21"/>
      <c r="BU2284" s="21"/>
      <c r="BV2284" s="21"/>
      <c r="BW2284" s="21"/>
      <c r="BX2284" s="21"/>
      <c r="BY2284" s="21"/>
      <c r="BZ2284" s="21"/>
      <c r="CA2284" s="21"/>
      <c r="CB2284" s="21"/>
      <c r="CC2284" s="21"/>
      <c r="CD2284" s="21"/>
      <c r="CE2284" s="21"/>
      <c r="CF2284" s="21"/>
      <c r="CG2284" s="21"/>
      <c r="CH2284" s="21"/>
      <c r="CI2284" s="21"/>
      <c r="CJ2284" s="21"/>
      <c r="CK2284" s="21"/>
      <c r="CL2284" s="21"/>
      <c r="CM2284" s="21"/>
      <c r="CN2284" s="21"/>
      <c r="CO2284" s="21"/>
      <c r="CP2284" s="21"/>
      <c r="CQ2284" s="21"/>
      <c r="CR2284" s="21"/>
      <c r="CS2284" s="21"/>
      <c r="CT2284" s="21"/>
      <c r="CU2284" s="21"/>
      <c r="CV2284" s="21"/>
      <c r="CW2284" s="21"/>
      <c r="CX2284" s="21"/>
      <c r="CY2284" s="21"/>
      <c r="CZ2284" s="21"/>
      <c r="DA2284" s="21"/>
      <c r="DB2284" s="21"/>
      <c r="DC2284" s="21"/>
      <c r="DD2284" s="21"/>
      <c r="DE2284" s="21"/>
      <c r="DF2284" s="21"/>
      <c r="DG2284" s="21"/>
      <c r="DH2284" s="21"/>
      <c r="DI2284" s="21"/>
      <c r="DJ2284" s="21"/>
      <c r="DK2284" s="21"/>
      <c r="DL2284" s="21"/>
      <c r="DM2284" s="21"/>
      <c r="DN2284" s="21"/>
      <c r="DO2284" s="21"/>
      <c r="DP2284" s="21"/>
      <c r="DQ2284" s="21"/>
      <c r="DR2284" s="21"/>
      <c r="DS2284" s="21"/>
      <c r="DT2284" s="21"/>
      <c r="DU2284" s="21"/>
      <c r="DV2284" s="21"/>
      <c r="DW2284" s="21"/>
      <c r="DX2284" s="21"/>
      <c r="DY2284" s="21"/>
      <c r="DZ2284" s="21"/>
      <c r="EA2284" s="21"/>
      <c r="EB2284" s="21"/>
      <c r="EC2284" s="21"/>
      <c r="ED2284" s="21"/>
      <c r="EE2284" s="21"/>
      <c r="EF2284" s="21"/>
      <c r="EG2284" s="21"/>
      <c r="EH2284" s="21"/>
      <c r="EI2284" s="21"/>
      <c r="EJ2284" s="21"/>
      <c r="EK2284" s="21"/>
      <c r="EL2284" s="21"/>
      <c r="EM2284" s="21"/>
      <c r="EN2284" s="21"/>
      <c r="EO2284" s="21"/>
      <c r="EP2284" s="21"/>
      <c r="EQ2284" s="21"/>
      <c r="ER2284" s="21"/>
      <c r="ES2284" s="21"/>
      <c r="ET2284" s="21"/>
      <c r="EU2284" s="21"/>
      <c r="EV2284" s="21"/>
      <c r="EW2284" s="21"/>
      <c r="EX2284" s="21"/>
      <c r="EY2284" s="21"/>
      <c r="EZ2284" s="21"/>
    </row>
    <row r="2285" spans="1:156" x14ac:dyDescent="0.2">
      <c r="A2285" s="92"/>
      <c r="B2285" s="4"/>
      <c r="C2285" s="4"/>
      <c r="D2285" s="6"/>
      <c r="E2285" s="7"/>
      <c r="F2285" s="24"/>
      <c r="G2285" s="9"/>
      <c r="H2285" s="7"/>
      <c r="I2285" s="7"/>
      <c r="J2285" s="7"/>
      <c r="K2285" s="4"/>
      <c r="L2285" s="25"/>
      <c r="M2285" s="11"/>
      <c r="N2285" s="4"/>
      <c r="O2285" s="4"/>
      <c r="P2285" s="26"/>
      <c r="Q2285" s="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1"/>
      <c r="BG2285" s="21"/>
      <c r="BH2285" s="21"/>
      <c r="BI2285" s="21"/>
      <c r="BJ2285" s="21"/>
      <c r="BK2285" s="21"/>
      <c r="BL2285" s="21"/>
      <c r="BM2285" s="21"/>
      <c r="BN2285" s="21"/>
      <c r="BO2285" s="21"/>
      <c r="BP2285" s="21"/>
      <c r="BQ2285" s="21"/>
      <c r="BR2285" s="21"/>
      <c r="BS2285" s="21"/>
      <c r="BT2285" s="21"/>
      <c r="BU2285" s="21"/>
      <c r="BV2285" s="21"/>
      <c r="BW2285" s="21"/>
      <c r="BX2285" s="21"/>
      <c r="BY2285" s="21"/>
      <c r="BZ2285" s="21"/>
      <c r="CA2285" s="21"/>
      <c r="CB2285" s="21"/>
      <c r="CC2285" s="21"/>
      <c r="CD2285" s="21"/>
      <c r="CE2285" s="21"/>
      <c r="CF2285" s="21"/>
      <c r="CG2285" s="21"/>
      <c r="CH2285" s="21"/>
      <c r="CI2285" s="21"/>
      <c r="CJ2285" s="21"/>
      <c r="CK2285" s="21"/>
      <c r="CL2285" s="21"/>
      <c r="CM2285" s="21"/>
      <c r="CN2285" s="21"/>
      <c r="CO2285" s="21"/>
      <c r="CP2285" s="21"/>
      <c r="CQ2285" s="21"/>
      <c r="CR2285" s="21"/>
      <c r="CS2285" s="21"/>
      <c r="CT2285" s="21"/>
      <c r="CU2285" s="21"/>
      <c r="CV2285" s="21"/>
      <c r="CW2285" s="21"/>
      <c r="CX2285" s="21"/>
      <c r="CY2285" s="21"/>
      <c r="CZ2285" s="21"/>
      <c r="DA2285" s="21"/>
      <c r="DB2285" s="21"/>
      <c r="DC2285" s="21"/>
      <c r="DD2285" s="21"/>
      <c r="DE2285" s="21"/>
      <c r="DF2285" s="21"/>
      <c r="DG2285" s="21"/>
      <c r="DH2285" s="21"/>
      <c r="DI2285" s="21"/>
      <c r="DJ2285" s="21"/>
      <c r="DK2285" s="21"/>
      <c r="DL2285" s="21"/>
      <c r="DM2285" s="21"/>
      <c r="DN2285" s="21"/>
      <c r="DO2285" s="21"/>
      <c r="DP2285" s="21"/>
      <c r="DQ2285" s="21"/>
      <c r="DR2285" s="21"/>
      <c r="DS2285" s="21"/>
      <c r="DT2285" s="21"/>
      <c r="DU2285" s="21"/>
      <c r="DV2285" s="21"/>
      <c r="DW2285" s="21"/>
      <c r="DX2285" s="21"/>
      <c r="DY2285" s="21"/>
      <c r="DZ2285" s="21"/>
      <c r="EA2285" s="21"/>
      <c r="EB2285" s="21"/>
      <c r="EC2285" s="21"/>
      <c r="ED2285" s="21"/>
      <c r="EE2285" s="21"/>
      <c r="EF2285" s="21"/>
      <c r="EG2285" s="21"/>
      <c r="EH2285" s="21"/>
      <c r="EI2285" s="21"/>
      <c r="EJ2285" s="21"/>
      <c r="EK2285" s="21"/>
      <c r="EL2285" s="21"/>
      <c r="EM2285" s="21"/>
      <c r="EN2285" s="21"/>
      <c r="EO2285" s="21"/>
      <c r="EP2285" s="21"/>
      <c r="EQ2285" s="21"/>
      <c r="ER2285" s="21"/>
      <c r="ES2285" s="21"/>
      <c r="ET2285" s="21"/>
      <c r="EU2285" s="21"/>
      <c r="EV2285" s="21"/>
      <c r="EW2285" s="21"/>
      <c r="EX2285" s="21"/>
      <c r="EY2285" s="21"/>
      <c r="EZ2285" s="21"/>
    </row>
    <row r="2286" spans="1:156" x14ac:dyDescent="0.2">
      <c r="A2286" s="92"/>
      <c r="B2286" s="4"/>
      <c r="C2286" s="4"/>
      <c r="D2286" s="6"/>
      <c r="E2286" s="7"/>
      <c r="F2286" s="24"/>
      <c r="G2286" s="9"/>
      <c r="H2286" s="7"/>
      <c r="I2286" s="7"/>
      <c r="J2286" s="7"/>
      <c r="K2286" s="4"/>
      <c r="L2286" s="25"/>
      <c r="M2286" s="11"/>
      <c r="N2286" s="4"/>
      <c r="O2286" s="4"/>
      <c r="P2286" s="26"/>
      <c r="Q2286" s="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1"/>
      <c r="BG2286" s="21"/>
      <c r="BH2286" s="21"/>
      <c r="BI2286" s="21"/>
      <c r="BJ2286" s="21"/>
      <c r="BK2286" s="21"/>
      <c r="BL2286" s="21"/>
      <c r="BM2286" s="21"/>
      <c r="BN2286" s="21"/>
      <c r="BO2286" s="21"/>
      <c r="BP2286" s="21"/>
      <c r="BQ2286" s="21"/>
      <c r="BR2286" s="21"/>
      <c r="BS2286" s="21"/>
      <c r="BT2286" s="21"/>
      <c r="BU2286" s="21"/>
      <c r="BV2286" s="21"/>
      <c r="BW2286" s="21"/>
      <c r="BX2286" s="21"/>
      <c r="BY2286" s="21"/>
      <c r="BZ2286" s="21"/>
      <c r="CA2286" s="21"/>
      <c r="CB2286" s="21"/>
      <c r="CC2286" s="21"/>
      <c r="CD2286" s="21"/>
      <c r="CE2286" s="21"/>
      <c r="CF2286" s="21"/>
      <c r="CG2286" s="21"/>
      <c r="CH2286" s="21"/>
      <c r="CI2286" s="21"/>
      <c r="CJ2286" s="21"/>
      <c r="CK2286" s="21"/>
      <c r="CL2286" s="21"/>
      <c r="CM2286" s="21"/>
      <c r="CN2286" s="21"/>
      <c r="CO2286" s="21"/>
      <c r="CP2286" s="21"/>
      <c r="CQ2286" s="21"/>
      <c r="CR2286" s="21"/>
      <c r="CS2286" s="21"/>
      <c r="CT2286" s="21"/>
      <c r="CU2286" s="21"/>
      <c r="CV2286" s="21"/>
      <c r="CW2286" s="21"/>
      <c r="CX2286" s="21"/>
      <c r="CY2286" s="21"/>
      <c r="CZ2286" s="21"/>
      <c r="DA2286" s="21"/>
      <c r="DB2286" s="21"/>
      <c r="DC2286" s="21"/>
      <c r="DD2286" s="21"/>
      <c r="DE2286" s="21"/>
      <c r="DF2286" s="21"/>
      <c r="DG2286" s="21"/>
      <c r="DH2286" s="21"/>
      <c r="DI2286" s="21"/>
      <c r="DJ2286" s="21"/>
      <c r="DK2286" s="21"/>
      <c r="DL2286" s="21"/>
      <c r="DM2286" s="21"/>
      <c r="DN2286" s="21"/>
      <c r="DO2286" s="21"/>
      <c r="DP2286" s="21"/>
      <c r="DQ2286" s="21"/>
      <c r="DR2286" s="21"/>
      <c r="DS2286" s="21"/>
      <c r="DT2286" s="21"/>
      <c r="DU2286" s="21"/>
      <c r="DV2286" s="21"/>
      <c r="DW2286" s="21"/>
      <c r="DX2286" s="21"/>
      <c r="DY2286" s="21"/>
      <c r="DZ2286" s="21"/>
      <c r="EA2286" s="21"/>
      <c r="EB2286" s="21"/>
      <c r="EC2286" s="21"/>
      <c r="ED2286" s="21"/>
      <c r="EE2286" s="21"/>
      <c r="EF2286" s="21"/>
      <c r="EG2286" s="21"/>
      <c r="EH2286" s="21"/>
      <c r="EI2286" s="21"/>
      <c r="EJ2286" s="21"/>
      <c r="EK2286" s="21"/>
      <c r="EL2286" s="21"/>
      <c r="EM2286" s="21"/>
      <c r="EN2286" s="21"/>
      <c r="EO2286" s="21"/>
      <c r="EP2286" s="21"/>
      <c r="EQ2286" s="21"/>
      <c r="ER2286" s="21"/>
      <c r="ES2286" s="21"/>
      <c r="ET2286" s="21"/>
      <c r="EU2286" s="21"/>
      <c r="EV2286" s="21"/>
      <c r="EW2286" s="21"/>
      <c r="EX2286" s="21"/>
      <c r="EY2286" s="21"/>
      <c r="EZ2286" s="21"/>
    </row>
    <row r="2287" spans="1:156" x14ac:dyDescent="0.2">
      <c r="A2287" s="92"/>
      <c r="B2287" s="4"/>
      <c r="C2287" s="4"/>
      <c r="D2287" s="6"/>
      <c r="E2287" s="7"/>
      <c r="F2287" s="24"/>
      <c r="G2287" s="9"/>
      <c r="H2287" s="7"/>
      <c r="I2287" s="7"/>
      <c r="J2287" s="7"/>
      <c r="K2287" s="4"/>
      <c r="L2287" s="25"/>
      <c r="M2287" s="11"/>
      <c r="N2287" s="4"/>
      <c r="O2287" s="4"/>
      <c r="P2287" s="26"/>
      <c r="Q2287" s="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/>
      <c r="BH2287" s="21"/>
      <c r="BI2287" s="21"/>
      <c r="BJ2287" s="21"/>
      <c r="BK2287" s="21"/>
      <c r="BL2287" s="21"/>
      <c r="BM2287" s="21"/>
      <c r="BN2287" s="21"/>
      <c r="BO2287" s="21"/>
      <c r="BP2287" s="21"/>
      <c r="BQ2287" s="21"/>
      <c r="BR2287" s="21"/>
      <c r="BS2287" s="21"/>
      <c r="BT2287" s="21"/>
      <c r="BU2287" s="21"/>
      <c r="BV2287" s="21"/>
      <c r="BW2287" s="21"/>
      <c r="BX2287" s="21"/>
      <c r="BY2287" s="21"/>
      <c r="BZ2287" s="21"/>
      <c r="CA2287" s="21"/>
      <c r="CB2287" s="21"/>
      <c r="CC2287" s="21"/>
      <c r="CD2287" s="21"/>
      <c r="CE2287" s="21"/>
      <c r="CF2287" s="21"/>
      <c r="CG2287" s="21"/>
      <c r="CH2287" s="21"/>
      <c r="CI2287" s="21"/>
      <c r="CJ2287" s="21"/>
      <c r="CK2287" s="21"/>
      <c r="CL2287" s="21"/>
      <c r="CM2287" s="21"/>
      <c r="CN2287" s="21"/>
      <c r="CO2287" s="21"/>
      <c r="CP2287" s="21"/>
      <c r="CQ2287" s="21"/>
      <c r="CR2287" s="21"/>
      <c r="CS2287" s="21"/>
      <c r="CT2287" s="21"/>
      <c r="CU2287" s="21"/>
      <c r="CV2287" s="21"/>
      <c r="CW2287" s="21"/>
      <c r="CX2287" s="21"/>
      <c r="CY2287" s="21"/>
      <c r="CZ2287" s="21"/>
      <c r="DA2287" s="21"/>
      <c r="DB2287" s="21"/>
      <c r="DC2287" s="21"/>
      <c r="DD2287" s="21"/>
      <c r="DE2287" s="21"/>
      <c r="DF2287" s="21"/>
      <c r="DG2287" s="21"/>
      <c r="DH2287" s="21"/>
      <c r="DI2287" s="21"/>
      <c r="DJ2287" s="21"/>
      <c r="DK2287" s="21"/>
      <c r="DL2287" s="21"/>
      <c r="DM2287" s="21"/>
      <c r="DN2287" s="21"/>
      <c r="DO2287" s="21"/>
      <c r="DP2287" s="21"/>
      <c r="DQ2287" s="21"/>
      <c r="DR2287" s="21"/>
      <c r="DS2287" s="21"/>
      <c r="DT2287" s="21"/>
      <c r="DU2287" s="21"/>
      <c r="DV2287" s="21"/>
      <c r="DW2287" s="21"/>
      <c r="DX2287" s="21"/>
      <c r="DY2287" s="21"/>
      <c r="DZ2287" s="21"/>
      <c r="EA2287" s="21"/>
      <c r="EB2287" s="21"/>
      <c r="EC2287" s="21"/>
      <c r="ED2287" s="21"/>
      <c r="EE2287" s="21"/>
      <c r="EF2287" s="21"/>
      <c r="EG2287" s="21"/>
      <c r="EH2287" s="21"/>
      <c r="EI2287" s="21"/>
      <c r="EJ2287" s="21"/>
      <c r="EK2287" s="21"/>
      <c r="EL2287" s="21"/>
      <c r="EM2287" s="21"/>
      <c r="EN2287" s="21"/>
      <c r="EO2287" s="21"/>
      <c r="EP2287" s="21"/>
      <c r="EQ2287" s="21"/>
      <c r="ER2287" s="21"/>
      <c r="ES2287" s="21"/>
      <c r="ET2287" s="21"/>
      <c r="EU2287" s="21"/>
      <c r="EV2287" s="21"/>
      <c r="EW2287" s="21"/>
      <c r="EX2287" s="21"/>
      <c r="EY2287" s="21"/>
      <c r="EZ2287" s="21"/>
    </row>
    <row r="2288" spans="1:156" x14ac:dyDescent="0.2">
      <c r="A2288" s="92"/>
      <c r="B2288" s="4"/>
      <c r="C2288" s="4"/>
      <c r="D2288" s="6"/>
      <c r="E2288" s="7"/>
      <c r="F2288" s="24"/>
      <c r="G2288" s="9"/>
      <c r="H2288" s="7"/>
      <c r="I2288" s="7"/>
      <c r="J2288" s="7"/>
      <c r="K2288" s="4"/>
      <c r="L2288" s="25"/>
      <c r="M2288" s="11"/>
      <c r="N2288" s="4"/>
      <c r="O2288" s="4"/>
      <c r="P2288" s="26"/>
      <c r="Q2288" s="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  <c r="BL2288" s="21"/>
      <c r="BM2288" s="21"/>
      <c r="BN2288" s="21"/>
      <c r="BO2288" s="21"/>
      <c r="BP2288" s="21"/>
      <c r="BQ2288" s="21"/>
      <c r="BR2288" s="21"/>
      <c r="BS2288" s="21"/>
      <c r="BT2288" s="21"/>
      <c r="BU2288" s="21"/>
      <c r="BV2288" s="21"/>
      <c r="BW2288" s="21"/>
      <c r="BX2288" s="21"/>
      <c r="BY2288" s="21"/>
      <c r="BZ2288" s="21"/>
      <c r="CA2288" s="21"/>
      <c r="CB2288" s="21"/>
      <c r="CC2288" s="21"/>
      <c r="CD2288" s="21"/>
      <c r="CE2288" s="21"/>
      <c r="CF2288" s="21"/>
      <c r="CG2288" s="21"/>
      <c r="CH2288" s="21"/>
      <c r="CI2288" s="21"/>
      <c r="CJ2288" s="21"/>
      <c r="CK2288" s="21"/>
      <c r="CL2288" s="21"/>
      <c r="CM2288" s="21"/>
      <c r="CN2288" s="21"/>
      <c r="CO2288" s="21"/>
      <c r="CP2288" s="21"/>
      <c r="CQ2288" s="21"/>
      <c r="CR2288" s="21"/>
      <c r="CS2288" s="21"/>
      <c r="CT2288" s="21"/>
      <c r="CU2288" s="21"/>
      <c r="CV2288" s="21"/>
      <c r="CW2288" s="21"/>
      <c r="CX2288" s="21"/>
      <c r="CY2288" s="21"/>
      <c r="CZ2288" s="21"/>
      <c r="DA2288" s="21"/>
      <c r="DB2288" s="21"/>
      <c r="DC2288" s="21"/>
      <c r="DD2288" s="21"/>
      <c r="DE2288" s="21"/>
      <c r="DF2288" s="21"/>
      <c r="DG2288" s="21"/>
      <c r="DH2288" s="21"/>
      <c r="DI2288" s="21"/>
      <c r="DJ2288" s="21"/>
      <c r="DK2288" s="21"/>
      <c r="DL2288" s="21"/>
      <c r="DM2288" s="21"/>
      <c r="DN2288" s="21"/>
      <c r="DO2288" s="21"/>
      <c r="DP2288" s="21"/>
      <c r="DQ2288" s="21"/>
      <c r="DR2288" s="21"/>
      <c r="DS2288" s="21"/>
      <c r="DT2288" s="21"/>
      <c r="DU2288" s="21"/>
      <c r="DV2288" s="21"/>
      <c r="DW2288" s="21"/>
      <c r="DX2288" s="21"/>
      <c r="DY2288" s="21"/>
      <c r="DZ2288" s="21"/>
      <c r="EA2288" s="21"/>
      <c r="EB2288" s="21"/>
      <c r="EC2288" s="21"/>
      <c r="ED2288" s="21"/>
      <c r="EE2288" s="21"/>
      <c r="EF2288" s="21"/>
      <c r="EG2288" s="21"/>
      <c r="EH2288" s="21"/>
      <c r="EI2288" s="21"/>
      <c r="EJ2288" s="21"/>
      <c r="EK2288" s="21"/>
      <c r="EL2288" s="21"/>
      <c r="EM2288" s="21"/>
      <c r="EN2288" s="21"/>
      <c r="EO2288" s="21"/>
      <c r="EP2288" s="21"/>
      <c r="EQ2288" s="21"/>
      <c r="ER2288" s="21"/>
      <c r="ES2288" s="21"/>
      <c r="ET2288" s="21"/>
      <c r="EU2288" s="21"/>
      <c r="EV2288" s="21"/>
      <c r="EW2288" s="21"/>
      <c r="EX2288" s="21"/>
      <c r="EY2288" s="21"/>
      <c r="EZ2288" s="21"/>
    </row>
    <row r="2289" spans="1:156" x14ac:dyDescent="0.2">
      <c r="A2289" s="92"/>
      <c r="B2289" s="4"/>
      <c r="C2289" s="4"/>
      <c r="D2289" s="6"/>
      <c r="E2289" s="7"/>
      <c r="F2289" s="24"/>
      <c r="G2289" s="9"/>
      <c r="H2289" s="7"/>
      <c r="I2289" s="7"/>
      <c r="J2289" s="7"/>
      <c r="K2289" s="4"/>
      <c r="L2289" s="25"/>
      <c r="M2289" s="11"/>
      <c r="N2289" s="4"/>
      <c r="O2289" s="4"/>
      <c r="P2289" s="26"/>
      <c r="Q2289" s="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1"/>
      <c r="BK2289" s="21"/>
      <c r="BL2289" s="21"/>
      <c r="BM2289" s="21"/>
      <c r="BN2289" s="21"/>
      <c r="BO2289" s="21"/>
      <c r="BP2289" s="21"/>
      <c r="BQ2289" s="21"/>
      <c r="BR2289" s="21"/>
      <c r="BS2289" s="21"/>
      <c r="BT2289" s="21"/>
      <c r="BU2289" s="21"/>
      <c r="BV2289" s="21"/>
      <c r="BW2289" s="21"/>
      <c r="BX2289" s="21"/>
      <c r="BY2289" s="21"/>
      <c r="BZ2289" s="21"/>
      <c r="CA2289" s="21"/>
      <c r="CB2289" s="21"/>
      <c r="CC2289" s="21"/>
      <c r="CD2289" s="21"/>
      <c r="CE2289" s="21"/>
      <c r="CF2289" s="21"/>
      <c r="CG2289" s="21"/>
      <c r="CH2289" s="21"/>
      <c r="CI2289" s="21"/>
      <c r="CJ2289" s="21"/>
      <c r="CK2289" s="21"/>
      <c r="CL2289" s="21"/>
      <c r="CM2289" s="21"/>
      <c r="CN2289" s="21"/>
      <c r="CO2289" s="21"/>
      <c r="CP2289" s="21"/>
      <c r="CQ2289" s="21"/>
      <c r="CR2289" s="21"/>
      <c r="CS2289" s="21"/>
      <c r="CT2289" s="21"/>
      <c r="CU2289" s="21"/>
      <c r="CV2289" s="21"/>
      <c r="CW2289" s="21"/>
      <c r="CX2289" s="21"/>
      <c r="CY2289" s="21"/>
      <c r="CZ2289" s="21"/>
      <c r="DA2289" s="21"/>
      <c r="DB2289" s="21"/>
      <c r="DC2289" s="21"/>
      <c r="DD2289" s="21"/>
      <c r="DE2289" s="21"/>
      <c r="DF2289" s="21"/>
      <c r="DG2289" s="21"/>
      <c r="DH2289" s="21"/>
      <c r="DI2289" s="21"/>
      <c r="DJ2289" s="21"/>
      <c r="DK2289" s="21"/>
      <c r="DL2289" s="21"/>
      <c r="DM2289" s="21"/>
      <c r="DN2289" s="21"/>
      <c r="DO2289" s="21"/>
      <c r="DP2289" s="21"/>
      <c r="DQ2289" s="21"/>
      <c r="DR2289" s="21"/>
      <c r="DS2289" s="21"/>
      <c r="DT2289" s="21"/>
      <c r="DU2289" s="21"/>
      <c r="DV2289" s="21"/>
      <c r="DW2289" s="21"/>
      <c r="DX2289" s="21"/>
      <c r="DY2289" s="21"/>
      <c r="DZ2289" s="21"/>
      <c r="EA2289" s="21"/>
      <c r="EB2289" s="21"/>
      <c r="EC2289" s="21"/>
      <c r="ED2289" s="21"/>
      <c r="EE2289" s="21"/>
      <c r="EF2289" s="21"/>
      <c r="EG2289" s="21"/>
      <c r="EH2289" s="21"/>
      <c r="EI2289" s="21"/>
      <c r="EJ2289" s="21"/>
      <c r="EK2289" s="21"/>
      <c r="EL2289" s="21"/>
      <c r="EM2289" s="21"/>
      <c r="EN2289" s="21"/>
      <c r="EO2289" s="21"/>
      <c r="EP2289" s="21"/>
      <c r="EQ2289" s="21"/>
      <c r="ER2289" s="21"/>
      <c r="ES2289" s="21"/>
      <c r="ET2289" s="21"/>
      <c r="EU2289" s="21"/>
      <c r="EV2289" s="21"/>
      <c r="EW2289" s="21"/>
      <c r="EX2289" s="21"/>
      <c r="EY2289" s="21"/>
      <c r="EZ2289" s="21"/>
    </row>
    <row r="2290" spans="1:156" x14ac:dyDescent="0.2">
      <c r="A2290" s="92"/>
      <c r="B2290" s="4"/>
      <c r="C2290" s="4"/>
      <c r="D2290" s="6"/>
      <c r="E2290" s="7"/>
      <c r="F2290" s="24"/>
      <c r="G2290" s="9"/>
      <c r="H2290" s="7"/>
      <c r="I2290" s="7"/>
      <c r="J2290" s="7"/>
      <c r="K2290" s="4"/>
      <c r="L2290" s="25"/>
      <c r="M2290" s="11"/>
      <c r="N2290" s="4"/>
      <c r="O2290" s="4"/>
      <c r="P2290" s="26"/>
      <c r="Q2290" s="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  <c r="BL2290" s="21"/>
      <c r="BM2290" s="21"/>
      <c r="BN2290" s="21"/>
      <c r="BO2290" s="21"/>
      <c r="BP2290" s="21"/>
      <c r="BQ2290" s="21"/>
      <c r="BR2290" s="21"/>
      <c r="BS2290" s="21"/>
      <c r="BT2290" s="21"/>
      <c r="BU2290" s="21"/>
      <c r="BV2290" s="21"/>
      <c r="BW2290" s="21"/>
      <c r="BX2290" s="21"/>
      <c r="BY2290" s="21"/>
      <c r="BZ2290" s="21"/>
      <c r="CA2290" s="21"/>
      <c r="CB2290" s="21"/>
      <c r="CC2290" s="21"/>
      <c r="CD2290" s="21"/>
      <c r="CE2290" s="21"/>
      <c r="CF2290" s="21"/>
      <c r="CG2290" s="21"/>
      <c r="CH2290" s="21"/>
      <c r="CI2290" s="21"/>
      <c r="CJ2290" s="21"/>
      <c r="CK2290" s="21"/>
      <c r="CL2290" s="21"/>
      <c r="CM2290" s="21"/>
      <c r="CN2290" s="21"/>
      <c r="CO2290" s="21"/>
      <c r="CP2290" s="21"/>
      <c r="CQ2290" s="21"/>
      <c r="CR2290" s="21"/>
      <c r="CS2290" s="21"/>
      <c r="CT2290" s="21"/>
      <c r="CU2290" s="21"/>
      <c r="CV2290" s="21"/>
      <c r="CW2290" s="21"/>
      <c r="CX2290" s="21"/>
      <c r="CY2290" s="21"/>
      <c r="CZ2290" s="21"/>
      <c r="DA2290" s="21"/>
      <c r="DB2290" s="21"/>
      <c r="DC2290" s="21"/>
      <c r="DD2290" s="21"/>
      <c r="DE2290" s="21"/>
      <c r="DF2290" s="21"/>
      <c r="DG2290" s="21"/>
      <c r="DH2290" s="21"/>
      <c r="DI2290" s="21"/>
      <c r="DJ2290" s="21"/>
      <c r="DK2290" s="21"/>
      <c r="DL2290" s="21"/>
      <c r="DM2290" s="21"/>
      <c r="DN2290" s="21"/>
      <c r="DO2290" s="21"/>
      <c r="DP2290" s="21"/>
      <c r="DQ2290" s="21"/>
      <c r="DR2290" s="21"/>
      <c r="DS2290" s="21"/>
      <c r="DT2290" s="21"/>
      <c r="DU2290" s="21"/>
      <c r="DV2290" s="21"/>
      <c r="DW2290" s="21"/>
      <c r="DX2290" s="21"/>
      <c r="DY2290" s="21"/>
      <c r="DZ2290" s="21"/>
      <c r="EA2290" s="21"/>
      <c r="EB2290" s="21"/>
      <c r="EC2290" s="21"/>
      <c r="ED2290" s="21"/>
      <c r="EE2290" s="21"/>
      <c r="EF2290" s="21"/>
      <c r="EG2290" s="21"/>
      <c r="EH2290" s="21"/>
      <c r="EI2290" s="21"/>
      <c r="EJ2290" s="21"/>
      <c r="EK2290" s="21"/>
      <c r="EL2290" s="21"/>
      <c r="EM2290" s="21"/>
      <c r="EN2290" s="21"/>
      <c r="EO2290" s="21"/>
      <c r="EP2290" s="21"/>
      <c r="EQ2290" s="21"/>
      <c r="ER2290" s="21"/>
      <c r="ES2290" s="21"/>
      <c r="ET2290" s="21"/>
      <c r="EU2290" s="21"/>
      <c r="EV2290" s="21"/>
      <c r="EW2290" s="21"/>
      <c r="EX2290" s="21"/>
      <c r="EY2290" s="21"/>
      <c r="EZ2290" s="21"/>
    </row>
    <row r="2291" spans="1:156" x14ac:dyDescent="0.2">
      <c r="A2291" s="92"/>
      <c r="B2291" s="4"/>
      <c r="C2291" s="4"/>
      <c r="D2291" s="6"/>
      <c r="E2291" s="7"/>
      <c r="F2291" s="24"/>
      <c r="G2291" s="9"/>
      <c r="H2291" s="7"/>
      <c r="I2291" s="7"/>
      <c r="J2291" s="7"/>
      <c r="K2291" s="4"/>
      <c r="L2291" s="25"/>
      <c r="M2291" s="11"/>
      <c r="N2291" s="4"/>
      <c r="O2291" s="4"/>
      <c r="P2291" s="26"/>
      <c r="Q2291" s="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1"/>
      <c r="BG2291" s="21"/>
      <c r="BH2291" s="21"/>
      <c r="BI2291" s="21"/>
      <c r="BJ2291" s="21"/>
      <c r="BK2291" s="21"/>
      <c r="BL2291" s="21"/>
      <c r="BM2291" s="21"/>
      <c r="BN2291" s="21"/>
      <c r="BO2291" s="21"/>
      <c r="BP2291" s="21"/>
      <c r="BQ2291" s="21"/>
      <c r="BR2291" s="21"/>
      <c r="BS2291" s="21"/>
      <c r="BT2291" s="21"/>
      <c r="BU2291" s="21"/>
      <c r="BV2291" s="21"/>
      <c r="BW2291" s="21"/>
      <c r="BX2291" s="21"/>
      <c r="BY2291" s="21"/>
      <c r="BZ2291" s="21"/>
      <c r="CA2291" s="21"/>
      <c r="CB2291" s="21"/>
      <c r="CC2291" s="21"/>
      <c r="CD2291" s="21"/>
      <c r="CE2291" s="21"/>
      <c r="CF2291" s="21"/>
      <c r="CG2291" s="21"/>
      <c r="CH2291" s="21"/>
      <c r="CI2291" s="21"/>
      <c r="CJ2291" s="21"/>
      <c r="CK2291" s="21"/>
      <c r="CL2291" s="21"/>
      <c r="CM2291" s="21"/>
      <c r="CN2291" s="21"/>
      <c r="CO2291" s="21"/>
      <c r="CP2291" s="21"/>
      <c r="CQ2291" s="21"/>
      <c r="CR2291" s="21"/>
      <c r="CS2291" s="21"/>
      <c r="CT2291" s="21"/>
      <c r="CU2291" s="21"/>
      <c r="CV2291" s="21"/>
      <c r="CW2291" s="21"/>
      <c r="CX2291" s="21"/>
      <c r="CY2291" s="21"/>
      <c r="CZ2291" s="21"/>
      <c r="DA2291" s="21"/>
      <c r="DB2291" s="21"/>
      <c r="DC2291" s="21"/>
      <c r="DD2291" s="21"/>
      <c r="DE2291" s="21"/>
      <c r="DF2291" s="21"/>
      <c r="DG2291" s="21"/>
      <c r="DH2291" s="21"/>
      <c r="DI2291" s="21"/>
      <c r="DJ2291" s="21"/>
      <c r="DK2291" s="21"/>
      <c r="DL2291" s="21"/>
      <c r="DM2291" s="21"/>
      <c r="DN2291" s="21"/>
      <c r="DO2291" s="21"/>
      <c r="DP2291" s="21"/>
      <c r="DQ2291" s="21"/>
      <c r="DR2291" s="21"/>
      <c r="DS2291" s="21"/>
      <c r="DT2291" s="21"/>
      <c r="DU2291" s="21"/>
      <c r="DV2291" s="21"/>
      <c r="DW2291" s="21"/>
      <c r="DX2291" s="21"/>
      <c r="DY2291" s="21"/>
      <c r="DZ2291" s="21"/>
      <c r="EA2291" s="21"/>
      <c r="EB2291" s="21"/>
      <c r="EC2291" s="21"/>
      <c r="ED2291" s="21"/>
      <c r="EE2291" s="21"/>
      <c r="EF2291" s="21"/>
      <c r="EG2291" s="21"/>
      <c r="EH2291" s="21"/>
      <c r="EI2291" s="21"/>
      <c r="EJ2291" s="21"/>
      <c r="EK2291" s="21"/>
      <c r="EL2291" s="21"/>
      <c r="EM2291" s="21"/>
      <c r="EN2291" s="21"/>
      <c r="EO2291" s="21"/>
      <c r="EP2291" s="21"/>
      <c r="EQ2291" s="21"/>
      <c r="ER2291" s="21"/>
      <c r="ES2291" s="21"/>
      <c r="ET2291" s="21"/>
      <c r="EU2291" s="21"/>
      <c r="EV2291" s="21"/>
      <c r="EW2291" s="21"/>
      <c r="EX2291" s="21"/>
      <c r="EY2291" s="21"/>
      <c r="EZ2291" s="21"/>
    </row>
    <row r="2292" spans="1:156" x14ac:dyDescent="0.2">
      <c r="A2292" s="92"/>
      <c r="B2292" s="4"/>
      <c r="C2292" s="4"/>
      <c r="D2292" s="6"/>
      <c r="E2292" s="7"/>
      <c r="F2292" s="24"/>
      <c r="G2292" s="9"/>
      <c r="H2292" s="7"/>
      <c r="I2292" s="7"/>
      <c r="J2292" s="7"/>
      <c r="K2292" s="4"/>
      <c r="L2292" s="25"/>
      <c r="M2292" s="11"/>
      <c r="N2292" s="4"/>
      <c r="O2292" s="4"/>
      <c r="P2292" s="26"/>
      <c r="Q2292" s="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1"/>
      <c r="BG2292" s="21"/>
      <c r="BH2292" s="21"/>
      <c r="BI2292" s="21"/>
      <c r="BJ2292" s="21"/>
      <c r="BK2292" s="21"/>
      <c r="BL2292" s="21"/>
      <c r="BM2292" s="21"/>
      <c r="BN2292" s="21"/>
      <c r="BO2292" s="21"/>
      <c r="BP2292" s="21"/>
      <c r="BQ2292" s="21"/>
      <c r="BR2292" s="21"/>
      <c r="BS2292" s="21"/>
      <c r="BT2292" s="21"/>
      <c r="BU2292" s="21"/>
      <c r="BV2292" s="21"/>
      <c r="BW2292" s="21"/>
      <c r="BX2292" s="21"/>
      <c r="BY2292" s="21"/>
      <c r="BZ2292" s="21"/>
      <c r="CA2292" s="21"/>
      <c r="CB2292" s="21"/>
      <c r="CC2292" s="21"/>
      <c r="CD2292" s="21"/>
      <c r="CE2292" s="21"/>
      <c r="CF2292" s="21"/>
      <c r="CG2292" s="21"/>
      <c r="CH2292" s="21"/>
      <c r="CI2292" s="21"/>
      <c r="CJ2292" s="21"/>
      <c r="CK2292" s="21"/>
      <c r="CL2292" s="21"/>
      <c r="CM2292" s="21"/>
      <c r="CN2292" s="21"/>
      <c r="CO2292" s="21"/>
      <c r="CP2292" s="21"/>
      <c r="CQ2292" s="21"/>
      <c r="CR2292" s="21"/>
      <c r="CS2292" s="21"/>
      <c r="CT2292" s="21"/>
      <c r="CU2292" s="21"/>
      <c r="CV2292" s="21"/>
      <c r="CW2292" s="21"/>
      <c r="CX2292" s="21"/>
      <c r="CY2292" s="21"/>
      <c r="CZ2292" s="21"/>
      <c r="DA2292" s="21"/>
      <c r="DB2292" s="21"/>
      <c r="DC2292" s="21"/>
      <c r="DD2292" s="21"/>
      <c r="DE2292" s="21"/>
      <c r="DF2292" s="21"/>
      <c r="DG2292" s="21"/>
      <c r="DH2292" s="21"/>
      <c r="DI2292" s="21"/>
      <c r="DJ2292" s="21"/>
      <c r="DK2292" s="21"/>
      <c r="DL2292" s="21"/>
      <c r="DM2292" s="21"/>
      <c r="DN2292" s="21"/>
      <c r="DO2292" s="21"/>
      <c r="DP2292" s="21"/>
      <c r="DQ2292" s="21"/>
      <c r="DR2292" s="21"/>
      <c r="DS2292" s="21"/>
      <c r="DT2292" s="21"/>
      <c r="DU2292" s="21"/>
      <c r="DV2292" s="21"/>
      <c r="DW2292" s="21"/>
      <c r="DX2292" s="21"/>
      <c r="DY2292" s="21"/>
      <c r="DZ2292" s="21"/>
      <c r="EA2292" s="21"/>
      <c r="EB2292" s="21"/>
      <c r="EC2292" s="21"/>
      <c r="ED2292" s="21"/>
      <c r="EE2292" s="21"/>
      <c r="EF2292" s="21"/>
      <c r="EG2292" s="21"/>
      <c r="EH2292" s="21"/>
      <c r="EI2292" s="21"/>
      <c r="EJ2292" s="21"/>
      <c r="EK2292" s="21"/>
      <c r="EL2292" s="21"/>
      <c r="EM2292" s="21"/>
      <c r="EN2292" s="21"/>
      <c r="EO2292" s="21"/>
      <c r="EP2292" s="21"/>
      <c r="EQ2292" s="21"/>
      <c r="ER2292" s="21"/>
      <c r="ES2292" s="21"/>
      <c r="ET2292" s="21"/>
      <c r="EU2292" s="21"/>
      <c r="EV2292" s="21"/>
      <c r="EW2292" s="21"/>
      <c r="EX2292" s="21"/>
      <c r="EY2292" s="21"/>
      <c r="EZ2292" s="21"/>
    </row>
    <row r="2293" spans="1:156" x14ac:dyDescent="0.2">
      <c r="A2293" s="92"/>
      <c r="B2293" s="4"/>
      <c r="C2293" s="4"/>
      <c r="D2293" s="6"/>
      <c r="E2293" s="7"/>
      <c r="F2293" s="24"/>
      <c r="G2293" s="9"/>
      <c r="H2293" s="7"/>
      <c r="I2293" s="7"/>
      <c r="J2293" s="7"/>
      <c r="K2293" s="4"/>
      <c r="L2293" s="25"/>
      <c r="M2293" s="11"/>
      <c r="N2293" s="4"/>
      <c r="O2293" s="4"/>
      <c r="P2293" s="26"/>
      <c r="Q2293" s="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1"/>
      <c r="BG2293" s="21"/>
      <c r="BH2293" s="21"/>
      <c r="BI2293" s="21"/>
      <c r="BJ2293" s="21"/>
      <c r="BK2293" s="21"/>
      <c r="BL2293" s="21"/>
      <c r="BM2293" s="21"/>
      <c r="BN2293" s="21"/>
      <c r="BO2293" s="21"/>
      <c r="BP2293" s="21"/>
      <c r="BQ2293" s="21"/>
      <c r="BR2293" s="21"/>
      <c r="BS2293" s="21"/>
      <c r="BT2293" s="21"/>
      <c r="BU2293" s="21"/>
      <c r="BV2293" s="21"/>
      <c r="BW2293" s="21"/>
      <c r="BX2293" s="21"/>
      <c r="BY2293" s="21"/>
      <c r="BZ2293" s="21"/>
      <c r="CA2293" s="21"/>
      <c r="CB2293" s="21"/>
      <c r="CC2293" s="21"/>
      <c r="CD2293" s="21"/>
      <c r="CE2293" s="21"/>
      <c r="CF2293" s="21"/>
      <c r="CG2293" s="21"/>
      <c r="CH2293" s="21"/>
      <c r="CI2293" s="21"/>
      <c r="CJ2293" s="21"/>
      <c r="CK2293" s="21"/>
      <c r="CL2293" s="21"/>
      <c r="CM2293" s="21"/>
      <c r="CN2293" s="21"/>
      <c r="CO2293" s="21"/>
      <c r="CP2293" s="21"/>
      <c r="CQ2293" s="21"/>
      <c r="CR2293" s="21"/>
      <c r="CS2293" s="21"/>
      <c r="CT2293" s="21"/>
      <c r="CU2293" s="21"/>
      <c r="CV2293" s="21"/>
      <c r="CW2293" s="21"/>
      <c r="CX2293" s="21"/>
      <c r="CY2293" s="21"/>
      <c r="CZ2293" s="21"/>
      <c r="DA2293" s="21"/>
      <c r="DB2293" s="21"/>
      <c r="DC2293" s="21"/>
      <c r="DD2293" s="21"/>
      <c r="DE2293" s="21"/>
      <c r="DF2293" s="21"/>
      <c r="DG2293" s="21"/>
      <c r="DH2293" s="21"/>
      <c r="DI2293" s="21"/>
      <c r="DJ2293" s="21"/>
      <c r="DK2293" s="21"/>
      <c r="DL2293" s="21"/>
      <c r="DM2293" s="21"/>
      <c r="DN2293" s="21"/>
      <c r="DO2293" s="21"/>
      <c r="DP2293" s="21"/>
      <c r="DQ2293" s="21"/>
      <c r="DR2293" s="21"/>
      <c r="DS2293" s="21"/>
      <c r="DT2293" s="21"/>
      <c r="DU2293" s="21"/>
      <c r="DV2293" s="21"/>
      <c r="DW2293" s="21"/>
      <c r="DX2293" s="21"/>
      <c r="DY2293" s="21"/>
      <c r="DZ2293" s="21"/>
      <c r="EA2293" s="21"/>
      <c r="EB2293" s="21"/>
      <c r="EC2293" s="21"/>
      <c r="ED2293" s="21"/>
      <c r="EE2293" s="21"/>
      <c r="EF2293" s="21"/>
      <c r="EG2293" s="21"/>
      <c r="EH2293" s="21"/>
      <c r="EI2293" s="21"/>
      <c r="EJ2293" s="21"/>
      <c r="EK2293" s="21"/>
      <c r="EL2293" s="21"/>
      <c r="EM2293" s="21"/>
      <c r="EN2293" s="21"/>
      <c r="EO2293" s="21"/>
      <c r="EP2293" s="21"/>
      <c r="EQ2293" s="21"/>
      <c r="ER2293" s="21"/>
      <c r="ES2293" s="21"/>
      <c r="ET2293" s="21"/>
      <c r="EU2293" s="21"/>
      <c r="EV2293" s="21"/>
      <c r="EW2293" s="21"/>
      <c r="EX2293" s="21"/>
      <c r="EY2293" s="21"/>
      <c r="EZ2293" s="21"/>
    </row>
    <row r="2294" spans="1:156" x14ac:dyDescent="0.2">
      <c r="A2294" s="92"/>
      <c r="B2294" s="4"/>
      <c r="C2294" s="4"/>
      <c r="D2294" s="6"/>
      <c r="E2294" s="7"/>
      <c r="F2294" s="24"/>
      <c r="G2294" s="9"/>
      <c r="H2294" s="7"/>
      <c r="I2294" s="7"/>
      <c r="J2294" s="7"/>
      <c r="K2294" s="4"/>
      <c r="L2294" s="25"/>
      <c r="M2294" s="11"/>
      <c r="N2294" s="4"/>
      <c r="O2294" s="4"/>
      <c r="P2294" s="26"/>
      <c r="Q2294" s="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1"/>
      <c r="BG2294" s="21"/>
      <c r="BH2294" s="21"/>
      <c r="BI2294" s="21"/>
      <c r="BJ2294" s="21"/>
      <c r="BK2294" s="21"/>
      <c r="BL2294" s="21"/>
      <c r="BM2294" s="21"/>
      <c r="BN2294" s="21"/>
      <c r="BO2294" s="21"/>
      <c r="BP2294" s="21"/>
      <c r="BQ2294" s="21"/>
      <c r="BR2294" s="21"/>
      <c r="BS2294" s="21"/>
      <c r="BT2294" s="21"/>
      <c r="BU2294" s="21"/>
      <c r="BV2294" s="21"/>
      <c r="BW2294" s="21"/>
      <c r="BX2294" s="21"/>
      <c r="BY2294" s="21"/>
      <c r="BZ2294" s="21"/>
      <c r="CA2294" s="21"/>
      <c r="CB2294" s="21"/>
      <c r="CC2294" s="21"/>
      <c r="CD2294" s="21"/>
      <c r="CE2294" s="21"/>
      <c r="CF2294" s="21"/>
      <c r="CG2294" s="21"/>
      <c r="CH2294" s="21"/>
      <c r="CI2294" s="21"/>
      <c r="CJ2294" s="21"/>
      <c r="CK2294" s="21"/>
      <c r="CL2294" s="21"/>
      <c r="CM2294" s="21"/>
      <c r="CN2294" s="21"/>
      <c r="CO2294" s="21"/>
      <c r="CP2294" s="21"/>
      <c r="CQ2294" s="21"/>
      <c r="CR2294" s="21"/>
      <c r="CS2294" s="21"/>
      <c r="CT2294" s="21"/>
      <c r="CU2294" s="21"/>
      <c r="CV2294" s="21"/>
      <c r="CW2294" s="21"/>
      <c r="CX2294" s="21"/>
      <c r="CY2294" s="21"/>
      <c r="CZ2294" s="21"/>
      <c r="DA2294" s="21"/>
      <c r="DB2294" s="21"/>
      <c r="DC2294" s="21"/>
      <c r="DD2294" s="21"/>
      <c r="DE2294" s="21"/>
      <c r="DF2294" s="21"/>
      <c r="DG2294" s="21"/>
      <c r="DH2294" s="21"/>
      <c r="DI2294" s="21"/>
      <c r="DJ2294" s="21"/>
      <c r="DK2294" s="21"/>
      <c r="DL2294" s="21"/>
      <c r="DM2294" s="21"/>
      <c r="DN2294" s="21"/>
      <c r="DO2294" s="21"/>
      <c r="DP2294" s="21"/>
      <c r="DQ2294" s="21"/>
      <c r="DR2294" s="21"/>
      <c r="DS2294" s="21"/>
      <c r="DT2294" s="21"/>
      <c r="DU2294" s="21"/>
      <c r="DV2294" s="21"/>
      <c r="DW2294" s="21"/>
      <c r="DX2294" s="21"/>
      <c r="DY2294" s="21"/>
      <c r="DZ2294" s="21"/>
      <c r="EA2294" s="21"/>
      <c r="EB2294" s="21"/>
      <c r="EC2294" s="21"/>
      <c r="ED2294" s="21"/>
      <c r="EE2294" s="21"/>
      <c r="EF2294" s="21"/>
      <c r="EG2294" s="21"/>
      <c r="EH2294" s="21"/>
      <c r="EI2294" s="21"/>
      <c r="EJ2294" s="21"/>
      <c r="EK2294" s="21"/>
      <c r="EL2294" s="21"/>
      <c r="EM2294" s="21"/>
      <c r="EN2294" s="21"/>
      <c r="EO2294" s="21"/>
      <c r="EP2294" s="21"/>
      <c r="EQ2294" s="21"/>
      <c r="ER2294" s="21"/>
      <c r="ES2294" s="21"/>
      <c r="ET2294" s="21"/>
      <c r="EU2294" s="21"/>
      <c r="EV2294" s="21"/>
      <c r="EW2294" s="21"/>
      <c r="EX2294" s="21"/>
      <c r="EY2294" s="21"/>
      <c r="EZ2294" s="21"/>
    </row>
    <row r="2295" spans="1:156" x14ac:dyDescent="0.2">
      <c r="A2295" s="92"/>
      <c r="B2295" s="4"/>
      <c r="C2295" s="4"/>
      <c r="D2295" s="6"/>
      <c r="E2295" s="7"/>
      <c r="F2295" s="24"/>
      <c r="G2295" s="9"/>
      <c r="H2295" s="7"/>
      <c r="I2295" s="7"/>
      <c r="J2295" s="7"/>
      <c r="K2295" s="4"/>
      <c r="L2295" s="25"/>
      <c r="M2295" s="11"/>
      <c r="N2295" s="4"/>
      <c r="O2295" s="4"/>
      <c r="P2295" s="26"/>
      <c r="Q2295" s="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1"/>
      <c r="BG2295" s="21"/>
      <c r="BH2295" s="21"/>
      <c r="BI2295" s="21"/>
      <c r="BJ2295" s="21"/>
      <c r="BK2295" s="21"/>
      <c r="BL2295" s="21"/>
      <c r="BM2295" s="21"/>
      <c r="BN2295" s="21"/>
      <c r="BO2295" s="21"/>
      <c r="BP2295" s="21"/>
      <c r="BQ2295" s="21"/>
      <c r="BR2295" s="21"/>
      <c r="BS2295" s="21"/>
      <c r="BT2295" s="21"/>
      <c r="BU2295" s="21"/>
      <c r="BV2295" s="21"/>
      <c r="BW2295" s="21"/>
      <c r="BX2295" s="21"/>
      <c r="BY2295" s="21"/>
      <c r="BZ2295" s="21"/>
      <c r="CA2295" s="21"/>
      <c r="CB2295" s="21"/>
      <c r="CC2295" s="21"/>
      <c r="CD2295" s="21"/>
      <c r="CE2295" s="21"/>
      <c r="CF2295" s="21"/>
      <c r="CG2295" s="21"/>
      <c r="CH2295" s="21"/>
      <c r="CI2295" s="21"/>
      <c r="CJ2295" s="21"/>
      <c r="CK2295" s="21"/>
      <c r="CL2295" s="21"/>
      <c r="CM2295" s="21"/>
      <c r="CN2295" s="21"/>
      <c r="CO2295" s="21"/>
      <c r="CP2295" s="21"/>
      <c r="CQ2295" s="21"/>
      <c r="CR2295" s="21"/>
      <c r="CS2295" s="21"/>
      <c r="CT2295" s="21"/>
      <c r="CU2295" s="21"/>
      <c r="CV2295" s="21"/>
      <c r="CW2295" s="21"/>
      <c r="CX2295" s="21"/>
      <c r="CY2295" s="21"/>
      <c r="CZ2295" s="21"/>
      <c r="DA2295" s="21"/>
      <c r="DB2295" s="21"/>
      <c r="DC2295" s="21"/>
      <c r="DD2295" s="21"/>
      <c r="DE2295" s="21"/>
      <c r="DF2295" s="21"/>
      <c r="DG2295" s="21"/>
      <c r="DH2295" s="21"/>
      <c r="DI2295" s="21"/>
      <c r="DJ2295" s="21"/>
      <c r="DK2295" s="21"/>
      <c r="DL2295" s="21"/>
      <c r="DM2295" s="21"/>
      <c r="DN2295" s="21"/>
      <c r="DO2295" s="21"/>
      <c r="DP2295" s="21"/>
      <c r="DQ2295" s="21"/>
      <c r="DR2295" s="21"/>
      <c r="DS2295" s="21"/>
      <c r="DT2295" s="21"/>
      <c r="DU2295" s="21"/>
      <c r="DV2295" s="21"/>
      <c r="DW2295" s="21"/>
      <c r="DX2295" s="21"/>
      <c r="DY2295" s="21"/>
      <c r="DZ2295" s="21"/>
      <c r="EA2295" s="21"/>
      <c r="EB2295" s="21"/>
      <c r="EC2295" s="21"/>
      <c r="ED2295" s="21"/>
      <c r="EE2295" s="21"/>
      <c r="EF2295" s="21"/>
      <c r="EG2295" s="21"/>
      <c r="EH2295" s="21"/>
      <c r="EI2295" s="21"/>
      <c r="EJ2295" s="21"/>
      <c r="EK2295" s="21"/>
      <c r="EL2295" s="21"/>
      <c r="EM2295" s="21"/>
      <c r="EN2295" s="21"/>
      <c r="EO2295" s="21"/>
      <c r="EP2295" s="21"/>
      <c r="EQ2295" s="21"/>
      <c r="ER2295" s="21"/>
      <c r="ES2295" s="21"/>
      <c r="ET2295" s="21"/>
      <c r="EU2295" s="21"/>
      <c r="EV2295" s="21"/>
      <c r="EW2295" s="21"/>
      <c r="EX2295" s="21"/>
      <c r="EY2295" s="21"/>
      <c r="EZ2295" s="21"/>
    </row>
    <row r="2296" spans="1:156" x14ac:dyDescent="0.2">
      <c r="A2296" s="92"/>
      <c r="B2296" s="4"/>
      <c r="C2296" s="4"/>
      <c r="D2296" s="6"/>
      <c r="E2296" s="7"/>
      <c r="F2296" s="24"/>
      <c r="G2296" s="9"/>
      <c r="H2296" s="7"/>
      <c r="I2296" s="7"/>
      <c r="J2296" s="7"/>
      <c r="K2296" s="4"/>
      <c r="L2296" s="25"/>
      <c r="M2296" s="11"/>
      <c r="N2296" s="4"/>
      <c r="O2296" s="4"/>
      <c r="P2296" s="26"/>
      <c r="Q2296" s="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1"/>
      <c r="BG2296" s="21"/>
      <c r="BH2296" s="21"/>
      <c r="BI2296" s="21"/>
      <c r="BJ2296" s="21"/>
      <c r="BK2296" s="21"/>
      <c r="BL2296" s="21"/>
      <c r="BM2296" s="21"/>
      <c r="BN2296" s="21"/>
      <c r="BO2296" s="21"/>
      <c r="BP2296" s="21"/>
      <c r="BQ2296" s="21"/>
      <c r="BR2296" s="21"/>
      <c r="BS2296" s="21"/>
      <c r="BT2296" s="21"/>
      <c r="BU2296" s="21"/>
      <c r="BV2296" s="21"/>
      <c r="BW2296" s="21"/>
      <c r="BX2296" s="21"/>
      <c r="BY2296" s="21"/>
      <c r="BZ2296" s="21"/>
      <c r="CA2296" s="21"/>
      <c r="CB2296" s="21"/>
      <c r="CC2296" s="21"/>
      <c r="CD2296" s="21"/>
      <c r="CE2296" s="21"/>
      <c r="CF2296" s="21"/>
      <c r="CG2296" s="21"/>
      <c r="CH2296" s="21"/>
      <c r="CI2296" s="21"/>
      <c r="CJ2296" s="21"/>
      <c r="CK2296" s="21"/>
      <c r="CL2296" s="21"/>
      <c r="CM2296" s="21"/>
      <c r="CN2296" s="21"/>
      <c r="CO2296" s="21"/>
      <c r="CP2296" s="21"/>
      <c r="CQ2296" s="21"/>
      <c r="CR2296" s="21"/>
      <c r="CS2296" s="21"/>
      <c r="CT2296" s="21"/>
      <c r="CU2296" s="21"/>
      <c r="CV2296" s="21"/>
      <c r="CW2296" s="21"/>
      <c r="CX2296" s="21"/>
      <c r="CY2296" s="21"/>
      <c r="CZ2296" s="21"/>
      <c r="DA2296" s="21"/>
      <c r="DB2296" s="21"/>
      <c r="DC2296" s="21"/>
      <c r="DD2296" s="21"/>
      <c r="DE2296" s="21"/>
      <c r="DF2296" s="21"/>
      <c r="DG2296" s="21"/>
      <c r="DH2296" s="21"/>
      <c r="DI2296" s="21"/>
      <c r="DJ2296" s="21"/>
      <c r="DK2296" s="21"/>
      <c r="DL2296" s="21"/>
      <c r="DM2296" s="21"/>
      <c r="DN2296" s="21"/>
      <c r="DO2296" s="21"/>
      <c r="DP2296" s="21"/>
      <c r="DQ2296" s="21"/>
      <c r="DR2296" s="21"/>
      <c r="DS2296" s="21"/>
      <c r="DT2296" s="21"/>
      <c r="DU2296" s="21"/>
      <c r="DV2296" s="21"/>
      <c r="DW2296" s="21"/>
      <c r="DX2296" s="21"/>
      <c r="DY2296" s="21"/>
      <c r="DZ2296" s="21"/>
      <c r="EA2296" s="21"/>
      <c r="EB2296" s="21"/>
      <c r="EC2296" s="21"/>
      <c r="ED2296" s="21"/>
      <c r="EE2296" s="21"/>
      <c r="EF2296" s="21"/>
      <c r="EG2296" s="21"/>
      <c r="EH2296" s="21"/>
      <c r="EI2296" s="21"/>
      <c r="EJ2296" s="21"/>
      <c r="EK2296" s="21"/>
      <c r="EL2296" s="21"/>
      <c r="EM2296" s="21"/>
      <c r="EN2296" s="21"/>
      <c r="EO2296" s="21"/>
      <c r="EP2296" s="21"/>
      <c r="EQ2296" s="21"/>
      <c r="ER2296" s="21"/>
      <c r="ES2296" s="21"/>
      <c r="ET2296" s="21"/>
      <c r="EU2296" s="21"/>
      <c r="EV2296" s="21"/>
      <c r="EW2296" s="21"/>
      <c r="EX2296" s="21"/>
      <c r="EY2296" s="21"/>
      <c r="EZ2296" s="21"/>
    </row>
    <row r="2297" spans="1:156" x14ac:dyDescent="0.2">
      <c r="A2297" s="92"/>
      <c r="B2297" s="4"/>
      <c r="C2297" s="4"/>
      <c r="D2297" s="6"/>
      <c r="E2297" s="7"/>
      <c r="F2297" s="24"/>
      <c r="G2297" s="9"/>
      <c r="H2297" s="7"/>
      <c r="I2297" s="7"/>
      <c r="J2297" s="7"/>
      <c r="K2297" s="4"/>
      <c r="L2297" s="25"/>
      <c r="M2297" s="11"/>
      <c r="N2297" s="4"/>
      <c r="O2297" s="4"/>
      <c r="P2297" s="26"/>
      <c r="Q2297" s="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1"/>
      <c r="BG2297" s="21"/>
      <c r="BH2297" s="21"/>
      <c r="BI2297" s="21"/>
      <c r="BJ2297" s="21"/>
      <c r="BK2297" s="21"/>
      <c r="BL2297" s="21"/>
      <c r="BM2297" s="21"/>
      <c r="BN2297" s="21"/>
      <c r="BO2297" s="21"/>
      <c r="BP2297" s="21"/>
      <c r="BQ2297" s="21"/>
      <c r="BR2297" s="21"/>
      <c r="BS2297" s="21"/>
      <c r="BT2297" s="21"/>
      <c r="BU2297" s="21"/>
      <c r="BV2297" s="21"/>
      <c r="BW2297" s="21"/>
      <c r="BX2297" s="21"/>
      <c r="BY2297" s="21"/>
      <c r="BZ2297" s="21"/>
      <c r="CA2297" s="21"/>
      <c r="CB2297" s="21"/>
      <c r="CC2297" s="21"/>
      <c r="CD2297" s="21"/>
      <c r="CE2297" s="21"/>
      <c r="CF2297" s="21"/>
      <c r="CG2297" s="21"/>
      <c r="CH2297" s="21"/>
      <c r="CI2297" s="21"/>
      <c r="CJ2297" s="21"/>
      <c r="CK2297" s="21"/>
      <c r="CL2297" s="21"/>
      <c r="CM2297" s="21"/>
      <c r="CN2297" s="21"/>
      <c r="CO2297" s="21"/>
      <c r="CP2297" s="21"/>
      <c r="CQ2297" s="21"/>
      <c r="CR2297" s="21"/>
      <c r="CS2297" s="21"/>
      <c r="CT2297" s="21"/>
      <c r="CU2297" s="21"/>
      <c r="CV2297" s="21"/>
      <c r="CW2297" s="21"/>
      <c r="CX2297" s="21"/>
      <c r="CY2297" s="21"/>
      <c r="CZ2297" s="21"/>
      <c r="DA2297" s="21"/>
      <c r="DB2297" s="21"/>
      <c r="DC2297" s="21"/>
      <c r="DD2297" s="21"/>
      <c r="DE2297" s="21"/>
      <c r="DF2297" s="21"/>
      <c r="DG2297" s="21"/>
      <c r="DH2297" s="21"/>
      <c r="DI2297" s="21"/>
      <c r="DJ2297" s="21"/>
      <c r="DK2297" s="21"/>
      <c r="DL2297" s="21"/>
      <c r="DM2297" s="21"/>
      <c r="DN2297" s="21"/>
      <c r="DO2297" s="21"/>
      <c r="DP2297" s="21"/>
      <c r="DQ2297" s="21"/>
      <c r="DR2297" s="21"/>
      <c r="DS2297" s="21"/>
      <c r="DT2297" s="21"/>
      <c r="DU2297" s="21"/>
      <c r="DV2297" s="21"/>
      <c r="DW2297" s="21"/>
      <c r="DX2297" s="21"/>
      <c r="DY2297" s="21"/>
      <c r="DZ2297" s="21"/>
      <c r="EA2297" s="21"/>
      <c r="EB2297" s="21"/>
      <c r="EC2297" s="21"/>
      <c r="ED2297" s="21"/>
      <c r="EE2297" s="21"/>
      <c r="EF2297" s="21"/>
      <c r="EG2297" s="21"/>
      <c r="EH2297" s="21"/>
      <c r="EI2297" s="21"/>
      <c r="EJ2297" s="21"/>
      <c r="EK2297" s="21"/>
      <c r="EL2297" s="21"/>
      <c r="EM2297" s="21"/>
      <c r="EN2297" s="21"/>
      <c r="EO2297" s="21"/>
      <c r="EP2297" s="21"/>
      <c r="EQ2297" s="21"/>
      <c r="ER2297" s="21"/>
      <c r="ES2297" s="21"/>
      <c r="ET2297" s="21"/>
      <c r="EU2297" s="21"/>
      <c r="EV2297" s="21"/>
      <c r="EW2297" s="21"/>
      <c r="EX2297" s="21"/>
      <c r="EY2297" s="21"/>
      <c r="EZ2297" s="21"/>
    </row>
    <row r="2298" spans="1:156" x14ac:dyDescent="0.2">
      <c r="A2298" s="92"/>
      <c r="B2298" s="4"/>
      <c r="C2298" s="4"/>
      <c r="D2298" s="6"/>
      <c r="E2298" s="7"/>
      <c r="F2298" s="24"/>
      <c r="G2298" s="9"/>
      <c r="H2298" s="7"/>
      <c r="I2298" s="7"/>
      <c r="J2298" s="7"/>
      <c r="K2298" s="4"/>
      <c r="L2298" s="25"/>
      <c r="M2298" s="11"/>
      <c r="N2298" s="4"/>
      <c r="O2298" s="4"/>
      <c r="P2298" s="26"/>
      <c r="Q2298" s="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1"/>
      <c r="BG2298" s="21"/>
      <c r="BH2298" s="21"/>
      <c r="BI2298" s="21"/>
      <c r="BJ2298" s="21"/>
      <c r="BK2298" s="21"/>
      <c r="BL2298" s="21"/>
      <c r="BM2298" s="21"/>
      <c r="BN2298" s="21"/>
      <c r="BO2298" s="21"/>
      <c r="BP2298" s="21"/>
      <c r="BQ2298" s="21"/>
      <c r="BR2298" s="21"/>
      <c r="BS2298" s="21"/>
      <c r="BT2298" s="21"/>
      <c r="BU2298" s="21"/>
      <c r="BV2298" s="21"/>
      <c r="BW2298" s="21"/>
      <c r="BX2298" s="21"/>
      <c r="BY2298" s="21"/>
      <c r="BZ2298" s="21"/>
      <c r="CA2298" s="21"/>
      <c r="CB2298" s="21"/>
      <c r="CC2298" s="21"/>
      <c r="CD2298" s="21"/>
      <c r="CE2298" s="21"/>
      <c r="CF2298" s="21"/>
      <c r="CG2298" s="21"/>
      <c r="CH2298" s="21"/>
      <c r="CI2298" s="21"/>
      <c r="CJ2298" s="21"/>
      <c r="CK2298" s="21"/>
      <c r="CL2298" s="21"/>
      <c r="CM2298" s="21"/>
      <c r="CN2298" s="21"/>
      <c r="CO2298" s="21"/>
      <c r="CP2298" s="21"/>
      <c r="CQ2298" s="21"/>
      <c r="CR2298" s="21"/>
      <c r="CS2298" s="21"/>
      <c r="CT2298" s="21"/>
      <c r="CU2298" s="21"/>
      <c r="CV2298" s="21"/>
      <c r="CW2298" s="21"/>
      <c r="CX2298" s="21"/>
      <c r="CY2298" s="21"/>
      <c r="CZ2298" s="21"/>
      <c r="DA2298" s="21"/>
      <c r="DB2298" s="21"/>
      <c r="DC2298" s="21"/>
      <c r="DD2298" s="21"/>
      <c r="DE2298" s="21"/>
      <c r="DF2298" s="21"/>
      <c r="DG2298" s="21"/>
      <c r="DH2298" s="21"/>
      <c r="DI2298" s="21"/>
      <c r="DJ2298" s="21"/>
      <c r="DK2298" s="21"/>
      <c r="DL2298" s="21"/>
      <c r="DM2298" s="21"/>
      <c r="DN2298" s="21"/>
      <c r="DO2298" s="21"/>
      <c r="DP2298" s="21"/>
      <c r="DQ2298" s="21"/>
      <c r="DR2298" s="21"/>
      <c r="DS2298" s="21"/>
      <c r="DT2298" s="21"/>
      <c r="DU2298" s="21"/>
      <c r="DV2298" s="21"/>
      <c r="DW2298" s="21"/>
      <c r="DX2298" s="21"/>
      <c r="DY2298" s="21"/>
      <c r="DZ2298" s="21"/>
      <c r="EA2298" s="21"/>
      <c r="EB2298" s="21"/>
      <c r="EC2298" s="21"/>
      <c r="ED2298" s="21"/>
      <c r="EE2298" s="21"/>
      <c r="EF2298" s="21"/>
      <c r="EG2298" s="21"/>
      <c r="EH2298" s="21"/>
      <c r="EI2298" s="21"/>
      <c r="EJ2298" s="21"/>
      <c r="EK2298" s="21"/>
      <c r="EL2298" s="21"/>
      <c r="EM2298" s="21"/>
      <c r="EN2298" s="21"/>
      <c r="EO2298" s="21"/>
      <c r="EP2298" s="21"/>
      <c r="EQ2298" s="21"/>
      <c r="ER2298" s="21"/>
      <c r="ES2298" s="21"/>
      <c r="ET2298" s="21"/>
      <c r="EU2298" s="21"/>
      <c r="EV2298" s="21"/>
      <c r="EW2298" s="21"/>
      <c r="EX2298" s="21"/>
      <c r="EY2298" s="21"/>
      <c r="EZ2298" s="21"/>
    </row>
    <row r="2299" spans="1:156" x14ac:dyDescent="0.2">
      <c r="A2299" s="92"/>
      <c r="B2299" s="4"/>
      <c r="C2299" s="4"/>
      <c r="D2299" s="6"/>
      <c r="E2299" s="7"/>
      <c r="F2299" s="24"/>
      <c r="G2299" s="9"/>
      <c r="H2299" s="7"/>
      <c r="I2299" s="7"/>
      <c r="J2299" s="7"/>
      <c r="K2299" s="4"/>
      <c r="L2299" s="25"/>
      <c r="M2299" s="11"/>
      <c r="N2299" s="4"/>
      <c r="O2299" s="4"/>
      <c r="P2299" s="26"/>
      <c r="Q2299" s="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1"/>
      <c r="BG2299" s="21"/>
      <c r="BH2299" s="21"/>
      <c r="BI2299" s="21"/>
      <c r="BJ2299" s="21"/>
      <c r="BK2299" s="21"/>
      <c r="BL2299" s="21"/>
      <c r="BM2299" s="21"/>
      <c r="BN2299" s="21"/>
      <c r="BO2299" s="21"/>
      <c r="BP2299" s="21"/>
      <c r="BQ2299" s="21"/>
      <c r="BR2299" s="21"/>
      <c r="BS2299" s="21"/>
      <c r="BT2299" s="21"/>
      <c r="BU2299" s="21"/>
      <c r="BV2299" s="21"/>
      <c r="BW2299" s="21"/>
      <c r="BX2299" s="21"/>
      <c r="BY2299" s="21"/>
      <c r="BZ2299" s="21"/>
      <c r="CA2299" s="21"/>
      <c r="CB2299" s="21"/>
      <c r="CC2299" s="21"/>
      <c r="CD2299" s="21"/>
      <c r="CE2299" s="21"/>
      <c r="CF2299" s="21"/>
      <c r="CG2299" s="21"/>
      <c r="CH2299" s="21"/>
      <c r="CI2299" s="21"/>
      <c r="CJ2299" s="21"/>
      <c r="CK2299" s="21"/>
      <c r="CL2299" s="21"/>
      <c r="CM2299" s="21"/>
      <c r="CN2299" s="21"/>
      <c r="CO2299" s="21"/>
      <c r="CP2299" s="21"/>
      <c r="CQ2299" s="21"/>
      <c r="CR2299" s="21"/>
      <c r="CS2299" s="21"/>
      <c r="CT2299" s="21"/>
      <c r="CU2299" s="21"/>
      <c r="CV2299" s="21"/>
      <c r="CW2299" s="21"/>
      <c r="CX2299" s="21"/>
      <c r="CY2299" s="21"/>
      <c r="CZ2299" s="21"/>
      <c r="DA2299" s="21"/>
      <c r="DB2299" s="21"/>
      <c r="DC2299" s="21"/>
      <c r="DD2299" s="21"/>
      <c r="DE2299" s="21"/>
      <c r="DF2299" s="21"/>
      <c r="DG2299" s="21"/>
      <c r="DH2299" s="21"/>
      <c r="DI2299" s="21"/>
      <c r="DJ2299" s="21"/>
      <c r="DK2299" s="21"/>
      <c r="DL2299" s="21"/>
      <c r="DM2299" s="21"/>
      <c r="DN2299" s="21"/>
      <c r="DO2299" s="21"/>
      <c r="DP2299" s="21"/>
      <c r="DQ2299" s="21"/>
      <c r="DR2299" s="21"/>
      <c r="DS2299" s="21"/>
      <c r="DT2299" s="21"/>
      <c r="DU2299" s="21"/>
      <c r="DV2299" s="21"/>
      <c r="DW2299" s="21"/>
      <c r="DX2299" s="21"/>
      <c r="DY2299" s="21"/>
      <c r="DZ2299" s="21"/>
      <c r="EA2299" s="21"/>
      <c r="EB2299" s="21"/>
      <c r="EC2299" s="21"/>
      <c r="ED2299" s="21"/>
      <c r="EE2299" s="21"/>
      <c r="EF2299" s="21"/>
      <c r="EG2299" s="21"/>
      <c r="EH2299" s="21"/>
      <c r="EI2299" s="21"/>
      <c r="EJ2299" s="21"/>
      <c r="EK2299" s="21"/>
      <c r="EL2299" s="21"/>
      <c r="EM2299" s="21"/>
      <c r="EN2299" s="21"/>
      <c r="EO2299" s="21"/>
      <c r="EP2299" s="21"/>
      <c r="EQ2299" s="21"/>
      <c r="ER2299" s="21"/>
      <c r="ES2299" s="21"/>
      <c r="ET2299" s="21"/>
      <c r="EU2299" s="21"/>
      <c r="EV2299" s="21"/>
      <c r="EW2299" s="21"/>
      <c r="EX2299" s="21"/>
      <c r="EY2299" s="21"/>
      <c r="EZ2299" s="21"/>
    </row>
    <row r="2300" spans="1:156" x14ac:dyDescent="0.2">
      <c r="A2300" s="92"/>
      <c r="B2300" s="4"/>
      <c r="C2300" s="4"/>
      <c r="D2300" s="6"/>
      <c r="E2300" s="7"/>
      <c r="F2300" s="24"/>
      <c r="G2300" s="9"/>
      <c r="H2300" s="7"/>
      <c r="I2300" s="7"/>
      <c r="J2300" s="7"/>
      <c r="K2300" s="4"/>
      <c r="L2300" s="25"/>
      <c r="M2300" s="11"/>
      <c r="N2300" s="4"/>
      <c r="O2300" s="4"/>
      <c r="P2300" s="26"/>
      <c r="Q2300" s="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1"/>
      <c r="BG2300" s="21"/>
      <c r="BH2300" s="21"/>
      <c r="BI2300" s="21"/>
      <c r="BJ2300" s="21"/>
      <c r="BK2300" s="21"/>
      <c r="BL2300" s="21"/>
      <c r="BM2300" s="21"/>
      <c r="BN2300" s="21"/>
      <c r="BO2300" s="21"/>
      <c r="BP2300" s="21"/>
      <c r="BQ2300" s="21"/>
      <c r="BR2300" s="21"/>
      <c r="BS2300" s="21"/>
      <c r="BT2300" s="21"/>
      <c r="BU2300" s="21"/>
      <c r="BV2300" s="21"/>
      <c r="BW2300" s="21"/>
      <c r="BX2300" s="21"/>
      <c r="BY2300" s="21"/>
      <c r="BZ2300" s="21"/>
      <c r="CA2300" s="21"/>
      <c r="CB2300" s="21"/>
      <c r="CC2300" s="21"/>
      <c r="CD2300" s="21"/>
      <c r="CE2300" s="21"/>
      <c r="CF2300" s="21"/>
      <c r="CG2300" s="21"/>
      <c r="CH2300" s="21"/>
      <c r="CI2300" s="21"/>
      <c r="CJ2300" s="21"/>
      <c r="CK2300" s="21"/>
      <c r="CL2300" s="21"/>
      <c r="CM2300" s="21"/>
      <c r="CN2300" s="21"/>
      <c r="CO2300" s="21"/>
      <c r="CP2300" s="21"/>
      <c r="CQ2300" s="21"/>
      <c r="CR2300" s="21"/>
      <c r="CS2300" s="21"/>
      <c r="CT2300" s="21"/>
      <c r="CU2300" s="21"/>
      <c r="CV2300" s="21"/>
      <c r="CW2300" s="21"/>
      <c r="CX2300" s="21"/>
      <c r="CY2300" s="21"/>
      <c r="CZ2300" s="21"/>
      <c r="DA2300" s="21"/>
      <c r="DB2300" s="21"/>
      <c r="DC2300" s="21"/>
      <c r="DD2300" s="21"/>
      <c r="DE2300" s="21"/>
      <c r="DF2300" s="21"/>
      <c r="DG2300" s="21"/>
      <c r="DH2300" s="21"/>
      <c r="DI2300" s="21"/>
      <c r="DJ2300" s="21"/>
      <c r="DK2300" s="21"/>
      <c r="DL2300" s="21"/>
      <c r="DM2300" s="21"/>
      <c r="DN2300" s="21"/>
      <c r="DO2300" s="21"/>
      <c r="DP2300" s="21"/>
      <c r="DQ2300" s="21"/>
      <c r="DR2300" s="21"/>
      <c r="DS2300" s="21"/>
      <c r="DT2300" s="21"/>
      <c r="DU2300" s="21"/>
      <c r="DV2300" s="21"/>
      <c r="DW2300" s="21"/>
      <c r="DX2300" s="21"/>
      <c r="DY2300" s="21"/>
      <c r="DZ2300" s="21"/>
      <c r="EA2300" s="21"/>
      <c r="EB2300" s="21"/>
      <c r="EC2300" s="21"/>
      <c r="ED2300" s="21"/>
      <c r="EE2300" s="21"/>
      <c r="EF2300" s="21"/>
      <c r="EG2300" s="21"/>
      <c r="EH2300" s="21"/>
      <c r="EI2300" s="21"/>
      <c r="EJ2300" s="21"/>
      <c r="EK2300" s="21"/>
      <c r="EL2300" s="21"/>
      <c r="EM2300" s="21"/>
      <c r="EN2300" s="21"/>
      <c r="EO2300" s="21"/>
      <c r="EP2300" s="21"/>
      <c r="EQ2300" s="21"/>
      <c r="ER2300" s="21"/>
      <c r="ES2300" s="21"/>
      <c r="ET2300" s="21"/>
      <c r="EU2300" s="21"/>
      <c r="EV2300" s="21"/>
      <c r="EW2300" s="21"/>
      <c r="EX2300" s="21"/>
      <c r="EY2300" s="21"/>
      <c r="EZ2300" s="21"/>
    </row>
    <row r="2301" spans="1:156" x14ac:dyDescent="0.2">
      <c r="A2301" s="92"/>
      <c r="B2301" s="4"/>
      <c r="C2301" s="4"/>
      <c r="D2301" s="6"/>
      <c r="E2301" s="7"/>
      <c r="F2301" s="24"/>
      <c r="G2301" s="9"/>
      <c r="H2301" s="7"/>
      <c r="I2301" s="7"/>
      <c r="J2301" s="7"/>
      <c r="K2301" s="4"/>
      <c r="L2301" s="25"/>
      <c r="M2301" s="11"/>
      <c r="N2301" s="4"/>
      <c r="O2301" s="4"/>
      <c r="P2301" s="26"/>
      <c r="Q2301" s="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1"/>
      <c r="BG2301" s="21"/>
      <c r="BH2301" s="21"/>
      <c r="BI2301" s="21"/>
      <c r="BJ2301" s="21"/>
      <c r="BK2301" s="21"/>
      <c r="BL2301" s="21"/>
      <c r="BM2301" s="21"/>
      <c r="BN2301" s="21"/>
      <c r="BO2301" s="21"/>
      <c r="BP2301" s="21"/>
      <c r="BQ2301" s="21"/>
      <c r="BR2301" s="21"/>
      <c r="BS2301" s="21"/>
      <c r="BT2301" s="21"/>
      <c r="BU2301" s="21"/>
      <c r="BV2301" s="21"/>
      <c r="BW2301" s="21"/>
      <c r="BX2301" s="21"/>
      <c r="BY2301" s="21"/>
      <c r="BZ2301" s="21"/>
      <c r="CA2301" s="21"/>
      <c r="CB2301" s="21"/>
      <c r="CC2301" s="21"/>
      <c r="CD2301" s="21"/>
      <c r="CE2301" s="21"/>
      <c r="CF2301" s="21"/>
      <c r="CG2301" s="21"/>
      <c r="CH2301" s="21"/>
      <c r="CI2301" s="21"/>
      <c r="CJ2301" s="21"/>
      <c r="CK2301" s="21"/>
      <c r="CL2301" s="21"/>
      <c r="CM2301" s="21"/>
      <c r="CN2301" s="21"/>
      <c r="CO2301" s="21"/>
      <c r="CP2301" s="21"/>
      <c r="CQ2301" s="21"/>
      <c r="CR2301" s="21"/>
      <c r="CS2301" s="21"/>
      <c r="CT2301" s="21"/>
      <c r="CU2301" s="21"/>
      <c r="CV2301" s="21"/>
      <c r="CW2301" s="21"/>
      <c r="CX2301" s="21"/>
      <c r="CY2301" s="21"/>
      <c r="CZ2301" s="21"/>
      <c r="DA2301" s="21"/>
      <c r="DB2301" s="21"/>
      <c r="DC2301" s="21"/>
      <c r="DD2301" s="21"/>
      <c r="DE2301" s="21"/>
      <c r="DF2301" s="21"/>
      <c r="DG2301" s="21"/>
      <c r="DH2301" s="21"/>
      <c r="DI2301" s="21"/>
      <c r="DJ2301" s="21"/>
      <c r="DK2301" s="21"/>
      <c r="DL2301" s="21"/>
      <c r="DM2301" s="21"/>
      <c r="DN2301" s="21"/>
      <c r="DO2301" s="21"/>
      <c r="DP2301" s="21"/>
      <c r="DQ2301" s="21"/>
      <c r="DR2301" s="21"/>
      <c r="DS2301" s="21"/>
      <c r="DT2301" s="21"/>
      <c r="DU2301" s="21"/>
      <c r="DV2301" s="21"/>
      <c r="DW2301" s="21"/>
      <c r="DX2301" s="21"/>
      <c r="DY2301" s="21"/>
      <c r="DZ2301" s="21"/>
      <c r="EA2301" s="21"/>
      <c r="EB2301" s="21"/>
      <c r="EC2301" s="21"/>
      <c r="ED2301" s="21"/>
      <c r="EE2301" s="21"/>
      <c r="EF2301" s="21"/>
      <c r="EG2301" s="21"/>
      <c r="EH2301" s="21"/>
      <c r="EI2301" s="21"/>
      <c r="EJ2301" s="21"/>
      <c r="EK2301" s="21"/>
      <c r="EL2301" s="21"/>
      <c r="EM2301" s="21"/>
      <c r="EN2301" s="21"/>
      <c r="EO2301" s="21"/>
      <c r="EP2301" s="21"/>
      <c r="EQ2301" s="21"/>
      <c r="ER2301" s="21"/>
      <c r="ES2301" s="21"/>
      <c r="ET2301" s="21"/>
      <c r="EU2301" s="21"/>
      <c r="EV2301" s="21"/>
      <c r="EW2301" s="21"/>
      <c r="EX2301" s="21"/>
      <c r="EY2301" s="21"/>
      <c r="EZ2301" s="21"/>
    </row>
    <row r="2302" spans="1:156" x14ac:dyDescent="0.2">
      <c r="A2302" s="92"/>
      <c r="B2302" s="4"/>
      <c r="C2302" s="4"/>
      <c r="D2302" s="6"/>
      <c r="E2302" s="7"/>
      <c r="F2302" s="24"/>
      <c r="G2302" s="9"/>
      <c r="H2302" s="7"/>
      <c r="I2302" s="7"/>
      <c r="J2302" s="7"/>
      <c r="K2302" s="4"/>
      <c r="L2302" s="25"/>
      <c r="M2302" s="11"/>
      <c r="N2302" s="4"/>
      <c r="O2302" s="4"/>
      <c r="P2302" s="26"/>
      <c r="Q2302" s="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1"/>
      <c r="BG2302" s="21"/>
      <c r="BH2302" s="21"/>
      <c r="BI2302" s="21"/>
      <c r="BJ2302" s="21"/>
      <c r="BK2302" s="21"/>
      <c r="BL2302" s="21"/>
      <c r="BM2302" s="21"/>
      <c r="BN2302" s="21"/>
      <c r="BO2302" s="21"/>
      <c r="BP2302" s="21"/>
      <c r="BQ2302" s="21"/>
      <c r="BR2302" s="21"/>
      <c r="BS2302" s="21"/>
      <c r="BT2302" s="21"/>
      <c r="BU2302" s="21"/>
      <c r="BV2302" s="21"/>
      <c r="BW2302" s="21"/>
      <c r="BX2302" s="21"/>
      <c r="BY2302" s="21"/>
      <c r="BZ2302" s="21"/>
      <c r="CA2302" s="21"/>
      <c r="CB2302" s="21"/>
      <c r="CC2302" s="21"/>
      <c r="CD2302" s="21"/>
      <c r="CE2302" s="21"/>
      <c r="CF2302" s="21"/>
      <c r="CG2302" s="21"/>
      <c r="CH2302" s="21"/>
      <c r="CI2302" s="21"/>
      <c r="CJ2302" s="21"/>
      <c r="CK2302" s="21"/>
      <c r="CL2302" s="21"/>
      <c r="CM2302" s="21"/>
      <c r="CN2302" s="21"/>
      <c r="CO2302" s="21"/>
      <c r="CP2302" s="21"/>
      <c r="CQ2302" s="21"/>
      <c r="CR2302" s="21"/>
      <c r="CS2302" s="21"/>
      <c r="CT2302" s="21"/>
      <c r="CU2302" s="21"/>
      <c r="CV2302" s="21"/>
      <c r="CW2302" s="21"/>
      <c r="CX2302" s="21"/>
      <c r="CY2302" s="21"/>
      <c r="CZ2302" s="21"/>
      <c r="DA2302" s="21"/>
      <c r="DB2302" s="21"/>
      <c r="DC2302" s="21"/>
      <c r="DD2302" s="21"/>
      <c r="DE2302" s="21"/>
      <c r="DF2302" s="21"/>
      <c r="DG2302" s="21"/>
      <c r="DH2302" s="21"/>
      <c r="DI2302" s="21"/>
      <c r="DJ2302" s="21"/>
      <c r="DK2302" s="21"/>
      <c r="DL2302" s="21"/>
      <c r="DM2302" s="21"/>
      <c r="DN2302" s="21"/>
      <c r="DO2302" s="21"/>
      <c r="DP2302" s="21"/>
      <c r="DQ2302" s="21"/>
      <c r="DR2302" s="21"/>
      <c r="DS2302" s="21"/>
      <c r="DT2302" s="21"/>
      <c r="DU2302" s="21"/>
      <c r="DV2302" s="21"/>
      <c r="DW2302" s="21"/>
      <c r="DX2302" s="21"/>
      <c r="DY2302" s="21"/>
      <c r="DZ2302" s="21"/>
      <c r="EA2302" s="21"/>
      <c r="EB2302" s="21"/>
      <c r="EC2302" s="21"/>
      <c r="ED2302" s="21"/>
      <c r="EE2302" s="21"/>
      <c r="EF2302" s="21"/>
      <c r="EG2302" s="21"/>
      <c r="EH2302" s="21"/>
      <c r="EI2302" s="21"/>
      <c r="EJ2302" s="21"/>
      <c r="EK2302" s="21"/>
      <c r="EL2302" s="21"/>
      <c r="EM2302" s="21"/>
      <c r="EN2302" s="21"/>
      <c r="EO2302" s="21"/>
      <c r="EP2302" s="21"/>
      <c r="EQ2302" s="21"/>
      <c r="ER2302" s="21"/>
      <c r="ES2302" s="21"/>
      <c r="ET2302" s="21"/>
      <c r="EU2302" s="21"/>
      <c r="EV2302" s="21"/>
      <c r="EW2302" s="21"/>
      <c r="EX2302" s="21"/>
      <c r="EY2302" s="21"/>
      <c r="EZ2302" s="21"/>
    </row>
    <row r="2303" spans="1:156" x14ac:dyDescent="0.2">
      <c r="A2303" s="92"/>
      <c r="B2303" s="4"/>
      <c r="C2303" s="4"/>
      <c r="D2303" s="6"/>
      <c r="E2303" s="7"/>
      <c r="F2303" s="24"/>
      <c r="G2303" s="9"/>
      <c r="H2303" s="7"/>
      <c r="I2303" s="7"/>
      <c r="J2303" s="7"/>
      <c r="K2303" s="4"/>
      <c r="L2303" s="25"/>
      <c r="M2303" s="11"/>
      <c r="N2303" s="4"/>
      <c r="O2303" s="4"/>
      <c r="P2303" s="26"/>
      <c r="Q2303" s="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1"/>
      <c r="BG2303" s="21"/>
      <c r="BH2303" s="21"/>
      <c r="BI2303" s="21"/>
      <c r="BJ2303" s="21"/>
      <c r="BK2303" s="21"/>
      <c r="BL2303" s="21"/>
      <c r="BM2303" s="21"/>
      <c r="BN2303" s="21"/>
      <c r="BO2303" s="21"/>
      <c r="BP2303" s="21"/>
      <c r="BQ2303" s="21"/>
      <c r="BR2303" s="21"/>
      <c r="BS2303" s="21"/>
      <c r="BT2303" s="21"/>
      <c r="BU2303" s="21"/>
      <c r="BV2303" s="21"/>
      <c r="BW2303" s="21"/>
      <c r="BX2303" s="21"/>
      <c r="BY2303" s="21"/>
      <c r="BZ2303" s="21"/>
      <c r="CA2303" s="21"/>
      <c r="CB2303" s="21"/>
      <c r="CC2303" s="21"/>
      <c r="CD2303" s="21"/>
      <c r="CE2303" s="21"/>
      <c r="CF2303" s="21"/>
      <c r="CG2303" s="21"/>
      <c r="CH2303" s="21"/>
      <c r="CI2303" s="21"/>
      <c r="CJ2303" s="21"/>
      <c r="CK2303" s="21"/>
      <c r="CL2303" s="21"/>
      <c r="CM2303" s="21"/>
      <c r="CN2303" s="21"/>
      <c r="CO2303" s="21"/>
      <c r="CP2303" s="21"/>
      <c r="CQ2303" s="21"/>
      <c r="CR2303" s="21"/>
      <c r="CS2303" s="21"/>
      <c r="CT2303" s="21"/>
      <c r="CU2303" s="21"/>
      <c r="CV2303" s="21"/>
      <c r="CW2303" s="21"/>
      <c r="CX2303" s="21"/>
      <c r="CY2303" s="21"/>
      <c r="CZ2303" s="21"/>
      <c r="DA2303" s="21"/>
      <c r="DB2303" s="21"/>
      <c r="DC2303" s="21"/>
      <c r="DD2303" s="21"/>
      <c r="DE2303" s="21"/>
      <c r="DF2303" s="21"/>
      <c r="DG2303" s="21"/>
      <c r="DH2303" s="21"/>
      <c r="DI2303" s="21"/>
      <c r="DJ2303" s="21"/>
      <c r="DK2303" s="21"/>
      <c r="DL2303" s="21"/>
      <c r="DM2303" s="21"/>
      <c r="DN2303" s="21"/>
      <c r="DO2303" s="21"/>
      <c r="DP2303" s="21"/>
      <c r="DQ2303" s="21"/>
      <c r="DR2303" s="21"/>
      <c r="DS2303" s="21"/>
      <c r="DT2303" s="21"/>
      <c r="DU2303" s="21"/>
      <c r="DV2303" s="21"/>
      <c r="DW2303" s="21"/>
      <c r="DX2303" s="21"/>
      <c r="DY2303" s="21"/>
      <c r="DZ2303" s="21"/>
      <c r="EA2303" s="21"/>
      <c r="EB2303" s="21"/>
      <c r="EC2303" s="21"/>
      <c r="ED2303" s="21"/>
      <c r="EE2303" s="21"/>
      <c r="EF2303" s="21"/>
      <c r="EG2303" s="21"/>
      <c r="EH2303" s="21"/>
      <c r="EI2303" s="21"/>
      <c r="EJ2303" s="21"/>
      <c r="EK2303" s="21"/>
      <c r="EL2303" s="21"/>
      <c r="EM2303" s="21"/>
      <c r="EN2303" s="21"/>
      <c r="EO2303" s="21"/>
      <c r="EP2303" s="21"/>
      <c r="EQ2303" s="21"/>
      <c r="ER2303" s="21"/>
      <c r="ES2303" s="21"/>
      <c r="ET2303" s="21"/>
      <c r="EU2303" s="21"/>
      <c r="EV2303" s="21"/>
      <c r="EW2303" s="21"/>
      <c r="EX2303" s="21"/>
      <c r="EY2303" s="21"/>
      <c r="EZ2303" s="21"/>
    </row>
    <row r="2304" spans="1:156" x14ac:dyDescent="0.2">
      <c r="A2304" s="92"/>
      <c r="B2304" s="4"/>
      <c r="C2304" s="4"/>
      <c r="D2304" s="6"/>
      <c r="E2304" s="7"/>
      <c r="F2304" s="24"/>
      <c r="G2304" s="9"/>
      <c r="H2304" s="7"/>
      <c r="I2304" s="7"/>
      <c r="J2304" s="7"/>
      <c r="K2304" s="4"/>
      <c r="L2304" s="25"/>
      <c r="M2304" s="11"/>
      <c r="N2304" s="4"/>
      <c r="O2304" s="4"/>
      <c r="P2304" s="26"/>
      <c r="Q2304" s="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1"/>
      <c r="BG2304" s="21"/>
      <c r="BH2304" s="21"/>
      <c r="BI2304" s="21"/>
      <c r="BJ2304" s="21"/>
      <c r="BK2304" s="21"/>
      <c r="BL2304" s="21"/>
      <c r="BM2304" s="21"/>
      <c r="BN2304" s="21"/>
      <c r="BO2304" s="21"/>
      <c r="BP2304" s="21"/>
      <c r="BQ2304" s="21"/>
      <c r="BR2304" s="21"/>
      <c r="BS2304" s="21"/>
      <c r="BT2304" s="21"/>
      <c r="BU2304" s="21"/>
      <c r="BV2304" s="21"/>
      <c r="BW2304" s="21"/>
      <c r="BX2304" s="21"/>
      <c r="BY2304" s="21"/>
      <c r="BZ2304" s="21"/>
      <c r="CA2304" s="21"/>
      <c r="CB2304" s="21"/>
      <c r="CC2304" s="21"/>
      <c r="CD2304" s="21"/>
      <c r="CE2304" s="21"/>
      <c r="CF2304" s="21"/>
      <c r="CG2304" s="21"/>
      <c r="CH2304" s="21"/>
      <c r="CI2304" s="21"/>
      <c r="CJ2304" s="21"/>
      <c r="CK2304" s="21"/>
      <c r="CL2304" s="21"/>
      <c r="CM2304" s="21"/>
      <c r="CN2304" s="21"/>
      <c r="CO2304" s="21"/>
      <c r="CP2304" s="21"/>
      <c r="CQ2304" s="21"/>
      <c r="CR2304" s="21"/>
      <c r="CS2304" s="21"/>
      <c r="CT2304" s="21"/>
      <c r="CU2304" s="21"/>
      <c r="CV2304" s="21"/>
      <c r="CW2304" s="21"/>
      <c r="CX2304" s="21"/>
      <c r="CY2304" s="21"/>
      <c r="CZ2304" s="21"/>
      <c r="DA2304" s="21"/>
      <c r="DB2304" s="21"/>
      <c r="DC2304" s="21"/>
      <c r="DD2304" s="21"/>
      <c r="DE2304" s="21"/>
      <c r="DF2304" s="21"/>
      <c r="DG2304" s="21"/>
      <c r="DH2304" s="21"/>
      <c r="DI2304" s="21"/>
      <c r="DJ2304" s="21"/>
      <c r="DK2304" s="21"/>
      <c r="DL2304" s="21"/>
      <c r="DM2304" s="21"/>
      <c r="DN2304" s="21"/>
      <c r="DO2304" s="21"/>
      <c r="DP2304" s="21"/>
      <c r="DQ2304" s="21"/>
      <c r="DR2304" s="21"/>
      <c r="DS2304" s="21"/>
      <c r="DT2304" s="21"/>
      <c r="DU2304" s="21"/>
      <c r="DV2304" s="21"/>
      <c r="DW2304" s="21"/>
      <c r="DX2304" s="21"/>
      <c r="DY2304" s="21"/>
      <c r="DZ2304" s="21"/>
      <c r="EA2304" s="21"/>
      <c r="EB2304" s="21"/>
      <c r="EC2304" s="21"/>
      <c r="ED2304" s="21"/>
      <c r="EE2304" s="21"/>
      <c r="EF2304" s="21"/>
      <c r="EG2304" s="21"/>
      <c r="EH2304" s="21"/>
      <c r="EI2304" s="21"/>
      <c r="EJ2304" s="21"/>
      <c r="EK2304" s="21"/>
      <c r="EL2304" s="21"/>
      <c r="EM2304" s="21"/>
      <c r="EN2304" s="21"/>
      <c r="EO2304" s="21"/>
      <c r="EP2304" s="21"/>
      <c r="EQ2304" s="21"/>
      <c r="ER2304" s="21"/>
      <c r="ES2304" s="21"/>
      <c r="ET2304" s="21"/>
      <c r="EU2304" s="21"/>
      <c r="EV2304" s="21"/>
      <c r="EW2304" s="21"/>
      <c r="EX2304" s="21"/>
      <c r="EY2304" s="21"/>
      <c r="EZ2304" s="21"/>
    </row>
    <row r="2305" spans="1:156" x14ac:dyDescent="0.2">
      <c r="A2305" s="92"/>
      <c r="B2305" s="4"/>
      <c r="C2305" s="4"/>
      <c r="D2305" s="6"/>
      <c r="E2305" s="7"/>
      <c r="F2305" s="24"/>
      <c r="G2305" s="9"/>
      <c r="H2305" s="7"/>
      <c r="I2305" s="7"/>
      <c r="J2305" s="7"/>
      <c r="K2305" s="4"/>
      <c r="L2305" s="25"/>
      <c r="M2305" s="11"/>
      <c r="N2305" s="4"/>
      <c r="O2305" s="4"/>
      <c r="P2305" s="26"/>
      <c r="Q2305" s="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1"/>
      <c r="BK2305" s="21"/>
      <c r="BL2305" s="21"/>
      <c r="BM2305" s="21"/>
      <c r="BN2305" s="21"/>
      <c r="BO2305" s="21"/>
      <c r="BP2305" s="21"/>
      <c r="BQ2305" s="21"/>
      <c r="BR2305" s="21"/>
      <c r="BS2305" s="21"/>
      <c r="BT2305" s="21"/>
      <c r="BU2305" s="21"/>
      <c r="BV2305" s="21"/>
      <c r="BW2305" s="21"/>
      <c r="BX2305" s="21"/>
      <c r="BY2305" s="21"/>
      <c r="BZ2305" s="21"/>
      <c r="CA2305" s="21"/>
      <c r="CB2305" s="21"/>
      <c r="CC2305" s="21"/>
      <c r="CD2305" s="21"/>
      <c r="CE2305" s="21"/>
      <c r="CF2305" s="21"/>
      <c r="CG2305" s="21"/>
      <c r="CH2305" s="21"/>
      <c r="CI2305" s="21"/>
      <c r="CJ2305" s="21"/>
      <c r="CK2305" s="21"/>
      <c r="CL2305" s="21"/>
      <c r="CM2305" s="21"/>
      <c r="CN2305" s="21"/>
      <c r="CO2305" s="21"/>
      <c r="CP2305" s="21"/>
      <c r="CQ2305" s="21"/>
      <c r="CR2305" s="21"/>
      <c r="CS2305" s="21"/>
      <c r="CT2305" s="21"/>
      <c r="CU2305" s="21"/>
      <c r="CV2305" s="21"/>
      <c r="CW2305" s="21"/>
      <c r="CX2305" s="21"/>
      <c r="CY2305" s="21"/>
      <c r="CZ2305" s="21"/>
      <c r="DA2305" s="21"/>
      <c r="DB2305" s="21"/>
      <c r="DC2305" s="21"/>
      <c r="DD2305" s="21"/>
      <c r="DE2305" s="21"/>
      <c r="DF2305" s="21"/>
      <c r="DG2305" s="21"/>
      <c r="DH2305" s="21"/>
      <c r="DI2305" s="21"/>
      <c r="DJ2305" s="21"/>
      <c r="DK2305" s="21"/>
      <c r="DL2305" s="21"/>
      <c r="DM2305" s="21"/>
      <c r="DN2305" s="21"/>
      <c r="DO2305" s="21"/>
      <c r="DP2305" s="21"/>
      <c r="DQ2305" s="21"/>
      <c r="DR2305" s="21"/>
      <c r="DS2305" s="21"/>
      <c r="DT2305" s="21"/>
      <c r="DU2305" s="21"/>
      <c r="DV2305" s="21"/>
      <c r="DW2305" s="21"/>
      <c r="DX2305" s="21"/>
      <c r="DY2305" s="21"/>
      <c r="DZ2305" s="21"/>
      <c r="EA2305" s="21"/>
      <c r="EB2305" s="21"/>
      <c r="EC2305" s="21"/>
      <c r="ED2305" s="21"/>
      <c r="EE2305" s="21"/>
      <c r="EF2305" s="21"/>
      <c r="EG2305" s="21"/>
      <c r="EH2305" s="21"/>
      <c r="EI2305" s="21"/>
      <c r="EJ2305" s="21"/>
      <c r="EK2305" s="21"/>
      <c r="EL2305" s="21"/>
      <c r="EM2305" s="21"/>
      <c r="EN2305" s="21"/>
      <c r="EO2305" s="21"/>
      <c r="EP2305" s="21"/>
      <c r="EQ2305" s="21"/>
      <c r="ER2305" s="21"/>
      <c r="ES2305" s="21"/>
      <c r="ET2305" s="21"/>
      <c r="EU2305" s="21"/>
      <c r="EV2305" s="21"/>
      <c r="EW2305" s="21"/>
      <c r="EX2305" s="21"/>
      <c r="EY2305" s="21"/>
      <c r="EZ2305" s="21"/>
    </row>
    <row r="2306" spans="1:156" x14ac:dyDescent="0.2">
      <c r="A2306" s="92"/>
      <c r="B2306" s="4"/>
      <c r="C2306" s="4"/>
      <c r="D2306" s="6"/>
      <c r="E2306" s="7"/>
      <c r="F2306" s="24"/>
      <c r="G2306" s="9"/>
      <c r="H2306" s="7"/>
      <c r="I2306" s="7"/>
      <c r="J2306" s="7"/>
      <c r="K2306" s="4"/>
      <c r="L2306" s="25"/>
      <c r="M2306" s="11"/>
      <c r="N2306" s="4"/>
      <c r="O2306" s="4"/>
      <c r="P2306" s="26"/>
      <c r="Q2306" s="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1"/>
      <c r="BK2306" s="21"/>
      <c r="BL2306" s="21"/>
      <c r="BM2306" s="21"/>
      <c r="BN2306" s="21"/>
      <c r="BO2306" s="21"/>
      <c r="BP2306" s="21"/>
      <c r="BQ2306" s="21"/>
      <c r="BR2306" s="21"/>
      <c r="BS2306" s="21"/>
      <c r="BT2306" s="21"/>
      <c r="BU2306" s="21"/>
      <c r="BV2306" s="21"/>
      <c r="BW2306" s="21"/>
      <c r="BX2306" s="21"/>
      <c r="BY2306" s="21"/>
      <c r="BZ2306" s="21"/>
      <c r="CA2306" s="21"/>
      <c r="CB2306" s="21"/>
      <c r="CC2306" s="21"/>
      <c r="CD2306" s="21"/>
      <c r="CE2306" s="21"/>
      <c r="CF2306" s="21"/>
      <c r="CG2306" s="21"/>
      <c r="CH2306" s="21"/>
      <c r="CI2306" s="21"/>
      <c r="CJ2306" s="21"/>
      <c r="CK2306" s="21"/>
      <c r="CL2306" s="21"/>
      <c r="CM2306" s="21"/>
      <c r="CN2306" s="21"/>
      <c r="CO2306" s="21"/>
      <c r="CP2306" s="21"/>
      <c r="CQ2306" s="21"/>
      <c r="CR2306" s="21"/>
      <c r="CS2306" s="21"/>
      <c r="CT2306" s="21"/>
      <c r="CU2306" s="21"/>
      <c r="CV2306" s="21"/>
      <c r="CW2306" s="21"/>
      <c r="CX2306" s="21"/>
      <c r="CY2306" s="21"/>
      <c r="CZ2306" s="21"/>
      <c r="DA2306" s="21"/>
      <c r="DB2306" s="21"/>
      <c r="DC2306" s="21"/>
      <c r="DD2306" s="21"/>
      <c r="DE2306" s="21"/>
      <c r="DF2306" s="21"/>
      <c r="DG2306" s="21"/>
      <c r="DH2306" s="21"/>
      <c r="DI2306" s="21"/>
      <c r="DJ2306" s="21"/>
      <c r="DK2306" s="21"/>
      <c r="DL2306" s="21"/>
      <c r="DM2306" s="21"/>
      <c r="DN2306" s="21"/>
      <c r="DO2306" s="21"/>
      <c r="DP2306" s="21"/>
      <c r="DQ2306" s="21"/>
      <c r="DR2306" s="21"/>
      <c r="DS2306" s="21"/>
      <c r="DT2306" s="21"/>
      <c r="DU2306" s="21"/>
      <c r="DV2306" s="21"/>
      <c r="DW2306" s="21"/>
      <c r="DX2306" s="21"/>
      <c r="DY2306" s="21"/>
      <c r="DZ2306" s="21"/>
      <c r="EA2306" s="21"/>
      <c r="EB2306" s="21"/>
      <c r="EC2306" s="21"/>
      <c r="ED2306" s="21"/>
      <c r="EE2306" s="21"/>
      <c r="EF2306" s="21"/>
      <c r="EG2306" s="21"/>
      <c r="EH2306" s="21"/>
      <c r="EI2306" s="21"/>
      <c r="EJ2306" s="21"/>
      <c r="EK2306" s="21"/>
      <c r="EL2306" s="21"/>
      <c r="EM2306" s="21"/>
      <c r="EN2306" s="21"/>
      <c r="EO2306" s="21"/>
      <c r="EP2306" s="21"/>
      <c r="EQ2306" s="21"/>
      <c r="ER2306" s="21"/>
      <c r="ES2306" s="21"/>
      <c r="ET2306" s="21"/>
      <c r="EU2306" s="21"/>
      <c r="EV2306" s="21"/>
      <c r="EW2306" s="21"/>
      <c r="EX2306" s="21"/>
      <c r="EY2306" s="21"/>
      <c r="EZ2306" s="21"/>
    </row>
    <row r="2307" spans="1:156" x14ac:dyDescent="0.2">
      <c r="A2307" s="92"/>
      <c r="B2307" s="4"/>
      <c r="C2307" s="4"/>
      <c r="D2307" s="6"/>
      <c r="E2307" s="7"/>
      <c r="F2307" s="24"/>
      <c r="G2307" s="9"/>
      <c r="H2307" s="7"/>
      <c r="I2307" s="7"/>
      <c r="J2307" s="7"/>
      <c r="K2307" s="4"/>
      <c r="L2307" s="25"/>
      <c r="M2307" s="11"/>
      <c r="N2307" s="4"/>
      <c r="O2307" s="4"/>
      <c r="P2307" s="26"/>
      <c r="Q2307" s="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1"/>
      <c r="BG2307" s="21"/>
      <c r="BH2307" s="21"/>
      <c r="BI2307" s="21"/>
      <c r="BJ2307" s="21"/>
      <c r="BK2307" s="21"/>
      <c r="BL2307" s="21"/>
      <c r="BM2307" s="21"/>
      <c r="BN2307" s="21"/>
      <c r="BO2307" s="21"/>
      <c r="BP2307" s="21"/>
      <c r="BQ2307" s="21"/>
      <c r="BR2307" s="21"/>
      <c r="BS2307" s="21"/>
      <c r="BT2307" s="21"/>
      <c r="BU2307" s="21"/>
      <c r="BV2307" s="21"/>
      <c r="BW2307" s="21"/>
      <c r="BX2307" s="21"/>
      <c r="BY2307" s="21"/>
      <c r="BZ2307" s="21"/>
      <c r="CA2307" s="21"/>
      <c r="CB2307" s="21"/>
      <c r="CC2307" s="21"/>
      <c r="CD2307" s="21"/>
      <c r="CE2307" s="21"/>
      <c r="CF2307" s="21"/>
      <c r="CG2307" s="21"/>
      <c r="CH2307" s="21"/>
      <c r="CI2307" s="21"/>
      <c r="CJ2307" s="21"/>
      <c r="CK2307" s="21"/>
      <c r="CL2307" s="21"/>
      <c r="CM2307" s="21"/>
      <c r="CN2307" s="21"/>
      <c r="CO2307" s="21"/>
      <c r="CP2307" s="21"/>
      <c r="CQ2307" s="21"/>
      <c r="CR2307" s="21"/>
      <c r="CS2307" s="21"/>
      <c r="CT2307" s="21"/>
      <c r="CU2307" s="21"/>
      <c r="CV2307" s="21"/>
      <c r="CW2307" s="21"/>
      <c r="CX2307" s="21"/>
      <c r="CY2307" s="21"/>
      <c r="CZ2307" s="21"/>
      <c r="DA2307" s="21"/>
      <c r="DB2307" s="21"/>
      <c r="DC2307" s="21"/>
      <c r="DD2307" s="21"/>
      <c r="DE2307" s="21"/>
      <c r="DF2307" s="21"/>
      <c r="DG2307" s="21"/>
      <c r="DH2307" s="21"/>
      <c r="DI2307" s="21"/>
      <c r="DJ2307" s="21"/>
      <c r="DK2307" s="21"/>
      <c r="DL2307" s="21"/>
      <c r="DM2307" s="21"/>
      <c r="DN2307" s="21"/>
      <c r="DO2307" s="21"/>
      <c r="DP2307" s="21"/>
      <c r="DQ2307" s="21"/>
      <c r="DR2307" s="21"/>
      <c r="DS2307" s="21"/>
      <c r="DT2307" s="21"/>
      <c r="DU2307" s="21"/>
      <c r="DV2307" s="21"/>
      <c r="DW2307" s="21"/>
      <c r="DX2307" s="21"/>
      <c r="DY2307" s="21"/>
      <c r="DZ2307" s="21"/>
      <c r="EA2307" s="21"/>
      <c r="EB2307" s="21"/>
      <c r="EC2307" s="21"/>
      <c r="ED2307" s="21"/>
      <c r="EE2307" s="21"/>
      <c r="EF2307" s="21"/>
      <c r="EG2307" s="21"/>
      <c r="EH2307" s="21"/>
      <c r="EI2307" s="21"/>
      <c r="EJ2307" s="21"/>
      <c r="EK2307" s="21"/>
      <c r="EL2307" s="21"/>
      <c r="EM2307" s="21"/>
      <c r="EN2307" s="21"/>
      <c r="EO2307" s="21"/>
      <c r="EP2307" s="21"/>
      <c r="EQ2307" s="21"/>
      <c r="ER2307" s="21"/>
      <c r="ES2307" s="21"/>
      <c r="ET2307" s="21"/>
      <c r="EU2307" s="21"/>
      <c r="EV2307" s="21"/>
      <c r="EW2307" s="21"/>
      <c r="EX2307" s="21"/>
      <c r="EY2307" s="21"/>
      <c r="EZ2307" s="21"/>
    </row>
    <row r="2308" spans="1:156" x14ac:dyDescent="0.2">
      <c r="A2308" s="92"/>
      <c r="B2308" s="4"/>
      <c r="C2308" s="4"/>
      <c r="D2308" s="6"/>
      <c r="E2308" s="7"/>
      <c r="F2308" s="24"/>
      <c r="G2308" s="9"/>
      <c r="H2308" s="7"/>
      <c r="I2308" s="7"/>
      <c r="J2308" s="7"/>
      <c r="K2308" s="4"/>
      <c r="L2308" s="25"/>
      <c r="M2308" s="11"/>
      <c r="N2308" s="4"/>
      <c r="O2308" s="4"/>
      <c r="P2308" s="26"/>
      <c r="Q2308" s="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1"/>
      <c r="BG2308" s="21"/>
      <c r="BH2308" s="21"/>
      <c r="BI2308" s="21"/>
      <c r="BJ2308" s="21"/>
      <c r="BK2308" s="21"/>
      <c r="BL2308" s="21"/>
      <c r="BM2308" s="21"/>
      <c r="BN2308" s="21"/>
      <c r="BO2308" s="21"/>
      <c r="BP2308" s="21"/>
      <c r="BQ2308" s="21"/>
      <c r="BR2308" s="21"/>
      <c r="BS2308" s="21"/>
      <c r="BT2308" s="21"/>
      <c r="BU2308" s="21"/>
      <c r="BV2308" s="21"/>
      <c r="BW2308" s="21"/>
      <c r="BX2308" s="21"/>
      <c r="BY2308" s="21"/>
      <c r="BZ2308" s="21"/>
      <c r="CA2308" s="21"/>
      <c r="CB2308" s="21"/>
      <c r="CC2308" s="21"/>
      <c r="CD2308" s="21"/>
      <c r="CE2308" s="21"/>
      <c r="CF2308" s="21"/>
      <c r="CG2308" s="21"/>
      <c r="CH2308" s="21"/>
      <c r="CI2308" s="21"/>
      <c r="CJ2308" s="21"/>
      <c r="CK2308" s="21"/>
      <c r="CL2308" s="21"/>
      <c r="CM2308" s="21"/>
      <c r="CN2308" s="21"/>
      <c r="CO2308" s="21"/>
      <c r="CP2308" s="21"/>
      <c r="CQ2308" s="21"/>
      <c r="CR2308" s="21"/>
      <c r="CS2308" s="21"/>
      <c r="CT2308" s="21"/>
      <c r="CU2308" s="21"/>
      <c r="CV2308" s="21"/>
      <c r="CW2308" s="21"/>
      <c r="CX2308" s="21"/>
      <c r="CY2308" s="21"/>
      <c r="CZ2308" s="21"/>
      <c r="DA2308" s="21"/>
      <c r="DB2308" s="21"/>
      <c r="DC2308" s="21"/>
      <c r="DD2308" s="21"/>
      <c r="DE2308" s="21"/>
      <c r="DF2308" s="21"/>
      <c r="DG2308" s="21"/>
      <c r="DH2308" s="21"/>
      <c r="DI2308" s="21"/>
      <c r="DJ2308" s="21"/>
      <c r="DK2308" s="21"/>
      <c r="DL2308" s="21"/>
      <c r="DM2308" s="21"/>
      <c r="DN2308" s="21"/>
      <c r="DO2308" s="21"/>
      <c r="DP2308" s="21"/>
      <c r="DQ2308" s="21"/>
      <c r="DR2308" s="21"/>
      <c r="DS2308" s="21"/>
      <c r="DT2308" s="21"/>
      <c r="DU2308" s="21"/>
      <c r="DV2308" s="21"/>
      <c r="DW2308" s="21"/>
      <c r="DX2308" s="21"/>
      <c r="DY2308" s="21"/>
      <c r="DZ2308" s="21"/>
      <c r="EA2308" s="21"/>
      <c r="EB2308" s="21"/>
      <c r="EC2308" s="21"/>
      <c r="ED2308" s="21"/>
      <c r="EE2308" s="21"/>
      <c r="EF2308" s="21"/>
      <c r="EG2308" s="21"/>
      <c r="EH2308" s="21"/>
      <c r="EI2308" s="21"/>
      <c r="EJ2308" s="21"/>
      <c r="EK2308" s="21"/>
      <c r="EL2308" s="21"/>
      <c r="EM2308" s="21"/>
      <c r="EN2308" s="21"/>
      <c r="EO2308" s="21"/>
      <c r="EP2308" s="21"/>
      <c r="EQ2308" s="21"/>
      <c r="ER2308" s="21"/>
      <c r="ES2308" s="21"/>
      <c r="ET2308" s="21"/>
      <c r="EU2308" s="21"/>
      <c r="EV2308" s="21"/>
      <c r="EW2308" s="21"/>
      <c r="EX2308" s="21"/>
      <c r="EY2308" s="21"/>
      <c r="EZ2308" s="21"/>
    </row>
    <row r="2309" spans="1:156" x14ac:dyDescent="0.2">
      <c r="A2309" s="92"/>
      <c r="B2309" s="4"/>
      <c r="C2309" s="4"/>
      <c r="D2309" s="6"/>
      <c r="E2309" s="7"/>
      <c r="F2309" s="24"/>
      <c r="G2309" s="9"/>
      <c r="H2309" s="7"/>
      <c r="I2309" s="7"/>
      <c r="J2309" s="7"/>
      <c r="K2309" s="4"/>
      <c r="L2309" s="25"/>
      <c r="M2309" s="11"/>
      <c r="N2309" s="4"/>
      <c r="O2309" s="4"/>
      <c r="P2309" s="26"/>
      <c r="Q2309" s="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1"/>
      <c r="BG2309" s="21"/>
      <c r="BH2309" s="21"/>
      <c r="BI2309" s="21"/>
      <c r="BJ2309" s="21"/>
      <c r="BK2309" s="21"/>
      <c r="BL2309" s="21"/>
      <c r="BM2309" s="21"/>
      <c r="BN2309" s="21"/>
      <c r="BO2309" s="21"/>
      <c r="BP2309" s="21"/>
      <c r="BQ2309" s="21"/>
      <c r="BR2309" s="21"/>
      <c r="BS2309" s="21"/>
      <c r="BT2309" s="21"/>
      <c r="BU2309" s="21"/>
      <c r="BV2309" s="21"/>
      <c r="BW2309" s="21"/>
      <c r="BX2309" s="21"/>
      <c r="BY2309" s="21"/>
      <c r="BZ2309" s="21"/>
      <c r="CA2309" s="21"/>
      <c r="CB2309" s="21"/>
      <c r="CC2309" s="21"/>
      <c r="CD2309" s="21"/>
      <c r="CE2309" s="21"/>
      <c r="CF2309" s="21"/>
      <c r="CG2309" s="21"/>
      <c r="CH2309" s="21"/>
      <c r="CI2309" s="21"/>
      <c r="CJ2309" s="21"/>
      <c r="CK2309" s="21"/>
      <c r="CL2309" s="21"/>
      <c r="CM2309" s="21"/>
      <c r="CN2309" s="21"/>
      <c r="CO2309" s="21"/>
      <c r="CP2309" s="21"/>
      <c r="CQ2309" s="21"/>
      <c r="CR2309" s="21"/>
      <c r="CS2309" s="21"/>
      <c r="CT2309" s="21"/>
      <c r="CU2309" s="21"/>
      <c r="CV2309" s="21"/>
      <c r="CW2309" s="21"/>
      <c r="CX2309" s="21"/>
      <c r="CY2309" s="21"/>
      <c r="CZ2309" s="21"/>
      <c r="DA2309" s="21"/>
      <c r="DB2309" s="21"/>
      <c r="DC2309" s="21"/>
      <c r="DD2309" s="21"/>
      <c r="DE2309" s="21"/>
      <c r="DF2309" s="21"/>
      <c r="DG2309" s="21"/>
      <c r="DH2309" s="21"/>
      <c r="DI2309" s="21"/>
      <c r="DJ2309" s="21"/>
      <c r="DK2309" s="21"/>
      <c r="DL2309" s="21"/>
      <c r="DM2309" s="21"/>
      <c r="DN2309" s="21"/>
      <c r="DO2309" s="21"/>
      <c r="DP2309" s="21"/>
      <c r="DQ2309" s="21"/>
      <c r="DR2309" s="21"/>
      <c r="DS2309" s="21"/>
      <c r="DT2309" s="21"/>
      <c r="DU2309" s="21"/>
      <c r="DV2309" s="21"/>
      <c r="DW2309" s="21"/>
      <c r="DX2309" s="21"/>
      <c r="DY2309" s="21"/>
      <c r="DZ2309" s="21"/>
      <c r="EA2309" s="21"/>
      <c r="EB2309" s="21"/>
      <c r="EC2309" s="21"/>
      <c r="ED2309" s="21"/>
      <c r="EE2309" s="21"/>
      <c r="EF2309" s="21"/>
      <c r="EG2309" s="21"/>
      <c r="EH2309" s="21"/>
      <c r="EI2309" s="21"/>
      <c r="EJ2309" s="21"/>
      <c r="EK2309" s="21"/>
      <c r="EL2309" s="21"/>
      <c r="EM2309" s="21"/>
      <c r="EN2309" s="21"/>
      <c r="EO2309" s="21"/>
      <c r="EP2309" s="21"/>
      <c r="EQ2309" s="21"/>
      <c r="ER2309" s="21"/>
      <c r="ES2309" s="21"/>
      <c r="ET2309" s="21"/>
      <c r="EU2309" s="21"/>
      <c r="EV2309" s="21"/>
      <c r="EW2309" s="21"/>
      <c r="EX2309" s="21"/>
      <c r="EY2309" s="21"/>
      <c r="EZ2309" s="21"/>
    </row>
    <row r="2310" spans="1:156" x14ac:dyDescent="0.2">
      <c r="A2310" s="92"/>
      <c r="B2310" s="4"/>
      <c r="C2310" s="4"/>
      <c r="D2310" s="6"/>
      <c r="E2310" s="7"/>
      <c r="F2310" s="24"/>
      <c r="G2310" s="9"/>
      <c r="H2310" s="7"/>
      <c r="I2310" s="7"/>
      <c r="J2310" s="7"/>
      <c r="K2310" s="4"/>
      <c r="L2310" s="25"/>
      <c r="M2310" s="11"/>
      <c r="N2310" s="4"/>
      <c r="O2310" s="4"/>
      <c r="P2310" s="26"/>
      <c r="Q2310" s="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21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  <c r="BL2310" s="21"/>
      <c r="BM2310" s="21"/>
      <c r="BN2310" s="21"/>
      <c r="BO2310" s="21"/>
      <c r="BP2310" s="21"/>
      <c r="BQ2310" s="21"/>
      <c r="BR2310" s="21"/>
      <c r="BS2310" s="21"/>
      <c r="BT2310" s="21"/>
      <c r="BU2310" s="21"/>
      <c r="BV2310" s="21"/>
      <c r="BW2310" s="21"/>
      <c r="BX2310" s="21"/>
      <c r="BY2310" s="21"/>
      <c r="BZ2310" s="21"/>
      <c r="CA2310" s="21"/>
      <c r="CB2310" s="21"/>
      <c r="CC2310" s="21"/>
      <c r="CD2310" s="21"/>
      <c r="CE2310" s="21"/>
      <c r="CF2310" s="21"/>
      <c r="CG2310" s="21"/>
      <c r="CH2310" s="21"/>
      <c r="CI2310" s="21"/>
      <c r="CJ2310" s="21"/>
      <c r="CK2310" s="21"/>
      <c r="CL2310" s="21"/>
      <c r="CM2310" s="21"/>
      <c r="CN2310" s="21"/>
      <c r="CO2310" s="21"/>
      <c r="CP2310" s="21"/>
      <c r="CQ2310" s="21"/>
      <c r="CR2310" s="21"/>
      <c r="CS2310" s="21"/>
      <c r="CT2310" s="21"/>
      <c r="CU2310" s="21"/>
      <c r="CV2310" s="21"/>
      <c r="CW2310" s="21"/>
      <c r="CX2310" s="21"/>
      <c r="CY2310" s="21"/>
      <c r="CZ2310" s="21"/>
      <c r="DA2310" s="21"/>
      <c r="DB2310" s="21"/>
      <c r="DC2310" s="21"/>
      <c r="DD2310" s="21"/>
      <c r="DE2310" s="21"/>
      <c r="DF2310" s="21"/>
      <c r="DG2310" s="21"/>
      <c r="DH2310" s="21"/>
      <c r="DI2310" s="21"/>
      <c r="DJ2310" s="21"/>
      <c r="DK2310" s="21"/>
      <c r="DL2310" s="21"/>
      <c r="DM2310" s="21"/>
      <c r="DN2310" s="21"/>
      <c r="DO2310" s="21"/>
      <c r="DP2310" s="21"/>
      <c r="DQ2310" s="21"/>
      <c r="DR2310" s="21"/>
      <c r="DS2310" s="21"/>
      <c r="DT2310" s="21"/>
      <c r="DU2310" s="21"/>
      <c r="DV2310" s="21"/>
      <c r="DW2310" s="21"/>
      <c r="DX2310" s="21"/>
      <c r="DY2310" s="21"/>
      <c r="DZ2310" s="21"/>
      <c r="EA2310" s="21"/>
      <c r="EB2310" s="21"/>
      <c r="EC2310" s="21"/>
      <c r="ED2310" s="21"/>
      <c r="EE2310" s="21"/>
      <c r="EF2310" s="21"/>
      <c r="EG2310" s="21"/>
      <c r="EH2310" s="21"/>
      <c r="EI2310" s="21"/>
      <c r="EJ2310" s="21"/>
      <c r="EK2310" s="21"/>
      <c r="EL2310" s="21"/>
      <c r="EM2310" s="21"/>
      <c r="EN2310" s="21"/>
      <c r="EO2310" s="21"/>
      <c r="EP2310" s="21"/>
      <c r="EQ2310" s="21"/>
      <c r="ER2310" s="21"/>
      <c r="ES2310" s="21"/>
      <c r="ET2310" s="21"/>
      <c r="EU2310" s="21"/>
      <c r="EV2310" s="21"/>
      <c r="EW2310" s="21"/>
      <c r="EX2310" s="21"/>
      <c r="EY2310" s="21"/>
      <c r="EZ2310" s="21"/>
    </row>
    <row r="2311" spans="1:156" x14ac:dyDescent="0.2">
      <c r="A2311" s="92"/>
      <c r="B2311" s="4"/>
      <c r="C2311" s="4"/>
      <c r="D2311" s="6"/>
      <c r="E2311" s="7"/>
      <c r="F2311" s="24"/>
      <c r="G2311" s="9"/>
      <c r="H2311" s="7"/>
      <c r="I2311" s="7"/>
      <c r="J2311" s="7"/>
      <c r="K2311" s="4"/>
      <c r="L2311" s="25"/>
      <c r="M2311" s="11"/>
      <c r="N2311" s="4"/>
      <c r="O2311" s="4"/>
      <c r="P2311" s="26"/>
      <c r="Q2311" s="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  <c r="BL2311" s="21"/>
      <c r="BM2311" s="21"/>
      <c r="BN2311" s="21"/>
      <c r="BO2311" s="21"/>
      <c r="BP2311" s="21"/>
      <c r="BQ2311" s="21"/>
      <c r="BR2311" s="21"/>
      <c r="BS2311" s="21"/>
      <c r="BT2311" s="21"/>
      <c r="BU2311" s="21"/>
      <c r="BV2311" s="21"/>
      <c r="BW2311" s="21"/>
      <c r="BX2311" s="21"/>
      <c r="BY2311" s="21"/>
      <c r="BZ2311" s="21"/>
      <c r="CA2311" s="21"/>
      <c r="CB2311" s="21"/>
      <c r="CC2311" s="21"/>
      <c r="CD2311" s="21"/>
      <c r="CE2311" s="21"/>
      <c r="CF2311" s="21"/>
      <c r="CG2311" s="21"/>
      <c r="CH2311" s="21"/>
      <c r="CI2311" s="21"/>
      <c r="CJ2311" s="21"/>
      <c r="CK2311" s="21"/>
      <c r="CL2311" s="21"/>
      <c r="CM2311" s="21"/>
      <c r="CN2311" s="21"/>
      <c r="CO2311" s="21"/>
      <c r="CP2311" s="21"/>
      <c r="CQ2311" s="21"/>
      <c r="CR2311" s="21"/>
      <c r="CS2311" s="21"/>
      <c r="CT2311" s="21"/>
      <c r="CU2311" s="21"/>
      <c r="CV2311" s="21"/>
      <c r="CW2311" s="21"/>
      <c r="CX2311" s="21"/>
      <c r="CY2311" s="21"/>
      <c r="CZ2311" s="21"/>
      <c r="DA2311" s="21"/>
      <c r="DB2311" s="21"/>
      <c r="DC2311" s="21"/>
      <c r="DD2311" s="21"/>
      <c r="DE2311" s="21"/>
      <c r="DF2311" s="21"/>
      <c r="DG2311" s="21"/>
      <c r="DH2311" s="21"/>
      <c r="DI2311" s="21"/>
      <c r="DJ2311" s="21"/>
      <c r="DK2311" s="21"/>
      <c r="DL2311" s="21"/>
      <c r="DM2311" s="21"/>
      <c r="DN2311" s="21"/>
      <c r="DO2311" s="21"/>
      <c r="DP2311" s="21"/>
      <c r="DQ2311" s="21"/>
      <c r="DR2311" s="21"/>
      <c r="DS2311" s="21"/>
      <c r="DT2311" s="21"/>
      <c r="DU2311" s="21"/>
      <c r="DV2311" s="21"/>
      <c r="DW2311" s="21"/>
      <c r="DX2311" s="21"/>
      <c r="DY2311" s="21"/>
      <c r="DZ2311" s="21"/>
      <c r="EA2311" s="21"/>
      <c r="EB2311" s="21"/>
      <c r="EC2311" s="21"/>
      <c r="ED2311" s="21"/>
      <c r="EE2311" s="21"/>
      <c r="EF2311" s="21"/>
      <c r="EG2311" s="21"/>
      <c r="EH2311" s="21"/>
      <c r="EI2311" s="21"/>
      <c r="EJ2311" s="21"/>
      <c r="EK2311" s="21"/>
      <c r="EL2311" s="21"/>
      <c r="EM2311" s="21"/>
      <c r="EN2311" s="21"/>
      <c r="EO2311" s="21"/>
      <c r="EP2311" s="21"/>
      <c r="EQ2311" s="21"/>
      <c r="ER2311" s="21"/>
      <c r="ES2311" s="21"/>
      <c r="ET2311" s="21"/>
      <c r="EU2311" s="21"/>
      <c r="EV2311" s="21"/>
      <c r="EW2311" s="21"/>
      <c r="EX2311" s="21"/>
      <c r="EY2311" s="21"/>
      <c r="EZ2311" s="21"/>
    </row>
    <row r="2312" spans="1:156" x14ac:dyDescent="0.2">
      <c r="A2312" s="92"/>
      <c r="B2312" s="4"/>
      <c r="C2312" s="4"/>
      <c r="D2312" s="6"/>
      <c r="E2312" s="7"/>
      <c r="F2312" s="24"/>
      <c r="G2312" s="9"/>
      <c r="H2312" s="7"/>
      <c r="I2312" s="7"/>
      <c r="J2312" s="7"/>
      <c r="K2312" s="4"/>
      <c r="L2312" s="25"/>
      <c r="M2312" s="11"/>
      <c r="N2312" s="4"/>
      <c r="O2312" s="4"/>
      <c r="P2312" s="26"/>
      <c r="Q2312" s="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1"/>
      <c r="BG2312" s="21"/>
      <c r="BH2312" s="21"/>
      <c r="BI2312" s="21"/>
      <c r="BJ2312" s="21"/>
      <c r="BK2312" s="21"/>
      <c r="BL2312" s="21"/>
      <c r="BM2312" s="21"/>
      <c r="BN2312" s="21"/>
      <c r="BO2312" s="21"/>
      <c r="BP2312" s="21"/>
      <c r="BQ2312" s="21"/>
      <c r="BR2312" s="21"/>
      <c r="BS2312" s="21"/>
      <c r="BT2312" s="21"/>
      <c r="BU2312" s="21"/>
      <c r="BV2312" s="21"/>
      <c r="BW2312" s="21"/>
      <c r="BX2312" s="21"/>
      <c r="BY2312" s="21"/>
      <c r="BZ2312" s="21"/>
      <c r="CA2312" s="21"/>
      <c r="CB2312" s="21"/>
      <c r="CC2312" s="21"/>
      <c r="CD2312" s="21"/>
      <c r="CE2312" s="21"/>
      <c r="CF2312" s="21"/>
      <c r="CG2312" s="21"/>
      <c r="CH2312" s="21"/>
      <c r="CI2312" s="21"/>
      <c r="CJ2312" s="21"/>
      <c r="CK2312" s="21"/>
      <c r="CL2312" s="21"/>
      <c r="CM2312" s="21"/>
      <c r="CN2312" s="21"/>
      <c r="CO2312" s="21"/>
      <c r="CP2312" s="21"/>
      <c r="CQ2312" s="21"/>
      <c r="CR2312" s="21"/>
      <c r="CS2312" s="21"/>
      <c r="CT2312" s="21"/>
      <c r="CU2312" s="21"/>
      <c r="CV2312" s="21"/>
      <c r="CW2312" s="21"/>
      <c r="CX2312" s="21"/>
      <c r="CY2312" s="21"/>
      <c r="CZ2312" s="21"/>
      <c r="DA2312" s="21"/>
      <c r="DB2312" s="21"/>
      <c r="DC2312" s="21"/>
      <c r="DD2312" s="21"/>
      <c r="DE2312" s="21"/>
      <c r="DF2312" s="21"/>
      <c r="DG2312" s="21"/>
      <c r="DH2312" s="21"/>
      <c r="DI2312" s="21"/>
      <c r="DJ2312" s="21"/>
      <c r="DK2312" s="21"/>
      <c r="DL2312" s="21"/>
      <c r="DM2312" s="21"/>
      <c r="DN2312" s="21"/>
      <c r="DO2312" s="21"/>
      <c r="DP2312" s="21"/>
      <c r="DQ2312" s="21"/>
      <c r="DR2312" s="21"/>
      <c r="DS2312" s="21"/>
      <c r="DT2312" s="21"/>
      <c r="DU2312" s="21"/>
      <c r="DV2312" s="21"/>
      <c r="DW2312" s="21"/>
      <c r="DX2312" s="21"/>
      <c r="DY2312" s="21"/>
      <c r="DZ2312" s="21"/>
      <c r="EA2312" s="21"/>
      <c r="EB2312" s="21"/>
      <c r="EC2312" s="21"/>
      <c r="ED2312" s="21"/>
      <c r="EE2312" s="21"/>
      <c r="EF2312" s="21"/>
      <c r="EG2312" s="21"/>
      <c r="EH2312" s="21"/>
      <c r="EI2312" s="21"/>
      <c r="EJ2312" s="21"/>
      <c r="EK2312" s="21"/>
      <c r="EL2312" s="21"/>
      <c r="EM2312" s="21"/>
      <c r="EN2312" s="21"/>
      <c r="EO2312" s="21"/>
      <c r="EP2312" s="21"/>
      <c r="EQ2312" s="21"/>
      <c r="ER2312" s="21"/>
      <c r="ES2312" s="21"/>
      <c r="ET2312" s="21"/>
      <c r="EU2312" s="21"/>
      <c r="EV2312" s="21"/>
      <c r="EW2312" s="21"/>
      <c r="EX2312" s="21"/>
      <c r="EY2312" s="21"/>
      <c r="EZ2312" s="21"/>
    </row>
    <row r="2313" spans="1:156" x14ac:dyDescent="0.2">
      <c r="A2313" s="92"/>
      <c r="B2313" s="4"/>
      <c r="C2313" s="4"/>
      <c r="D2313" s="6"/>
      <c r="E2313" s="7"/>
      <c r="F2313" s="24"/>
      <c r="G2313" s="9"/>
      <c r="H2313" s="7"/>
      <c r="I2313" s="7"/>
      <c r="J2313" s="7"/>
      <c r="K2313" s="4"/>
      <c r="L2313" s="25"/>
      <c r="M2313" s="11"/>
      <c r="N2313" s="4"/>
      <c r="O2313" s="4"/>
      <c r="P2313" s="26"/>
      <c r="Q2313" s="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1"/>
      <c r="BG2313" s="21"/>
      <c r="BH2313" s="21"/>
      <c r="BI2313" s="21"/>
      <c r="BJ2313" s="21"/>
      <c r="BK2313" s="21"/>
      <c r="BL2313" s="21"/>
      <c r="BM2313" s="21"/>
      <c r="BN2313" s="21"/>
      <c r="BO2313" s="21"/>
      <c r="BP2313" s="21"/>
      <c r="BQ2313" s="21"/>
      <c r="BR2313" s="21"/>
      <c r="BS2313" s="21"/>
      <c r="BT2313" s="21"/>
      <c r="BU2313" s="21"/>
      <c r="BV2313" s="21"/>
      <c r="BW2313" s="21"/>
      <c r="BX2313" s="21"/>
      <c r="BY2313" s="21"/>
      <c r="BZ2313" s="21"/>
      <c r="CA2313" s="21"/>
      <c r="CB2313" s="21"/>
      <c r="CC2313" s="21"/>
      <c r="CD2313" s="21"/>
      <c r="CE2313" s="21"/>
      <c r="CF2313" s="21"/>
      <c r="CG2313" s="21"/>
      <c r="CH2313" s="21"/>
      <c r="CI2313" s="21"/>
      <c r="CJ2313" s="21"/>
      <c r="CK2313" s="21"/>
      <c r="CL2313" s="21"/>
      <c r="CM2313" s="21"/>
      <c r="CN2313" s="21"/>
      <c r="CO2313" s="21"/>
      <c r="CP2313" s="21"/>
      <c r="CQ2313" s="21"/>
      <c r="CR2313" s="21"/>
      <c r="CS2313" s="21"/>
      <c r="CT2313" s="21"/>
      <c r="CU2313" s="21"/>
      <c r="CV2313" s="21"/>
      <c r="CW2313" s="21"/>
      <c r="CX2313" s="21"/>
      <c r="CY2313" s="21"/>
      <c r="CZ2313" s="21"/>
      <c r="DA2313" s="21"/>
      <c r="DB2313" s="21"/>
      <c r="DC2313" s="21"/>
      <c r="DD2313" s="21"/>
      <c r="DE2313" s="21"/>
      <c r="DF2313" s="21"/>
      <c r="DG2313" s="21"/>
      <c r="DH2313" s="21"/>
      <c r="DI2313" s="21"/>
      <c r="DJ2313" s="21"/>
      <c r="DK2313" s="21"/>
      <c r="DL2313" s="21"/>
      <c r="DM2313" s="21"/>
      <c r="DN2313" s="21"/>
      <c r="DO2313" s="21"/>
      <c r="DP2313" s="21"/>
      <c r="DQ2313" s="21"/>
      <c r="DR2313" s="21"/>
      <c r="DS2313" s="21"/>
      <c r="DT2313" s="21"/>
      <c r="DU2313" s="21"/>
      <c r="DV2313" s="21"/>
      <c r="DW2313" s="21"/>
      <c r="DX2313" s="21"/>
      <c r="DY2313" s="21"/>
      <c r="DZ2313" s="21"/>
      <c r="EA2313" s="21"/>
      <c r="EB2313" s="21"/>
      <c r="EC2313" s="21"/>
      <c r="ED2313" s="21"/>
      <c r="EE2313" s="21"/>
      <c r="EF2313" s="21"/>
      <c r="EG2313" s="21"/>
      <c r="EH2313" s="21"/>
      <c r="EI2313" s="21"/>
      <c r="EJ2313" s="21"/>
      <c r="EK2313" s="21"/>
      <c r="EL2313" s="21"/>
      <c r="EM2313" s="21"/>
      <c r="EN2313" s="21"/>
      <c r="EO2313" s="21"/>
      <c r="EP2313" s="21"/>
      <c r="EQ2313" s="21"/>
      <c r="ER2313" s="21"/>
      <c r="ES2313" s="21"/>
      <c r="ET2313" s="21"/>
      <c r="EU2313" s="21"/>
      <c r="EV2313" s="21"/>
      <c r="EW2313" s="21"/>
      <c r="EX2313" s="21"/>
      <c r="EY2313" s="21"/>
      <c r="EZ2313" s="21"/>
    </row>
    <row r="2314" spans="1:156" x14ac:dyDescent="0.2">
      <c r="A2314" s="92"/>
      <c r="B2314" s="4"/>
      <c r="C2314" s="4"/>
      <c r="D2314" s="6"/>
      <c r="E2314" s="7"/>
      <c r="F2314" s="24"/>
      <c r="G2314" s="9"/>
      <c r="H2314" s="7"/>
      <c r="I2314" s="7"/>
      <c r="J2314" s="7"/>
      <c r="K2314" s="4"/>
      <c r="L2314" s="25"/>
      <c r="M2314" s="11"/>
      <c r="N2314" s="4"/>
      <c r="O2314" s="4"/>
      <c r="P2314" s="26"/>
      <c r="Q2314" s="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1"/>
      <c r="BK2314" s="21"/>
      <c r="BL2314" s="21"/>
      <c r="BM2314" s="21"/>
      <c r="BN2314" s="21"/>
      <c r="BO2314" s="21"/>
      <c r="BP2314" s="21"/>
      <c r="BQ2314" s="21"/>
      <c r="BR2314" s="21"/>
      <c r="BS2314" s="21"/>
      <c r="BT2314" s="21"/>
      <c r="BU2314" s="21"/>
      <c r="BV2314" s="21"/>
      <c r="BW2314" s="21"/>
      <c r="BX2314" s="21"/>
      <c r="BY2314" s="21"/>
      <c r="BZ2314" s="21"/>
      <c r="CA2314" s="21"/>
      <c r="CB2314" s="21"/>
      <c r="CC2314" s="21"/>
      <c r="CD2314" s="21"/>
      <c r="CE2314" s="21"/>
      <c r="CF2314" s="21"/>
      <c r="CG2314" s="21"/>
      <c r="CH2314" s="21"/>
      <c r="CI2314" s="21"/>
      <c r="CJ2314" s="21"/>
      <c r="CK2314" s="21"/>
      <c r="CL2314" s="21"/>
      <c r="CM2314" s="21"/>
      <c r="CN2314" s="21"/>
      <c r="CO2314" s="21"/>
      <c r="CP2314" s="21"/>
      <c r="CQ2314" s="21"/>
      <c r="CR2314" s="21"/>
      <c r="CS2314" s="21"/>
      <c r="CT2314" s="21"/>
      <c r="CU2314" s="21"/>
      <c r="CV2314" s="21"/>
      <c r="CW2314" s="21"/>
      <c r="CX2314" s="21"/>
      <c r="CY2314" s="21"/>
      <c r="CZ2314" s="21"/>
      <c r="DA2314" s="21"/>
      <c r="DB2314" s="21"/>
      <c r="DC2314" s="21"/>
      <c r="DD2314" s="21"/>
      <c r="DE2314" s="21"/>
      <c r="DF2314" s="21"/>
      <c r="DG2314" s="21"/>
      <c r="DH2314" s="21"/>
      <c r="DI2314" s="21"/>
      <c r="DJ2314" s="21"/>
      <c r="DK2314" s="21"/>
      <c r="DL2314" s="21"/>
      <c r="DM2314" s="21"/>
      <c r="DN2314" s="21"/>
      <c r="DO2314" s="21"/>
      <c r="DP2314" s="21"/>
      <c r="DQ2314" s="21"/>
      <c r="DR2314" s="21"/>
      <c r="DS2314" s="21"/>
      <c r="DT2314" s="21"/>
      <c r="DU2314" s="21"/>
      <c r="DV2314" s="21"/>
      <c r="DW2314" s="21"/>
      <c r="DX2314" s="21"/>
      <c r="DY2314" s="21"/>
      <c r="DZ2314" s="21"/>
      <c r="EA2314" s="21"/>
      <c r="EB2314" s="21"/>
      <c r="EC2314" s="21"/>
      <c r="ED2314" s="21"/>
      <c r="EE2314" s="21"/>
      <c r="EF2314" s="21"/>
      <c r="EG2314" s="21"/>
      <c r="EH2314" s="21"/>
      <c r="EI2314" s="21"/>
      <c r="EJ2314" s="21"/>
      <c r="EK2314" s="21"/>
      <c r="EL2314" s="21"/>
      <c r="EM2314" s="21"/>
      <c r="EN2314" s="21"/>
      <c r="EO2314" s="21"/>
      <c r="EP2314" s="21"/>
      <c r="EQ2314" s="21"/>
      <c r="ER2314" s="21"/>
      <c r="ES2314" s="21"/>
      <c r="ET2314" s="21"/>
      <c r="EU2314" s="21"/>
      <c r="EV2314" s="21"/>
      <c r="EW2314" s="21"/>
      <c r="EX2314" s="21"/>
      <c r="EY2314" s="21"/>
      <c r="EZ2314" s="21"/>
    </row>
    <row r="2315" spans="1:156" x14ac:dyDescent="0.2">
      <c r="A2315" s="92"/>
      <c r="B2315" s="4"/>
      <c r="C2315" s="4"/>
      <c r="D2315" s="6"/>
      <c r="E2315" s="7"/>
      <c r="F2315" s="24"/>
      <c r="G2315" s="9"/>
      <c r="H2315" s="7"/>
      <c r="I2315" s="7"/>
      <c r="J2315" s="7"/>
      <c r="K2315" s="4"/>
      <c r="L2315" s="25"/>
      <c r="M2315" s="11"/>
      <c r="N2315" s="4"/>
      <c r="O2315" s="4"/>
      <c r="P2315" s="26"/>
      <c r="Q2315" s="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1"/>
      <c r="BG2315" s="21"/>
      <c r="BH2315" s="21"/>
      <c r="BI2315" s="21"/>
      <c r="BJ2315" s="21"/>
      <c r="BK2315" s="21"/>
      <c r="BL2315" s="21"/>
      <c r="BM2315" s="21"/>
      <c r="BN2315" s="21"/>
      <c r="BO2315" s="21"/>
      <c r="BP2315" s="21"/>
      <c r="BQ2315" s="21"/>
      <c r="BR2315" s="21"/>
      <c r="BS2315" s="21"/>
      <c r="BT2315" s="21"/>
      <c r="BU2315" s="21"/>
      <c r="BV2315" s="21"/>
      <c r="BW2315" s="21"/>
      <c r="BX2315" s="21"/>
      <c r="BY2315" s="21"/>
      <c r="BZ2315" s="21"/>
      <c r="CA2315" s="21"/>
      <c r="CB2315" s="21"/>
      <c r="CC2315" s="21"/>
      <c r="CD2315" s="21"/>
      <c r="CE2315" s="21"/>
      <c r="CF2315" s="21"/>
      <c r="CG2315" s="21"/>
      <c r="CH2315" s="21"/>
      <c r="CI2315" s="21"/>
      <c r="CJ2315" s="21"/>
      <c r="CK2315" s="21"/>
      <c r="CL2315" s="21"/>
      <c r="CM2315" s="21"/>
      <c r="CN2315" s="21"/>
      <c r="CO2315" s="21"/>
      <c r="CP2315" s="21"/>
      <c r="CQ2315" s="21"/>
      <c r="CR2315" s="21"/>
      <c r="CS2315" s="21"/>
      <c r="CT2315" s="21"/>
      <c r="CU2315" s="21"/>
      <c r="CV2315" s="21"/>
      <c r="CW2315" s="21"/>
      <c r="CX2315" s="21"/>
      <c r="CY2315" s="21"/>
      <c r="CZ2315" s="21"/>
      <c r="DA2315" s="21"/>
      <c r="DB2315" s="21"/>
      <c r="DC2315" s="21"/>
      <c r="DD2315" s="21"/>
      <c r="DE2315" s="21"/>
      <c r="DF2315" s="21"/>
      <c r="DG2315" s="21"/>
      <c r="DH2315" s="21"/>
      <c r="DI2315" s="21"/>
      <c r="DJ2315" s="21"/>
      <c r="DK2315" s="21"/>
      <c r="DL2315" s="21"/>
      <c r="DM2315" s="21"/>
      <c r="DN2315" s="21"/>
      <c r="DO2315" s="21"/>
      <c r="DP2315" s="21"/>
      <c r="DQ2315" s="21"/>
      <c r="DR2315" s="21"/>
      <c r="DS2315" s="21"/>
      <c r="DT2315" s="21"/>
      <c r="DU2315" s="21"/>
      <c r="DV2315" s="21"/>
      <c r="DW2315" s="21"/>
      <c r="DX2315" s="21"/>
      <c r="DY2315" s="21"/>
      <c r="DZ2315" s="21"/>
      <c r="EA2315" s="21"/>
      <c r="EB2315" s="21"/>
      <c r="EC2315" s="21"/>
      <c r="ED2315" s="21"/>
      <c r="EE2315" s="21"/>
      <c r="EF2315" s="21"/>
      <c r="EG2315" s="21"/>
      <c r="EH2315" s="21"/>
      <c r="EI2315" s="21"/>
      <c r="EJ2315" s="21"/>
      <c r="EK2315" s="21"/>
      <c r="EL2315" s="21"/>
      <c r="EM2315" s="21"/>
      <c r="EN2315" s="21"/>
      <c r="EO2315" s="21"/>
      <c r="EP2315" s="21"/>
      <c r="EQ2315" s="21"/>
      <c r="ER2315" s="21"/>
      <c r="ES2315" s="21"/>
      <c r="ET2315" s="21"/>
      <c r="EU2315" s="21"/>
      <c r="EV2315" s="21"/>
      <c r="EW2315" s="21"/>
      <c r="EX2315" s="21"/>
      <c r="EY2315" s="21"/>
      <c r="EZ2315" s="21"/>
    </row>
    <row r="2316" spans="1:156" x14ac:dyDescent="0.2">
      <c r="A2316" s="92"/>
      <c r="B2316" s="4"/>
      <c r="C2316" s="4"/>
      <c r="D2316" s="6"/>
      <c r="E2316" s="7"/>
      <c r="F2316" s="24"/>
      <c r="G2316" s="9"/>
      <c r="H2316" s="7"/>
      <c r="I2316" s="7"/>
      <c r="J2316" s="7"/>
      <c r="K2316" s="4"/>
      <c r="L2316" s="25"/>
      <c r="M2316" s="11"/>
      <c r="N2316" s="4"/>
      <c r="O2316" s="4"/>
      <c r="P2316" s="26"/>
      <c r="Q2316" s="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1"/>
      <c r="BG2316" s="21"/>
      <c r="BH2316" s="21"/>
      <c r="BI2316" s="21"/>
      <c r="BJ2316" s="21"/>
      <c r="BK2316" s="21"/>
      <c r="BL2316" s="21"/>
      <c r="BM2316" s="21"/>
      <c r="BN2316" s="21"/>
      <c r="BO2316" s="21"/>
      <c r="BP2316" s="21"/>
      <c r="BQ2316" s="21"/>
      <c r="BR2316" s="21"/>
      <c r="BS2316" s="21"/>
      <c r="BT2316" s="21"/>
      <c r="BU2316" s="21"/>
      <c r="BV2316" s="21"/>
      <c r="BW2316" s="21"/>
      <c r="BX2316" s="21"/>
      <c r="BY2316" s="21"/>
      <c r="BZ2316" s="21"/>
      <c r="CA2316" s="21"/>
      <c r="CB2316" s="21"/>
      <c r="CC2316" s="21"/>
      <c r="CD2316" s="21"/>
      <c r="CE2316" s="21"/>
      <c r="CF2316" s="21"/>
      <c r="CG2316" s="21"/>
      <c r="CH2316" s="21"/>
      <c r="CI2316" s="21"/>
      <c r="CJ2316" s="21"/>
      <c r="CK2316" s="21"/>
      <c r="CL2316" s="21"/>
      <c r="CM2316" s="21"/>
      <c r="CN2316" s="21"/>
      <c r="CO2316" s="21"/>
      <c r="CP2316" s="21"/>
      <c r="CQ2316" s="21"/>
      <c r="CR2316" s="21"/>
      <c r="CS2316" s="21"/>
      <c r="CT2316" s="21"/>
      <c r="CU2316" s="21"/>
      <c r="CV2316" s="21"/>
      <c r="CW2316" s="21"/>
      <c r="CX2316" s="21"/>
      <c r="CY2316" s="21"/>
      <c r="CZ2316" s="21"/>
      <c r="DA2316" s="21"/>
      <c r="DB2316" s="21"/>
      <c r="DC2316" s="21"/>
      <c r="DD2316" s="21"/>
      <c r="DE2316" s="21"/>
      <c r="DF2316" s="21"/>
      <c r="DG2316" s="21"/>
      <c r="DH2316" s="21"/>
      <c r="DI2316" s="21"/>
      <c r="DJ2316" s="21"/>
      <c r="DK2316" s="21"/>
      <c r="DL2316" s="21"/>
      <c r="DM2316" s="21"/>
      <c r="DN2316" s="21"/>
      <c r="DO2316" s="21"/>
      <c r="DP2316" s="21"/>
      <c r="DQ2316" s="21"/>
      <c r="DR2316" s="21"/>
      <c r="DS2316" s="21"/>
      <c r="DT2316" s="21"/>
      <c r="DU2316" s="21"/>
      <c r="DV2316" s="21"/>
      <c r="DW2316" s="21"/>
      <c r="DX2316" s="21"/>
      <c r="DY2316" s="21"/>
      <c r="DZ2316" s="21"/>
      <c r="EA2316" s="21"/>
      <c r="EB2316" s="21"/>
      <c r="EC2316" s="21"/>
      <c r="ED2316" s="21"/>
      <c r="EE2316" s="21"/>
      <c r="EF2316" s="21"/>
      <c r="EG2316" s="21"/>
      <c r="EH2316" s="21"/>
      <c r="EI2316" s="21"/>
      <c r="EJ2316" s="21"/>
      <c r="EK2316" s="21"/>
      <c r="EL2316" s="21"/>
      <c r="EM2316" s="21"/>
      <c r="EN2316" s="21"/>
      <c r="EO2316" s="21"/>
      <c r="EP2316" s="21"/>
      <c r="EQ2316" s="21"/>
      <c r="ER2316" s="21"/>
      <c r="ES2316" s="21"/>
      <c r="ET2316" s="21"/>
      <c r="EU2316" s="21"/>
      <c r="EV2316" s="21"/>
      <c r="EW2316" s="21"/>
      <c r="EX2316" s="21"/>
      <c r="EY2316" s="21"/>
      <c r="EZ2316" s="21"/>
    </row>
    <row r="2317" spans="1:156" x14ac:dyDescent="0.2">
      <c r="A2317" s="92"/>
      <c r="B2317" s="4"/>
      <c r="C2317" s="4"/>
      <c r="D2317" s="6"/>
      <c r="E2317" s="7"/>
      <c r="F2317" s="24"/>
      <c r="G2317" s="9"/>
      <c r="H2317" s="7"/>
      <c r="I2317" s="7"/>
      <c r="J2317" s="7"/>
      <c r="K2317" s="4"/>
      <c r="L2317" s="25"/>
      <c r="M2317" s="11"/>
      <c r="N2317" s="4"/>
      <c r="O2317" s="4"/>
      <c r="P2317" s="26"/>
      <c r="Q2317" s="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1"/>
      <c r="BG2317" s="21"/>
      <c r="BH2317" s="21"/>
      <c r="BI2317" s="21"/>
      <c r="BJ2317" s="21"/>
      <c r="BK2317" s="21"/>
      <c r="BL2317" s="21"/>
      <c r="BM2317" s="21"/>
      <c r="BN2317" s="21"/>
      <c r="BO2317" s="21"/>
      <c r="BP2317" s="21"/>
      <c r="BQ2317" s="21"/>
      <c r="BR2317" s="21"/>
      <c r="BS2317" s="21"/>
      <c r="BT2317" s="21"/>
      <c r="BU2317" s="21"/>
      <c r="BV2317" s="21"/>
      <c r="BW2317" s="21"/>
      <c r="BX2317" s="21"/>
      <c r="BY2317" s="21"/>
      <c r="BZ2317" s="21"/>
      <c r="CA2317" s="21"/>
      <c r="CB2317" s="21"/>
      <c r="CC2317" s="21"/>
      <c r="CD2317" s="21"/>
      <c r="CE2317" s="21"/>
      <c r="CF2317" s="21"/>
      <c r="CG2317" s="21"/>
      <c r="CH2317" s="21"/>
      <c r="CI2317" s="21"/>
      <c r="CJ2317" s="21"/>
      <c r="CK2317" s="21"/>
      <c r="CL2317" s="21"/>
      <c r="CM2317" s="21"/>
      <c r="CN2317" s="21"/>
      <c r="CO2317" s="21"/>
      <c r="CP2317" s="21"/>
      <c r="CQ2317" s="21"/>
      <c r="CR2317" s="21"/>
      <c r="CS2317" s="21"/>
      <c r="CT2317" s="21"/>
      <c r="CU2317" s="21"/>
      <c r="CV2317" s="21"/>
      <c r="CW2317" s="21"/>
      <c r="CX2317" s="21"/>
      <c r="CY2317" s="21"/>
      <c r="CZ2317" s="21"/>
      <c r="DA2317" s="21"/>
      <c r="DB2317" s="21"/>
      <c r="DC2317" s="21"/>
      <c r="DD2317" s="21"/>
      <c r="DE2317" s="21"/>
      <c r="DF2317" s="21"/>
      <c r="DG2317" s="21"/>
      <c r="DH2317" s="21"/>
      <c r="DI2317" s="21"/>
      <c r="DJ2317" s="21"/>
      <c r="DK2317" s="21"/>
      <c r="DL2317" s="21"/>
      <c r="DM2317" s="21"/>
      <c r="DN2317" s="21"/>
      <c r="DO2317" s="21"/>
      <c r="DP2317" s="21"/>
      <c r="DQ2317" s="21"/>
      <c r="DR2317" s="21"/>
      <c r="DS2317" s="21"/>
      <c r="DT2317" s="21"/>
      <c r="DU2317" s="21"/>
      <c r="DV2317" s="21"/>
      <c r="DW2317" s="21"/>
      <c r="DX2317" s="21"/>
      <c r="DY2317" s="21"/>
      <c r="DZ2317" s="21"/>
      <c r="EA2317" s="21"/>
      <c r="EB2317" s="21"/>
      <c r="EC2317" s="21"/>
      <c r="ED2317" s="21"/>
      <c r="EE2317" s="21"/>
      <c r="EF2317" s="21"/>
      <c r="EG2317" s="21"/>
      <c r="EH2317" s="21"/>
      <c r="EI2317" s="21"/>
      <c r="EJ2317" s="21"/>
      <c r="EK2317" s="21"/>
      <c r="EL2317" s="21"/>
      <c r="EM2317" s="21"/>
      <c r="EN2317" s="21"/>
      <c r="EO2317" s="21"/>
      <c r="EP2317" s="21"/>
      <c r="EQ2317" s="21"/>
      <c r="ER2317" s="21"/>
      <c r="ES2317" s="21"/>
      <c r="ET2317" s="21"/>
      <c r="EU2317" s="21"/>
      <c r="EV2317" s="21"/>
      <c r="EW2317" s="21"/>
      <c r="EX2317" s="21"/>
      <c r="EY2317" s="21"/>
      <c r="EZ2317" s="21"/>
    </row>
    <row r="2318" spans="1:156" x14ac:dyDescent="0.2">
      <c r="A2318" s="92"/>
      <c r="B2318" s="4"/>
      <c r="C2318" s="4"/>
      <c r="D2318" s="6"/>
      <c r="E2318" s="7"/>
      <c r="F2318" s="24"/>
      <c r="G2318" s="9"/>
      <c r="H2318" s="7"/>
      <c r="I2318" s="7"/>
      <c r="J2318" s="7"/>
      <c r="K2318" s="4"/>
      <c r="L2318" s="25"/>
      <c r="M2318" s="11"/>
      <c r="N2318" s="4"/>
      <c r="O2318" s="4"/>
      <c r="P2318" s="26"/>
      <c r="Q2318" s="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1"/>
      <c r="BK2318" s="21"/>
      <c r="BL2318" s="21"/>
      <c r="BM2318" s="21"/>
      <c r="BN2318" s="21"/>
      <c r="BO2318" s="21"/>
      <c r="BP2318" s="21"/>
      <c r="BQ2318" s="21"/>
      <c r="BR2318" s="21"/>
      <c r="BS2318" s="21"/>
      <c r="BT2318" s="21"/>
      <c r="BU2318" s="21"/>
      <c r="BV2318" s="21"/>
      <c r="BW2318" s="21"/>
      <c r="BX2318" s="21"/>
      <c r="BY2318" s="21"/>
      <c r="BZ2318" s="21"/>
      <c r="CA2318" s="21"/>
      <c r="CB2318" s="21"/>
      <c r="CC2318" s="21"/>
      <c r="CD2318" s="21"/>
      <c r="CE2318" s="21"/>
      <c r="CF2318" s="21"/>
      <c r="CG2318" s="21"/>
      <c r="CH2318" s="21"/>
      <c r="CI2318" s="21"/>
      <c r="CJ2318" s="21"/>
      <c r="CK2318" s="21"/>
      <c r="CL2318" s="21"/>
      <c r="CM2318" s="21"/>
      <c r="CN2318" s="21"/>
      <c r="CO2318" s="21"/>
      <c r="CP2318" s="21"/>
      <c r="CQ2318" s="21"/>
      <c r="CR2318" s="21"/>
      <c r="CS2318" s="21"/>
      <c r="CT2318" s="21"/>
      <c r="CU2318" s="21"/>
      <c r="CV2318" s="21"/>
      <c r="CW2318" s="21"/>
      <c r="CX2318" s="21"/>
      <c r="CY2318" s="21"/>
      <c r="CZ2318" s="21"/>
      <c r="DA2318" s="21"/>
      <c r="DB2318" s="21"/>
      <c r="DC2318" s="21"/>
      <c r="DD2318" s="21"/>
      <c r="DE2318" s="21"/>
      <c r="DF2318" s="21"/>
      <c r="DG2318" s="21"/>
      <c r="DH2318" s="21"/>
      <c r="DI2318" s="21"/>
      <c r="DJ2318" s="21"/>
      <c r="DK2318" s="21"/>
      <c r="DL2318" s="21"/>
      <c r="DM2318" s="21"/>
      <c r="DN2318" s="21"/>
      <c r="DO2318" s="21"/>
      <c r="DP2318" s="21"/>
      <c r="DQ2318" s="21"/>
      <c r="DR2318" s="21"/>
      <c r="DS2318" s="21"/>
      <c r="DT2318" s="21"/>
      <c r="DU2318" s="21"/>
      <c r="DV2318" s="21"/>
      <c r="DW2318" s="21"/>
      <c r="DX2318" s="21"/>
      <c r="DY2318" s="21"/>
      <c r="DZ2318" s="21"/>
      <c r="EA2318" s="21"/>
      <c r="EB2318" s="21"/>
      <c r="EC2318" s="21"/>
      <c r="ED2318" s="21"/>
      <c r="EE2318" s="21"/>
      <c r="EF2318" s="21"/>
      <c r="EG2318" s="21"/>
      <c r="EH2318" s="21"/>
      <c r="EI2318" s="21"/>
      <c r="EJ2318" s="21"/>
      <c r="EK2318" s="21"/>
      <c r="EL2318" s="21"/>
      <c r="EM2318" s="21"/>
      <c r="EN2318" s="21"/>
      <c r="EO2318" s="21"/>
      <c r="EP2318" s="21"/>
      <c r="EQ2318" s="21"/>
      <c r="ER2318" s="21"/>
      <c r="ES2318" s="21"/>
      <c r="ET2318" s="21"/>
      <c r="EU2318" s="21"/>
      <c r="EV2318" s="21"/>
      <c r="EW2318" s="21"/>
      <c r="EX2318" s="21"/>
      <c r="EY2318" s="21"/>
      <c r="EZ2318" s="21"/>
    </row>
    <row r="2319" spans="1:156" x14ac:dyDescent="0.2">
      <c r="A2319" s="92"/>
      <c r="B2319" s="4"/>
      <c r="C2319" s="4"/>
      <c r="D2319" s="6"/>
      <c r="E2319" s="7"/>
      <c r="F2319" s="24"/>
      <c r="G2319" s="9"/>
      <c r="H2319" s="7"/>
      <c r="I2319" s="7"/>
      <c r="J2319" s="7"/>
      <c r="K2319" s="4"/>
      <c r="L2319" s="25"/>
      <c r="M2319" s="11"/>
      <c r="N2319" s="4"/>
      <c r="O2319" s="4"/>
      <c r="P2319" s="26"/>
      <c r="Q2319" s="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21"/>
      <c r="BE2319" s="21"/>
      <c r="BF2319" s="21"/>
      <c r="BG2319" s="21"/>
      <c r="BH2319" s="21"/>
      <c r="BI2319" s="21"/>
      <c r="BJ2319" s="21"/>
      <c r="BK2319" s="21"/>
      <c r="BL2319" s="21"/>
      <c r="BM2319" s="21"/>
      <c r="BN2319" s="21"/>
      <c r="BO2319" s="21"/>
      <c r="BP2319" s="21"/>
      <c r="BQ2319" s="21"/>
      <c r="BR2319" s="21"/>
      <c r="BS2319" s="21"/>
      <c r="BT2319" s="21"/>
      <c r="BU2319" s="21"/>
      <c r="BV2319" s="21"/>
      <c r="BW2319" s="21"/>
      <c r="BX2319" s="21"/>
      <c r="BY2319" s="21"/>
      <c r="BZ2319" s="21"/>
      <c r="CA2319" s="21"/>
      <c r="CB2319" s="21"/>
      <c r="CC2319" s="21"/>
      <c r="CD2319" s="21"/>
      <c r="CE2319" s="21"/>
      <c r="CF2319" s="21"/>
      <c r="CG2319" s="21"/>
      <c r="CH2319" s="21"/>
      <c r="CI2319" s="21"/>
      <c r="CJ2319" s="21"/>
      <c r="CK2319" s="21"/>
      <c r="CL2319" s="21"/>
      <c r="CM2319" s="21"/>
      <c r="CN2319" s="21"/>
      <c r="CO2319" s="21"/>
      <c r="CP2319" s="21"/>
      <c r="CQ2319" s="21"/>
      <c r="CR2319" s="21"/>
      <c r="CS2319" s="21"/>
      <c r="CT2319" s="21"/>
      <c r="CU2319" s="21"/>
      <c r="CV2319" s="21"/>
      <c r="CW2319" s="21"/>
      <c r="CX2319" s="21"/>
      <c r="CY2319" s="21"/>
      <c r="CZ2319" s="21"/>
      <c r="DA2319" s="21"/>
      <c r="DB2319" s="21"/>
      <c r="DC2319" s="21"/>
      <c r="DD2319" s="21"/>
      <c r="DE2319" s="21"/>
      <c r="DF2319" s="21"/>
      <c r="DG2319" s="21"/>
      <c r="DH2319" s="21"/>
      <c r="DI2319" s="21"/>
      <c r="DJ2319" s="21"/>
      <c r="DK2319" s="21"/>
      <c r="DL2319" s="21"/>
      <c r="DM2319" s="21"/>
      <c r="DN2319" s="21"/>
      <c r="DO2319" s="21"/>
      <c r="DP2319" s="21"/>
      <c r="DQ2319" s="21"/>
      <c r="DR2319" s="21"/>
      <c r="DS2319" s="21"/>
      <c r="DT2319" s="21"/>
      <c r="DU2319" s="21"/>
      <c r="DV2319" s="21"/>
      <c r="DW2319" s="21"/>
      <c r="DX2319" s="21"/>
      <c r="DY2319" s="21"/>
      <c r="DZ2319" s="21"/>
      <c r="EA2319" s="21"/>
      <c r="EB2319" s="21"/>
      <c r="EC2319" s="21"/>
      <c r="ED2319" s="21"/>
      <c r="EE2319" s="21"/>
      <c r="EF2319" s="21"/>
      <c r="EG2319" s="21"/>
      <c r="EH2319" s="21"/>
      <c r="EI2319" s="21"/>
      <c r="EJ2319" s="21"/>
      <c r="EK2319" s="21"/>
      <c r="EL2319" s="21"/>
      <c r="EM2319" s="21"/>
      <c r="EN2319" s="21"/>
      <c r="EO2319" s="21"/>
      <c r="EP2319" s="21"/>
      <c r="EQ2319" s="21"/>
      <c r="ER2319" s="21"/>
      <c r="ES2319" s="21"/>
      <c r="ET2319" s="21"/>
      <c r="EU2319" s="21"/>
      <c r="EV2319" s="21"/>
      <c r="EW2319" s="21"/>
      <c r="EX2319" s="21"/>
      <c r="EY2319" s="21"/>
      <c r="EZ2319" s="21"/>
    </row>
    <row r="2320" spans="1:156" x14ac:dyDescent="0.2">
      <c r="A2320" s="92"/>
      <c r="B2320" s="4"/>
      <c r="C2320" s="4"/>
      <c r="D2320" s="6"/>
      <c r="E2320" s="7"/>
      <c r="F2320" s="24"/>
      <c r="G2320" s="9"/>
      <c r="H2320" s="7"/>
      <c r="I2320" s="7"/>
      <c r="J2320" s="7"/>
      <c r="K2320" s="4"/>
      <c r="L2320" s="25"/>
      <c r="M2320" s="11"/>
      <c r="N2320" s="4"/>
      <c r="O2320" s="4"/>
      <c r="P2320" s="26"/>
      <c r="Q2320" s="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/>
      <c r="BH2320" s="21"/>
      <c r="BI2320" s="21"/>
      <c r="BJ2320" s="21"/>
      <c r="BK2320" s="21"/>
      <c r="BL2320" s="21"/>
      <c r="BM2320" s="21"/>
      <c r="BN2320" s="21"/>
      <c r="BO2320" s="21"/>
      <c r="BP2320" s="21"/>
      <c r="BQ2320" s="21"/>
      <c r="BR2320" s="21"/>
      <c r="BS2320" s="21"/>
      <c r="BT2320" s="21"/>
      <c r="BU2320" s="21"/>
      <c r="BV2320" s="21"/>
      <c r="BW2320" s="21"/>
      <c r="BX2320" s="21"/>
      <c r="BY2320" s="21"/>
      <c r="BZ2320" s="21"/>
      <c r="CA2320" s="21"/>
      <c r="CB2320" s="21"/>
      <c r="CC2320" s="21"/>
      <c r="CD2320" s="21"/>
      <c r="CE2320" s="21"/>
      <c r="CF2320" s="21"/>
      <c r="CG2320" s="21"/>
      <c r="CH2320" s="21"/>
      <c r="CI2320" s="21"/>
      <c r="CJ2320" s="21"/>
      <c r="CK2320" s="21"/>
      <c r="CL2320" s="21"/>
      <c r="CM2320" s="21"/>
      <c r="CN2320" s="21"/>
      <c r="CO2320" s="21"/>
      <c r="CP2320" s="21"/>
      <c r="CQ2320" s="21"/>
      <c r="CR2320" s="21"/>
      <c r="CS2320" s="21"/>
      <c r="CT2320" s="21"/>
      <c r="CU2320" s="21"/>
      <c r="CV2320" s="21"/>
      <c r="CW2320" s="21"/>
      <c r="CX2320" s="21"/>
      <c r="CY2320" s="21"/>
      <c r="CZ2320" s="21"/>
      <c r="DA2320" s="21"/>
      <c r="DB2320" s="21"/>
      <c r="DC2320" s="21"/>
      <c r="DD2320" s="21"/>
      <c r="DE2320" s="21"/>
      <c r="DF2320" s="21"/>
      <c r="DG2320" s="21"/>
      <c r="DH2320" s="21"/>
      <c r="DI2320" s="21"/>
      <c r="DJ2320" s="21"/>
      <c r="DK2320" s="21"/>
      <c r="DL2320" s="21"/>
      <c r="DM2320" s="21"/>
      <c r="DN2320" s="21"/>
      <c r="DO2320" s="21"/>
      <c r="DP2320" s="21"/>
      <c r="DQ2320" s="21"/>
      <c r="DR2320" s="21"/>
      <c r="DS2320" s="21"/>
      <c r="DT2320" s="21"/>
      <c r="DU2320" s="21"/>
      <c r="DV2320" s="21"/>
      <c r="DW2320" s="21"/>
      <c r="DX2320" s="21"/>
      <c r="DY2320" s="21"/>
      <c r="DZ2320" s="21"/>
      <c r="EA2320" s="21"/>
      <c r="EB2320" s="21"/>
      <c r="EC2320" s="21"/>
      <c r="ED2320" s="21"/>
      <c r="EE2320" s="21"/>
      <c r="EF2320" s="21"/>
      <c r="EG2320" s="21"/>
      <c r="EH2320" s="21"/>
      <c r="EI2320" s="21"/>
      <c r="EJ2320" s="21"/>
      <c r="EK2320" s="21"/>
      <c r="EL2320" s="21"/>
      <c r="EM2320" s="21"/>
      <c r="EN2320" s="21"/>
      <c r="EO2320" s="21"/>
      <c r="EP2320" s="21"/>
      <c r="EQ2320" s="21"/>
      <c r="ER2320" s="21"/>
      <c r="ES2320" s="21"/>
      <c r="ET2320" s="21"/>
      <c r="EU2320" s="21"/>
      <c r="EV2320" s="21"/>
      <c r="EW2320" s="21"/>
      <c r="EX2320" s="21"/>
      <c r="EY2320" s="21"/>
      <c r="EZ2320" s="21"/>
    </row>
    <row r="2321" spans="1:156" x14ac:dyDescent="0.2">
      <c r="A2321" s="92"/>
      <c r="B2321" s="4"/>
      <c r="C2321" s="4"/>
      <c r="D2321" s="6"/>
      <c r="E2321" s="7"/>
      <c r="F2321" s="24"/>
      <c r="G2321" s="9"/>
      <c r="H2321" s="7"/>
      <c r="I2321" s="7"/>
      <c r="J2321" s="7"/>
      <c r="K2321" s="4"/>
      <c r="L2321" s="25"/>
      <c r="M2321" s="11"/>
      <c r="N2321" s="4"/>
      <c r="O2321" s="4"/>
      <c r="P2321" s="26"/>
      <c r="Q2321" s="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1"/>
      <c r="BG2321" s="21"/>
      <c r="BH2321" s="21"/>
      <c r="BI2321" s="21"/>
      <c r="BJ2321" s="21"/>
      <c r="BK2321" s="21"/>
      <c r="BL2321" s="21"/>
      <c r="BM2321" s="21"/>
      <c r="BN2321" s="21"/>
      <c r="BO2321" s="21"/>
      <c r="BP2321" s="21"/>
      <c r="BQ2321" s="21"/>
      <c r="BR2321" s="21"/>
      <c r="BS2321" s="21"/>
      <c r="BT2321" s="21"/>
      <c r="BU2321" s="21"/>
      <c r="BV2321" s="21"/>
      <c r="BW2321" s="21"/>
      <c r="BX2321" s="21"/>
      <c r="BY2321" s="21"/>
      <c r="BZ2321" s="21"/>
      <c r="CA2321" s="21"/>
      <c r="CB2321" s="21"/>
      <c r="CC2321" s="21"/>
      <c r="CD2321" s="21"/>
      <c r="CE2321" s="21"/>
      <c r="CF2321" s="21"/>
      <c r="CG2321" s="21"/>
      <c r="CH2321" s="21"/>
      <c r="CI2321" s="21"/>
      <c r="CJ2321" s="21"/>
      <c r="CK2321" s="21"/>
      <c r="CL2321" s="21"/>
      <c r="CM2321" s="21"/>
      <c r="CN2321" s="21"/>
      <c r="CO2321" s="21"/>
      <c r="CP2321" s="21"/>
      <c r="CQ2321" s="21"/>
      <c r="CR2321" s="21"/>
      <c r="CS2321" s="21"/>
      <c r="CT2321" s="21"/>
      <c r="CU2321" s="21"/>
      <c r="CV2321" s="21"/>
      <c r="CW2321" s="21"/>
      <c r="CX2321" s="21"/>
      <c r="CY2321" s="21"/>
      <c r="CZ2321" s="21"/>
      <c r="DA2321" s="21"/>
      <c r="DB2321" s="21"/>
      <c r="DC2321" s="21"/>
      <c r="DD2321" s="21"/>
      <c r="DE2321" s="21"/>
      <c r="DF2321" s="21"/>
      <c r="DG2321" s="21"/>
      <c r="DH2321" s="21"/>
      <c r="DI2321" s="21"/>
      <c r="DJ2321" s="21"/>
      <c r="DK2321" s="21"/>
      <c r="DL2321" s="21"/>
      <c r="DM2321" s="21"/>
      <c r="DN2321" s="21"/>
      <c r="DO2321" s="21"/>
      <c r="DP2321" s="21"/>
      <c r="DQ2321" s="21"/>
      <c r="DR2321" s="21"/>
      <c r="DS2321" s="21"/>
      <c r="DT2321" s="21"/>
      <c r="DU2321" s="21"/>
      <c r="DV2321" s="21"/>
      <c r="DW2321" s="21"/>
      <c r="DX2321" s="21"/>
      <c r="DY2321" s="21"/>
      <c r="DZ2321" s="21"/>
      <c r="EA2321" s="21"/>
      <c r="EB2321" s="21"/>
      <c r="EC2321" s="21"/>
      <c r="ED2321" s="21"/>
      <c r="EE2321" s="21"/>
      <c r="EF2321" s="21"/>
      <c r="EG2321" s="21"/>
      <c r="EH2321" s="21"/>
      <c r="EI2321" s="21"/>
      <c r="EJ2321" s="21"/>
      <c r="EK2321" s="21"/>
      <c r="EL2321" s="21"/>
      <c r="EM2321" s="21"/>
      <c r="EN2321" s="21"/>
      <c r="EO2321" s="21"/>
      <c r="EP2321" s="21"/>
      <c r="EQ2321" s="21"/>
      <c r="ER2321" s="21"/>
      <c r="ES2321" s="21"/>
      <c r="ET2321" s="21"/>
      <c r="EU2321" s="21"/>
      <c r="EV2321" s="21"/>
      <c r="EW2321" s="21"/>
      <c r="EX2321" s="21"/>
      <c r="EY2321" s="21"/>
      <c r="EZ2321" s="21"/>
    </row>
    <row r="2322" spans="1:156" x14ac:dyDescent="0.2">
      <c r="A2322" s="92"/>
      <c r="B2322" s="4"/>
      <c r="C2322" s="4"/>
      <c r="D2322" s="6"/>
      <c r="E2322" s="7"/>
      <c r="F2322" s="24"/>
      <c r="G2322" s="9"/>
      <c r="H2322" s="7"/>
      <c r="I2322" s="7"/>
      <c r="J2322" s="7"/>
      <c r="K2322" s="4"/>
      <c r="L2322" s="25"/>
      <c r="M2322" s="11"/>
      <c r="N2322" s="4"/>
      <c r="O2322" s="4"/>
      <c r="P2322" s="26"/>
      <c r="Q2322" s="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1"/>
      <c r="BK2322" s="21"/>
      <c r="BL2322" s="21"/>
      <c r="BM2322" s="21"/>
      <c r="BN2322" s="21"/>
      <c r="BO2322" s="21"/>
      <c r="BP2322" s="21"/>
      <c r="BQ2322" s="21"/>
      <c r="BR2322" s="21"/>
      <c r="BS2322" s="21"/>
      <c r="BT2322" s="21"/>
      <c r="BU2322" s="21"/>
      <c r="BV2322" s="21"/>
      <c r="BW2322" s="21"/>
      <c r="BX2322" s="21"/>
      <c r="BY2322" s="21"/>
      <c r="BZ2322" s="21"/>
      <c r="CA2322" s="21"/>
      <c r="CB2322" s="21"/>
      <c r="CC2322" s="21"/>
      <c r="CD2322" s="21"/>
      <c r="CE2322" s="21"/>
      <c r="CF2322" s="21"/>
      <c r="CG2322" s="21"/>
      <c r="CH2322" s="21"/>
      <c r="CI2322" s="21"/>
      <c r="CJ2322" s="21"/>
      <c r="CK2322" s="21"/>
      <c r="CL2322" s="21"/>
      <c r="CM2322" s="21"/>
      <c r="CN2322" s="21"/>
      <c r="CO2322" s="21"/>
      <c r="CP2322" s="21"/>
      <c r="CQ2322" s="21"/>
      <c r="CR2322" s="21"/>
      <c r="CS2322" s="21"/>
      <c r="CT2322" s="21"/>
      <c r="CU2322" s="21"/>
      <c r="CV2322" s="21"/>
      <c r="CW2322" s="21"/>
      <c r="CX2322" s="21"/>
      <c r="CY2322" s="21"/>
      <c r="CZ2322" s="21"/>
      <c r="DA2322" s="21"/>
      <c r="DB2322" s="21"/>
      <c r="DC2322" s="21"/>
      <c r="DD2322" s="21"/>
      <c r="DE2322" s="21"/>
      <c r="DF2322" s="21"/>
      <c r="DG2322" s="21"/>
      <c r="DH2322" s="21"/>
      <c r="DI2322" s="21"/>
      <c r="DJ2322" s="21"/>
      <c r="DK2322" s="21"/>
      <c r="DL2322" s="21"/>
      <c r="DM2322" s="21"/>
      <c r="DN2322" s="21"/>
      <c r="DO2322" s="21"/>
      <c r="DP2322" s="21"/>
      <c r="DQ2322" s="21"/>
      <c r="DR2322" s="21"/>
      <c r="DS2322" s="21"/>
      <c r="DT2322" s="21"/>
      <c r="DU2322" s="21"/>
      <c r="DV2322" s="21"/>
      <c r="DW2322" s="21"/>
      <c r="DX2322" s="21"/>
      <c r="DY2322" s="21"/>
      <c r="DZ2322" s="21"/>
      <c r="EA2322" s="21"/>
      <c r="EB2322" s="21"/>
      <c r="EC2322" s="21"/>
      <c r="ED2322" s="21"/>
      <c r="EE2322" s="21"/>
      <c r="EF2322" s="21"/>
      <c r="EG2322" s="21"/>
      <c r="EH2322" s="21"/>
      <c r="EI2322" s="21"/>
      <c r="EJ2322" s="21"/>
      <c r="EK2322" s="21"/>
      <c r="EL2322" s="21"/>
      <c r="EM2322" s="21"/>
      <c r="EN2322" s="21"/>
      <c r="EO2322" s="21"/>
      <c r="EP2322" s="21"/>
      <c r="EQ2322" s="21"/>
      <c r="ER2322" s="21"/>
      <c r="ES2322" s="21"/>
      <c r="ET2322" s="21"/>
      <c r="EU2322" s="21"/>
      <c r="EV2322" s="21"/>
      <c r="EW2322" s="21"/>
      <c r="EX2322" s="21"/>
      <c r="EY2322" s="21"/>
      <c r="EZ2322" s="21"/>
    </row>
    <row r="2323" spans="1:156" x14ac:dyDescent="0.2">
      <c r="A2323" s="92"/>
      <c r="B2323" s="4"/>
      <c r="C2323" s="4"/>
      <c r="D2323" s="6"/>
      <c r="E2323" s="7"/>
      <c r="F2323" s="24"/>
      <c r="G2323" s="9"/>
      <c r="H2323" s="7"/>
      <c r="I2323" s="7"/>
      <c r="J2323" s="7"/>
      <c r="K2323" s="4"/>
      <c r="L2323" s="25"/>
      <c r="M2323" s="11"/>
      <c r="N2323" s="4"/>
      <c r="O2323" s="4"/>
      <c r="P2323" s="26"/>
      <c r="Q2323" s="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1"/>
      <c r="BG2323" s="21"/>
      <c r="BH2323" s="21"/>
      <c r="BI2323" s="21"/>
      <c r="BJ2323" s="21"/>
      <c r="BK2323" s="21"/>
      <c r="BL2323" s="21"/>
      <c r="BM2323" s="21"/>
      <c r="BN2323" s="21"/>
      <c r="BO2323" s="21"/>
      <c r="BP2323" s="21"/>
      <c r="BQ2323" s="21"/>
      <c r="BR2323" s="21"/>
      <c r="BS2323" s="21"/>
      <c r="BT2323" s="21"/>
      <c r="BU2323" s="21"/>
      <c r="BV2323" s="21"/>
      <c r="BW2323" s="21"/>
      <c r="BX2323" s="21"/>
      <c r="BY2323" s="21"/>
      <c r="BZ2323" s="21"/>
      <c r="CA2323" s="21"/>
      <c r="CB2323" s="21"/>
      <c r="CC2323" s="21"/>
      <c r="CD2323" s="21"/>
      <c r="CE2323" s="21"/>
      <c r="CF2323" s="21"/>
      <c r="CG2323" s="21"/>
      <c r="CH2323" s="21"/>
      <c r="CI2323" s="21"/>
      <c r="CJ2323" s="21"/>
      <c r="CK2323" s="21"/>
      <c r="CL2323" s="21"/>
      <c r="CM2323" s="21"/>
      <c r="CN2323" s="21"/>
      <c r="CO2323" s="21"/>
      <c r="CP2323" s="21"/>
      <c r="CQ2323" s="21"/>
      <c r="CR2323" s="21"/>
      <c r="CS2323" s="21"/>
      <c r="CT2323" s="21"/>
      <c r="CU2323" s="21"/>
      <c r="CV2323" s="21"/>
      <c r="CW2323" s="21"/>
      <c r="CX2323" s="21"/>
      <c r="CY2323" s="21"/>
      <c r="CZ2323" s="21"/>
      <c r="DA2323" s="21"/>
      <c r="DB2323" s="21"/>
      <c r="DC2323" s="21"/>
      <c r="DD2323" s="21"/>
      <c r="DE2323" s="21"/>
      <c r="DF2323" s="21"/>
      <c r="DG2323" s="21"/>
      <c r="DH2323" s="21"/>
      <c r="DI2323" s="21"/>
      <c r="DJ2323" s="21"/>
      <c r="DK2323" s="21"/>
      <c r="DL2323" s="21"/>
      <c r="DM2323" s="21"/>
      <c r="DN2323" s="21"/>
      <c r="DO2323" s="21"/>
      <c r="DP2323" s="21"/>
      <c r="DQ2323" s="21"/>
      <c r="DR2323" s="21"/>
      <c r="DS2323" s="21"/>
      <c r="DT2323" s="21"/>
      <c r="DU2323" s="21"/>
      <c r="DV2323" s="21"/>
      <c r="DW2323" s="21"/>
      <c r="DX2323" s="21"/>
      <c r="DY2323" s="21"/>
      <c r="DZ2323" s="21"/>
      <c r="EA2323" s="21"/>
      <c r="EB2323" s="21"/>
      <c r="EC2323" s="21"/>
      <c r="ED2323" s="21"/>
      <c r="EE2323" s="21"/>
      <c r="EF2323" s="21"/>
      <c r="EG2323" s="21"/>
      <c r="EH2323" s="21"/>
      <c r="EI2323" s="21"/>
      <c r="EJ2323" s="21"/>
      <c r="EK2323" s="21"/>
      <c r="EL2323" s="21"/>
      <c r="EM2323" s="21"/>
      <c r="EN2323" s="21"/>
      <c r="EO2323" s="21"/>
      <c r="EP2323" s="21"/>
      <c r="EQ2323" s="21"/>
      <c r="ER2323" s="21"/>
      <c r="ES2323" s="21"/>
      <c r="ET2323" s="21"/>
      <c r="EU2323" s="21"/>
      <c r="EV2323" s="21"/>
      <c r="EW2323" s="21"/>
      <c r="EX2323" s="21"/>
      <c r="EY2323" s="21"/>
      <c r="EZ2323" s="21"/>
    </row>
    <row r="2324" spans="1:156" x14ac:dyDescent="0.2">
      <c r="A2324" s="92"/>
      <c r="B2324" s="4"/>
      <c r="C2324" s="4"/>
      <c r="D2324" s="6"/>
      <c r="E2324" s="7"/>
      <c r="F2324" s="24"/>
      <c r="G2324" s="9"/>
      <c r="H2324" s="7"/>
      <c r="I2324" s="7"/>
      <c r="J2324" s="7"/>
      <c r="K2324" s="4"/>
      <c r="L2324" s="25"/>
      <c r="M2324" s="11"/>
      <c r="N2324" s="4"/>
      <c r="O2324" s="4"/>
      <c r="P2324" s="26"/>
      <c r="Q2324" s="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1"/>
      <c r="BK2324" s="21"/>
      <c r="BL2324" s="21"/>
      <c r="BM2324" s="21"/>
      <c r="BN2324" s="21"/>
      <c r="BO2324" s="21"/>
      <c r="BP2324" s="21"/>
      <c r="BQ2324" s="21"/>
      <c r="BR2324" s="21"/>
      <c r="BS2324" s="21"/>
      <c r="BT2324" s="21"/>
      <c r="BU2324" s="21"/>
      <c r="BV2324" s="21"/>
      <c r="BW2324" s="21"/>
      <c r="BX2324" s="21"/>
      <c r="BY2324" s="21"/>
      <c r="BZ2324" s="21"/>
      <c r="CA2324" s="21"/>
      <c r="CB2324" s="21"/>
      <c r="CC2324" s="21"/>
      <c r="CD2324" s="21"/>
      <c r="CE2324" s="21"/>
      <c r="CF2324" s="21"/>
      <c r="CG2324" s="21"/>
      <c r="CH2324" s="21"/>
      <c r="CI2324" s="21"/>
      <c r="CJ2324" s="21"/>
      <c r="CK2324" s="21"/>
      <c r="CL2324" s="21"/>
      <c r="CM2324" s="21"/>
      <c r="CN2324" s="21"/>
      <c r="CO2324" s="21"/>
      <c r="CP2324" s="21"/>
      <c r="CQ2324" s="21"/>
      <c r="CR2324" s="21"/>
      <c r="CS2324" s="21"/>
      <c r="CT2324" s="21"/>
      <c r="CU2324" s="21"/>
      <c r="CV2324" s="21"/>
      <c r="CW2324" s="21"/>
      <c r="CX2324" s="21"/>
      <c r="CY2324" s="21"/>
      <c r="CZ2324" s="21"/>
      <c r="DA2324" s="21"/>
      <c r="DB2324" s="21"/>
      <c r="DC2324" s="21"/>
      <c r="DD2324" s="21"/>
      <c r="DE2324" s="21"/>
      <c r="DF2324" s="21"/>
      <c r="DG2324" s="21"/>
      <c r="DH2324" s="21"/>
      <c r="DI2324" s="21"/>
      <c r="DJ2324" s="21"/>
      <c r="DK2324" s="21"/>
      <c r="DL2324" s="21"/>
      <c r="DM2324" s="21"/>
      <c r="DN2324" s="21"/>
      <c r="DO2324" s="21"/>
      <c r="DP2324" s="21"/>
      <c r="DQ2324" s="21"/>
      <c r="DR2324" s="21"/>
      <c r="DS2324" s="21"/>
      <c r="DT2324" s="21"/>
      <c r="DU2324" s="21"/>
      <c r="DV2324" s="21"/>
      <c r="DW2324" s="21"/>
      <c r="DX2324" s="21"/>
      <c r="DY2324" s="21"/>
      <c r="DZ2324" s="21"/>
      <c r="EA2324" s="21"/>
      <c r="EB2324" s="21"/>
      <c r="EC2324" s="21"/>
      <c r="ED2324" s="21"/>
      <c r="EE2324" s="21"/>
      <c r="EF2324" s="21"/>
      <c r="EG2324" s="21"/>
      <c r="EH2324" s="21"/>
      <c r="EI2324" s="21"/>
      <c r="EJ2324" s="21"/>
      <c r="EK2324" s="21"/>
      <c r="EL2324" s="21"/>
      <c r="EM2324" s="21"/>
      <c r="EN2324" s="21"/>
      <c r="EO2324" s="21"/>
      <c r="EP2324" s="21"/>
      <c r="EQ2324" s="21"/>
      <c r="ER2324" s="21"/>
      <c r="ES2324" s="21"/>
      <c r="ET2324" s="21"/>
      <c r="EU2324" s="21"/>
      <c r="EV2324" s="21"/>
      <c r="EW2324" s="21"/>
      <c r="EX2324" s="21"/>
      <c r="EY2324" s="21"/>
      <c r="EZ2324" s="21"/>
    </row>
    <row r="2325" spans="1:156" x14ac:dyDescent="0.2">
      <c r="A2325" s="92"/>
      <c r="B2325" s="4"/>
      <c r="C2325" s="4"/>
      <c r="D2325" s="6"/>
      <c r="E2325" s="7"/>
      <c r="F2325" s="24"/>
      <c r="G2325" s="9"/>
      <c r="H2325" s="7"/>
      <c r="I2325" s="7"/>
      <c r="J2325" s="7"/>
      <c r="K2325" s="4"/>
      <c r="L2325" s="25"/>
      <c r="M2325" s="11"/>
      <c r="N2325" s="4"/>
      <c r="O2325" s="4"/>
      <c r="P2325" s="26"/>
      <c r="Q2325" s="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21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  <c r="BL2325" s="21"/>
      <c r="BM2325" s="21"/>
      <c r="BN2325" s="21"/>
      <c r="BO2325" s="21"/>
      <c r="BP2325" s="21"/>
      <c r="BQ2325" s="21"/>
      <c r="BR2325" s="21"/>
      <c r="BS2325" s="21"/>
      <c r="BT2325" s="21"/>
      <c r="BU2325" s="21"/>
      <c r="BV2325" s="21"/>
      <c r="BW2325" s="21"/>
      <c r="BX2325" s="21"/>
      <c r="BY2325" s="21"/>
      <c r="BZ2325" s="21"/>
      <c r="CA2325" s="21"/>
      <c r="CB2325" s="21"/>
      <c r="CC2325" s="21"/>
      <c r="CD2325" s="21"/>
      <c r="CE2325" s="21"/>
      <c r="CF2325" s="21"/>
      <c r="CG2325" s="21"/>
      <c r="CH2325" s="21"/>
      <c r="CI2325" s="21"/>
      <c r="CJ2325" s="21"/>
      <c r="CK2325" s="21"/>
      <c r="CL2325" s="21"/>
      <c r="CM2325" s="21"/>
      <c r="CN2325" s="21"/>
      <c r="CO2325" s="21"/>
      <c r="CP2325" s="21"/>
      <c r="CQ2325" s="21"/>
      <c r="CR2325" s="21"/>
      <c r="CS2325" s="21"/>
      <c r="CT2325" s="21"/>
      <c r="CU2325" s="21"/>
      <c r="CV2325" s="21"/>
      <c r="CW2325" s="21"/>
      <c r="CX2325" s="21"/>
      <c r="CY2325" s="21"/>
      <c r="CZ2325" s="21"/>
      <c r="DA2325" s="21"/>
      <c r="DB2325" s="21"/>
      <c r="DC2325" s="21"/>
      <c r="DD2325" s="21"/>
      <c r="DE2325" s="21"/>
      <c r="DF2325" s="21"/>
      <c r="DG2325" s="21"/>
      <c r="DH2325" s="21"/>
      <c r="DI2325" s="21"/>
      <c r="DJ2325" s="21"/>
      <c r="DK2325" s="21"/>
      <c r="DL2325" s="21"/>
      <c r="DM2325" s="21"/>
      <c r="DN2325" s="21"/>
      <c r="DO2325" s="21"/>
      <c r="DP2325" s="21"/>
      <c r="DQ2325" s="21"/>
      <c r="DR2325" s="21"/>
      <c r="DS2325" s="21"/>
      <c r="DT2325" s="21"/>
      <c r="DU2325" s="21"/>
      <c r="DV2325" s="21"/>
      <c r="DW2325" s="21"/>
      <c r="DX2325" s="21"/>
      <c r="DY2325" s="21"/>
      <c r="DZ2325" s="21"/>
      <c r="EA2325" s="21"/>
      <c r="EB2325" s="21"/>
      <c r="EC2325" s="21"/>
      <c r="ED2325" s="21"/>
      <c r="EE2325" s="21"/>
      <c r="EF2325" s="21"/>
      <c r="EG2325" s="21"/>
      <c r="EH2325" s="21"/>
      <c r="EI2325" s="21"/>
      <c r="EJ2325" s="21"/>
      <c r="EK2325" s="21"/>
      <c r="EL2325" s="21"/>
      <c r="EM2325" s="21"/>
      <c r="EN2325" s="21"/>
      <c r="EO2325" s="21"/>
      <c r="EP2325" s="21"/>
      <c r="EQ2325" s="21"/>
      <c r="ER2325" s="21"/>
      <c r="ES2325" s="21"/>
      <c r="ET2325" s="21"/>
      <c r="EU2325" s="21"/>
      <c r="EV2325" s="21"/>
      <c r="EW2325" s="21"/>
      <c r="EX2325" s="21"/>
      <c r="EY2325" s="21"/>
      <c r="EZ2325" s="21"/>
    </row>
    <row r="2326" spans="1:156" x14ac:dyDescent="0.2">
      <c r="A2326" s="92"/>
      <c r="B2326" s="4"/>
      <c r="C2326" s="4"/>
      <c r="D2326" s="6"/>
      <c r="E2326" s="7"/>
      <c r="F2326" s="24"/>
      <c r="G2326" s="9"/>
      <c r="H2326" s="7"/>
      <c r="I2326" s="7"/>
      <c r="J2326" s="7"/>
      <c r="K2326" s="4"/>
      <c r="L2326" s="25"/>
      <c r="M2326" s="11"/>
      <c r="N2326" s="4"/>
      <c r="O2326" s="4"/>
      <c r="P2326" s="26"/>
      <c r="Q2326" s="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21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  <c r="BL2326" s="21"/>
      <c r="BM2326" s="21"/>
      <c r="BN2326" s="21"/>
      <c r="BO2326" s="21"/>
      <c r="BP2326" s="21"/>
      <c r="BQ2326" s="21"/>
      <c r="BR2326" s="21"/>
      <c r="BS2326" s="21"/>
      <c r="BT2326" s="21"/>
      <c r="BU2326" s="21"/>
      <c r="BV2326" s="21"/>
      <c r="BW2326" s="21"/>
      <c r="BX2326" s="21"/>
      <c r="BY2326" s="21"/>
      <c r="BZ2326" s="21"/>
      <c r="CA2326" s="21"/>
      <c r="CB2326" s="21"/>
      <c r="CC2326" s="21"/>
      <c r="CD2326" s="21"/>
      <c r="CE2326" s="21"/>
      <c r="CF2326" s="21"/>
      <c r="CG2326" s="21"/>
      <c r="CH2326" s="21"/>
      <c r="CI2326" s="21"/>
      <c r="CJ2326" s="21"/>
      <c r="CK2326" s="21"/>
      <c r="CL2326" s="21"/>
      <c r="CM2326" s="21"/>
      <c r="CN2326" s="21"/>
      <c r="CO2326" s="21"/>
      <c r="CP2326" s="21"/>
      <c r="CQ2326" s="21"/>
      <c r="CR2326" s="21"/>
      <c r="CS2326" s="21"/>
      <c r="CT2326" s="21"/>
      <c r="CU2326" s="21"/>
      <c r="CV2326" s="21"/>
      <c r="CW2326" s="21"/>
      <c r="CX2326" s="21"/>
      <c r="CY2326" s="21"/>
      <c r="CZ2326" s="21"/>
      <c r="DA2326" s="21"/>
      <c r="DB2326" s="21"/>
      <c r="DC2326" s="21"/>
      <c r="DD2326" s="21"/>
      <c r="DE2326" s="21"/>
      <c r="DF2326" s="21"/>
      <c r="DG2326" s="21"/>
      <c r="DH2326" s="21"/>
      <c r="DI2326" s="21"/>
      <c r="DJ2326" s="21"/>
      <c r="DK2326" s="21"/>
      <c r="DL2326" s="21"/>
      <c r="DM2326" s="21"/>
      <c r="DN2326" s="21"/>
      <c r="DO2326" s="21"/>
      <c r="DP2326" s="21"/>
      <c r="DQ2326" s="21"/>
      <c r="DR2326" s="21"/>
      <c r="DS2326" s="21"/>
      <c r="DT2326" s="21"/>
      <c r="DU2326" s="21"/>
      <c r="DV2326" s="21"/>
      <c r="DW2326" s="21"/>
      <c r="DX2326" s="21"/>
      <c r="DY2326" s="21"/>
      <c r="DZ2326" s="21"/>
      <c r="EA2326" s="21"/>
      <c r="EB2326" s="21"/>
      <c r="EC2326" s="21"/>
      <c r="ED2326" s="21"/>
      <c r="EE2326" s="21"/>
      <c r="EF2326" s="21"/>
      <c r="EG2326" s="21"/>
      <c r="EH2326" s="21"/>
      <c r="EI2326" s="21"/>
      <c r="EJ2326" s="21"/>
      <c r="EK2326" s="21"/>
      <c r="EL2326" s="21"/>
      <c r="EM2326" s="21"/>
      <c r="EN2326" s="21"/>
      <c r="EO2326" s="21"/>
      <c r="EP2326" s="21"/>
      <c r="EQ2326" s="21"/>
      <c r="ER2326" s="21"/>
      <c r="ES2326" s="21"/>
      <c r="ET2326" s="21"/>
      <c r="EU2326" s="21"/>
      <c r="EV2326" s="21"/>
      <c r="EW2326" s="21"/>
      <c r="EX2326" s="21"/>
      <c r="EY2326" s="21"/>
      <c r="EZ2326" s="21"/>
    </row>
    <row r="2327" spans="1:156" x14ac:dyDescent="0.2">
      <c r="A2327" s="92"/>
      <c r="B2327" s="4"/>
      <c r="C2327" s="4"/>
      <c r="D2327" s="6"/>
      <c r="E2327" s="7"/>
      <c r="F2327" s="24"/>
      <c r="G2327" s="9"/>
      <c r="H2327" s="7"/>
      <c r="I2327" s="7"/>
      <c r="J2327" s="7"/>
      <c r="K2327" s="4"/>
      <c r="L2327" s="25"/>
      <c r="M2327" s="11"/>
      <c r="N2327" s="4"/>
      <c r="O2327" s="4"/>
      <c r="P2327" s="26"/>
      <c r="Q2327" s="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1"/>
      <c r="BG2327" s="21"/>
      <c r="BH2327" s="21"/>
      <c r="BI2327" s="21"/>
      <c r="BJ2327" s="21"/>
      <c r="BK2327" s="21"/>
      <c r="BL2327" s="21"/>
      <c r="BM2327" s="21"/>
      <c r="BN2327" s="21"/>
      <c r="BO2327" s="21"/>
      <c r="BP2327" s="21"/>
      <c r="BQ2327" s="21"/>
      <c r="BR2327" s="21"/>
      <c r="BS2327" s="21"/>
      <c r="BT2327" s="21"/>
      <c r="BU2327" s="21"/>
      <c r="BV2327" s="21"/>
      <c r="BW2327" s="21"/>
      <c r="BX2327" s="21"/>
      <c r="BY2327" s="21"/>
      <c r="BZ2327" s="21"/>
      <c r="CA2327" s="21"/>
      <c r="CB2327" s="21"/>
      <c r="CC2327" s="21"/>
      <c r="CD2327" s="21"/>
      <c r="CE2327" s="21"/>
      <c r="CF2327" s="21"/>
      <c r="CG2327" s="21"/>
      <c r="CH2327" s="21"/>
      <c r="CI2327" s="21"/>
      <c r="CJ2327" s="21"/>
      <c r="CK2327" s="21"/>
      <c r="CL2327" s="21"/>
      <c r="CM2327" s="21"/>
      <c r="CN2327" s="21"/>
      <c r="CO2327" s="21"/>
      <c r="CP2327" s="21"/>
      <c r="CQ2327" s="21"/>
      <c r="CR2327" s="21"/>
      <c r="CS2327" s="21"/>
      <c r="CT2327" s="21"/>
      <c r="CU2327" s="21"/>
      <c r="CV2327" s="21"/>
      <c r="CW2327" s="21"/>
      <c r="CX2327" s="21"/>
      <c r="CY2327" s="21"/>
      <c r="CZ2327" s="21"/>
      <c r="DA2327" s="21"/>
      <c r="DB2327" s="21"/>
      <c r="DC2327" s="21"/>
      <c r="DD2327" s="21"/>
      <c r="DE2327" s="21"/>
      <c r="DF2327" s="21"/>
      <c r="DG2327" s="21"/>
      <c r="DH2327" s="21"/>
      <c r="DI2327" s="21"/>
      <c r="DJ2327" s="21"/>
      <c r="DK2327" s="21"/>
      <c r="DL2327" s="21"/>
      <c r="DM2327" s="21"/>
      <c r="DN2327" s="21"/>
      <c r="DO2327" s="21"/>
      <c r="DP2327" s="21"/>
      <c r="DQ2327" s="21"/>
      <c r="DR2327" s="21"/>
      <c r="DS2327" s="21"/>
      <c r="DT2327" s="21"/>
      <c r="DU2327" s="21"/>
      <c r="DV2327" s="21"/>
      <c r="DW2327" s="21"/>
      <c r="DX2327" s="21"/>
      <c r="DY2327" s="21"/>
      <c r="DZ2327" s="21"/>
      <c r="EA2327" s="21"/>
      <c r="EB2327" s="21"/>
      <c r="EC2327" s="21"/>
      <c r="ED2327" s="21"/>
      <c r="EE2327" s="21"/>
      <c r="EF2327" s="21"/>
      <c r="EG2327" s="21"/>
      <c r="EH2327" s="21"/>
      <c r="EI2327" s="21"/>
      <c r="EJ2327" s="21"/>
      <c r="EK2327" s="21"/>
      <c r="EL2327" s="21"/>
      <c r="EM2327" s="21"/>
      <c r="EN2327" s="21"/>
      <c r="EO2327" s="21"/>
      <c r="EP2327" s="21"/>
      <c r="EQ2327" s="21"/>
      <c r="ER2327" s="21"/>
      <c r="ES2327" s="21"/>
      <c r="ET2327" s="21"/>
      <c r="EU2327" s="21"/>
      <c r="EV2327" s="21"/>
      <c r="EW2327" s="21"/>
      <c r="EX2327" s="21"/>
      <c r="EY2327" s="21"/>
      <c r="EZ2327" s="21"/>
    </row>
    <row r="2328" spans="1:156" x14ac:dyDescent="0.2">
      <c r="A2328" s="92"/>
      <c r="B2328" s="4"/>
      <c r="C2328" s="4"/>
      <c r="D2328" s="6"/>
      <c r="E2328" s="7"/>
      <c r="F2328" s="24"/>
      <c r="G2328" s="9"/>
      <c r="H2328" s="7"/>
      <c r="I2328" s="7"/>
      <c r="J2328" s="7"/>
      <c r="K2328" s="4"/>
      <c r="L2328" s="25"/>
      <c r="M2328" s="11"/>
      <c r="N2328" s="4"/>
      <c r="O2328" s="4"/>
      <c r="P2328" s="26"/>
      <c r="Q2328" s="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1"/>
      <c r="BG2328" s="21"/>
      <c r="BH2328" s="21"/>
      <c r="BI2328" s="21"/>
      <c r="BJ2328" s="21"/>
      <c r="BK2328" s="21"/>
      <c r="BL2328" s="21"/>
      <c r="BM2328" s="21"/>
      <c r="BN2328" s="21"/>
      <c r="BO2328" s="21"/>
      <c r="BP2328" s="21"/>
      <c r="BQ2328" s="21"/>
      <c r="BR2328" s="21"/>
      <c r="BS2328" s="21"/>
      <c r="BT2328" s="21"/>
      <c r="BU2328" s="21"/>
      <c r="BV2328" s="21"/>
      <c r="BW2328" s="21"/>
      <c r="BX2328" s="21"/>
      <c r="BY2328" s="21"/>
      <c r="BZ2328" s="21"/>
      <c r="CA2328" s="21"/>
      <c r="CB2328" s="21"/>
      <c r="CC2328" s="21"/>
      <c r="CD2328" s="21"/>
      <c r="CE2328" s="21"/>
      <c r="CF2328" s="21"/>
      <c r="CG2328" s="21"/>
      <c r="CH2328" s="21"/>
      <c r="CI2328" s="21"/>
      <c r="CJ2328" s="21"/>
      <c r="CK2328" s="21"/>
      <c r="CL2328" s="21"/>
      <c r="CM2328" s="21"/>
      <c r="CN2328" s="21"/>
      <c r="CO2328" s="21"/>
      <c r="CP2328" s="21"/>
      <c r="CQ2328" s="21"/>
      <c r="CR2328" s="21"/>
      <c r="CS2328" s="21"/>
      <c r="CT2328" s="21"/>
      <c r="CU2328" s="21"/>
      <c r="CV2328" s="21"/>
      <c r="CW2328" s="21"/>
      <c r="CX2328" s="21"/>
      <c r="CY2328" s="21"/>
      <c r="CZ2328" s="21"/>
      <c r="DA2328" s="21"/>
      <c r="DB2328" s="21"/>
      <c r="DC2328" s="21"/>
      <c r="DD2328" s="21"/>
      <c r="DE2328" s="21"/>
      <c r="DF2328" s="21"/>
      <c r="DG2328" s="21"/>
      <c r="DH2328" s="21"/>
      <c r="DI2328" s="21"/>
      <c r="DJ2328" s="21"/>
      <c r="DK2328" s="21"/>
      <c r="DL2328" s="21"/>
      <c r="DM2328" s="21"/>
      <c r="DN2328" s="21"/>
      <c r="DO2328" s="21"/>
      <c r="DP2328" s="21"/>
      <c r="DQ2328" s="21"/>
      <c r="DR2328" s="21"/>
      <c r="DS2328" s="21"/>
      <c r="DT2328" s="21"/>
      <c r="DU2328" s="21"/>
      <c r="DV2328" s="21"/>
      <c r="DW2328" s="21"/>
      <c r="DX2328" s="21"/>
      <c r="DY2328" s="21"/>
      <c r="DZ2328" s="21"/>
      <c r="EA2328" s="21"/>
      <c r="EB2328" s="21"/>
      <c r="EC2328" s="21"/>
      <c r="ED2328" s="21"/>
      <c r="EE2328" s="21"/>
      <c r="EF2328" s="21"/>
      <c r="EG2328" s="21"/>
      <c r="EH2328" s="21"/>
      <c r="EI2328" s="21"/>
      <c r="EJ2328" s="21"/>
      <c r="EK2328" s="21"/>
      <c r="EL2328" s="21"/>
      <c r="EM2328" s="21"/>
      <c r="EN2328" s="21"/>
      <c r="EO2328" s="21"/>
      <c r="EP2328" s="21"/>
      <c r="EQ2328" s="21"/>
      <c r="ER2328" s="21"/>
      <c r="ES2328" s="21"/>
      <c r="ET2328" s="21"/>
      <c r="EU2328" s="21"/>
      <c r="EV2328" s="21"/>
      <c r="EW2328" s="21"/>
      <c r="EX2328" s="21"/>
      <c r="EY2328" s="21"/>
      <c r="EZ2328" s="21"/>
    </row>
    <row r="2329" spans="1:156" x14ac:dyDescent="0.2">
      <c r="A2329" s="92"/>
      <c r="B2329" s="4"/>
      <c r="C2329" s="4"/>
      <c r="D2329" s="6"/>
      <c r="E2329" s="7"/>
      <c r="F2329" s="24"/>
      <c r="G2329" s="9"/>
      <c r="H2329" s="7"/>
      <c r="I2329" s="7"/>
      <c r="J2329" s="7"/>
      <c r="K2329" s="4"/>
      <c r="L2329" s="25"/>
      <c r="M2329" s="11"/>
      <c r="N2329" s="4"/>
      <c r="O2329" s="4"/>
      <c r="P2329" s="26"/>
      <c r="Q2329" s="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1"/>
      <c r="BG2329" s="21"/>
      <c r="BH2329" s="21"/>
      <c r="BI2329" s="21"/>
      <c r="BJ2329" s="21"/>
      <c r="BK2329" s="21"/>
      <c r="BL2329" s="21"/>
      <c r="BM2329" s="21"/>
      <c r="BN2329" s="21"/>
      <c r="BO2329" s="21"/>
      <c r="BP2329" s="21"/>
      <c r="BQ2329" s="21"/>
      <c r="BR2329" s="21"/>
      <c r="BS2329" s="21"/>
      <c r="BT2329" s="21"/>
      <c r="BU2329" s="21"/>
      <c r="BV2329" s="21"/>
      <c r="BW2329" s="21"/>
      <c r="BX2329" s="21"/>
      <c r="BY2329" s="21"/>
      <c r="BZ2329" s="21"/>
      <c r="CA2329" s="21"/>
      <c r="CB2329" s="21"/>
      <c r="CC2329" s="21"/>
      <c r="CD2329" s="21"/>
      <c r="CE2329" s="21"/>
      <c r="CF2329" s="21"/>
      <c r="CG2329" s="21"/>
      <c r="CH2329" s="21"/>
      <c r="CI2329" s="21"/>
      <c r="CJ2329" s="21"/>
      <c r="CK2329" s="21"/>
      <c r="CL2329" s="21"/>
      <c r="CM2329" s="21"/>
      <c r="CN2329" s="21"/>
      <c r="CO2329" s="21"/>
      <c r="CP2329" s="21"/>
      <c r="CQ2329" s="21"/>
      <c r="CR2329" s="21"/>
      <c r="CS2329" s="21"/>
      <c r="CT2329" s="21"/>
      <c r="CU2329" s="21"/>
      <c r="CV2329" s="21"/>
      <c r="CW2329" s="21"/>
      <c r="CX2329" s="21"/>
      <c r="CY2329" s="21"/>
      <c r="CZ2329" s="21"/>
      <c r="DA2329" s="21"/>
      <c r="DB2329" s="21"/>
      <c r="DC2329" s="21"/>
      <c r="DD2329" s="21"/>
      <c r="DE2329" s="21"/>
      <c r="DF2329" s="21"/>
      <c r="DG2329" s="21"/>
      <c r="DH2329" s="21"/>
      <c r="DI2329" s="21"/>
      <c r="DJ2329" s="21"/>
      <c r="DK2329" s="21"/>
      <c r="DL2329" s="21"/>
      <c r="DM2329" s="21"/>
      <c r="DN2329" s="21"/>
      <c r="DO2329" s="21"/>
      <c r="DP2329" s="21"/>
      <c r="DQ2329" s="21"/>
      <c r="DR2329" s="21"/>
      <c r="DS2329" s="21"/>
      <c r="DT2329" s="21"/>
      <c r="DU2329" s="21"/>
      <c r="DV2329" s="21"/>
      <c r="DW2329" s="21"/>
      <c r="DX2329" s="21"/>
      <c r="DY2329" s="21"/>
      <c r="DZ2329" s="21"/>
      <c r="EA2329" s="21"/>
      <c r="EB2329" s="21"/>
      <c r="EC2329" s="21"/>
      <c r="ED2329" s="21"/>
      <c r="EE2329" s="21"/>
      <c r="EF2329" s="21"/>
      <c r="EG2329" s="21"/>
      <c r="EH2329" s="21"/>
      <c r="EI2329" s="21"/>
      <c r="EJ2329" s="21"/>
      <c r="EK2329" s="21"/>
      <c r="EL2329" s="21"/>
      <c r="EM2329" s="21"/>
      <c r="EN2329" s="21"/>
      <c r="EO2329" s="21"/>
      <c r="EP2329" s="21"/>
      <c r="EQ2329" s="21"/>
      <c r="ER2329" s="21"/>
      <c r="ES2329" s="21"/>
      <c r="ET2329" s="21"/>
      <c r="EU2329" s="21"/>
      <c r="EV2329" s="21"/>
      <c r="EW2329" s="21"/>
      <c r="EX2329" s="21"/>
      <c r="EY2329" s="21"/>
      <c r="EZ2329" s="21"/>
    </row>
    <row r="2330" spans="1:156" x14ac:dyDescent="0.2">
      <c r="A2330" s="92"/>
      <c r="B2330" s="4"/>
      <c r="C2330" s="4"/>
      <c r="D2330" s="6"/>
      <c r="E2330" s="7"/>
      <c r="F2330" s="24"/>
      <c r="G2330" s="9"/>
      <c r="H2330" s="7"/>
      <c r="I2330" s="7"/>
      <c r="J2330" s="7"/>
      <c r="K2330" s="4"/>
      <c r="L2330" s="25"/>
      <c r="M2330" s="11"/>
      <c r="N2330" s="4"/>
      <c r="O2330" s="4"/>
      <c r="P2330" s="26"/>
      <c r="Q2330" s="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1"/>
      <c r="BG2330" s="21"/>
      <c r="BH2330" s="21"/>
      <c r="BI2330" s="21"/>
      <c r="BJ2330" s="21"/>
      <c r="BK2330" s="21"/>
      <c r="BL2330" s="21"/>
      <c r="BM2330" s="21"/>
      <c r="BN2330" s="21"/>
      <c r="BO2330" s="21"/>
      <c r="BP2330" s="21"/>
      <c r="BQ2330" s="21"/>
      <c r="BR2330" s="21"/>
      <c r="BS2330" s="21"/>
      <c r="BT2330" s="21"/>
      <c r="BU2330" s="21"/>
      <c r="BV2330" s="21"/>
      <c r="BW2330" s="21"/>
      <c r="BX2330" s="21"/>
      <c r="BY2330" s="21"/>
      <c r="BZ2330" s="21"/>
      <c r="CA2330" s="21"/>
      <c r="CB2330" s="21"/>
      <c r="CC2330" s="21"/>
      <c r="CD2330" s="21"/>
      <c r="CE2330" s="21"/>
      <c r="CF2330" s="21"/>
      <c r="CG2330" s="21"/>
      <c r="CH2330" s="21"/>
      <c r="CI2330" s="21"/>
      <c r="CJ2330" s="21"/>
      <c r="CK2330" s="21"/>
      <c r="CL2330" s="21"/>
      <c r="CM2330" s="21"/>
      <c r="CN2330" s="21"/>
      <c r="CO2330" s="21"/>
      <c r="CP2330" s="21"/>
      <c r="CQ2330" s="21"/>
      <c r="CR2330" s="21"/>
      <c r="CS2330" s="21"/>
      <c r="CT2330" s="21"/>
      <c r="CU2330" s="21"/>
      <c r="CV2330" s="21"/>
      <c r="CW2330" s="21"/>
      <c r="CX2330" s="21"/>
      <c r="CY2330" s="21"/>
      <c r="CZ2330" s="21"/>
      <c r="DA2330" s="21"/>
      <c r="DB2330" s="21"/>
      <c r="DC2330" s="21"/>
      <c r="DD2330" s="21"/>
      <c r="DE2330" s="21"/>
      <c r="DF2330" s="21"/>
      <c r="DG2330" s="21"/>
      <c r="DH2330" s="21"/>
      <c r="DI2330" s="21"/>
      <c r="DJ2330" s="21"/>
      <c r="DK2330" s="21"/>
      <c r="DL2330" s="21"/>
      <c r="DM2330" s="21"/>
      <c r="DN2330" s="21"/>
      <c r="DO2330" s="21"/>
      <c r="DP2330" s="21"/>
      <c r="DQ2330" s="21"/>
      <c r="DR2330" s="21"/>
      <c r="DS2330" s="21"/>
      <c r="DT2330" s="21"/>
      <c r="DU2330" s="21"/>
      <c r="DV2330" s="21"/>
      <c r="DW2330" s="21"/>
      <c r="DX2330" s="21"/>
      <c r="DY2330" s="21"/>
      <c r="DZ2330" s="21"/>
      <c r="EA2330" s="21"/>
      <c r="EB2330" s="21"/>
      <c r="EC2330" s="21"/>
      <c r="ED2330" s="21"/>
      <c r="EE2330" s="21"/>
      <c r="EF2330" s="21"/>
      <c r="EG2330" s="21"/>
      <c r="EH2330" s="21"/>
      <c r="EI2330" s="21"/>
      <c r="EJ2330" s="21"/>
      <c r="EK2330" s="21"/>
      <c r="EL2330" s="21"/>
      <c r="EM2330" s="21"/>
      <c r="EN2330" s="21"/>
      <c r="EO2330" s="21"/>
      <c r="EP2330" s="21"/>
      <c r="EQ2330" s="21"/>
      <c r="ER2330" s="21"/>
      <c r="ES2330" s="21"/>
      <c r="ET2330" s="21"/>
      <c r="EU2330" s="21"/>
      <c r="EV2330" s="21"/>
      <c r="EW2330" s="21"/>
      <c r="EX2330" s="21"/>
      <c r="EY2330" s="21"/>
      <c r="EZ2330" s="21"/>
    </row>
    <row r="2331" spans="1:156" x14ac:dyDescent="0.2">
      <c r="A2331" s="92"/>
      <c r="B2331" s="4"/>
      <c r="C2331" s="4"/>
      <c r="D2331" s="6"/>
      <c r="E2331" s="7"/>
      <c r="F2331" s="24"/>
      <c r="G2331" s="9"/>
      <c r="H2331" s="7"/>
      <c r="I2331" s="7"/>
      <c r="J2331" s="7"/>
      <c r="K2331" s="4"/>
      <c r="L2331" s="25"/>
      <c r="M2331" s="11"/>
      <c r="N2331" s="4"/>
      <c r="O2331" s="4"/>
      <c r="P2331" s="26"/>
      <c r="Q2331" s="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1"/>
      <c r="BG2331" s="21"/>
      <c r="BH2331" s="21"/>
      <c r="BI2331" s="21"/>
      <c r="BJ2331" s="21"/>
      <c r="BK2331" s="21"/>
      <c r="BL2331" s="21"/>
      <c r="BM2331" s="21"/>
      <c r="BN2331" s="21"/>
      <c r="BO2331" s="21"/>
      <c r="BP2331" s="21"/>
      <c r="BQ2331" s="21"/>
      <c r="BR2331" s="21"/>
      <c r="BS2331" s="21"/>
      <c r="BT2331" s="21"/>
      <c r="BU2331" s="21"/>
      <c r="BV2331" s="21"/>
      <c r="BW2331" s="21"/>
      <c r="BX2331" s="21"/>
      <c r="BY2331" s="21"/>
      <c r="BZ2331" s="21"/>
      <c r="CA2331" s="21"/>
      <c r="CB2331" s="21"/>
      <c r="CC2331" s="21"/>
      <c r="CD2331" s="21"/>
      <c r="CE2331" s="21"/>
      <c r="CF2331" s="21"/>
      <c r="CG2331" s="21"/>
      <c r="CH2331" s="21"/>
      <c r="CI2331" s="21"/>
      <c r="CJ2331" s="21"/>
      <c r="CK2331" s="21"/>
      <c r="CL2331" s="21"/>
      <c r="CM2331" s="21"/>
      <c r="CN2331" s="21"/>
      <c r="CO2331" s="21"/>
      <c r="CP2331" s="21"/>
      <c r="CQ2331" s="21"/>
      <c r="CR2331" s="21"/>
      <c r="CS2331" s="21"/>
      <c r="CT2331" s="21"/>
      <c r="CU2331" s="21"/>
      <c r="CV2331" s="21"/>
      <c r="CW2331" s="21"/>
      <c r="CX2331" s="21"/>
      <c r="CY2331" s="21"/>
      <c r="CZ2331" s="21"/>
      <c r="DA2331" s="21"/>
      <c r="DB2331" s="21"/>
      <c r="DC2331" s="21"/>
      <c r="DD2331" s="21"/>
      <c r="DE2331" s="21"/>
      <c r="DF2331" s="21"/>
      <c r="DG2331" s="21"/>
      <c r="DH2331" s="21"/>
      <c r="DI2331" s="21"/>
      <c r="DJ2331" s="21"/>
      <c r="DK2331" s="21"/>
      <c r="DL2331" s="21"/>
      <c r="DM2331" s="21"/>
      <c r="DN2331" s="21"/>
      <c r="DO2331" s="21"/>
      <c r="DP2331" s="21"/>
      <c r="DQ2331" s="21"/>
      <c r="DR2331" s="21"/>
      <c r="DS2331" s="21"/>
      <c r="DT2331" s="21"/>
      <c r="DU2331" s="21"/>
      <c r="DV2331" s="21"/>
      <c r="DW2331" s="21"/>
      <c r="DX2331" s="21"/>
      <c r="DY2331" s="21"/>
      <c r="DZ2331" s="21"/>
      <c r="EA2331" s="21"/>
      <c r="EB2331" s="21"/>
      <c r="EC2331" s="21"/>
      <c r="ED2331" s="21"/>
      <c r="EE2331" s="21"/>
      <c r="EF2331" s="21"/>
      <c r="EG2331" s="21"/>
      <c r="EH2331" s="21"/>
      <c r="EI2331" s="21"/>
      <c r="EJ2331" s="21"/>
      <c r="EK2331" s="21"/>
      <c r="EL2331" s="21"/>
      <c r="EM2331" s="21"/>
      <c r="EN2331" s="21"/>
      <c r="EO2331" s="21"/>
      <c r="EP2331" s="21"/>
      <c r="EQ2331" s="21"/>
      <c r="ER2331" s="21"/>
      <c r="ES2331" s="21"/>
      <c r="ET2331" s="21"/>
      <c r="EU2331" s="21"/>
      <c r="EV2331" s="21"/>
      <c r="EW2331" s="21"/>
      <c r="EX2331" s="21"/>
      <c r="EY2331" s="21"/>
      <c r="EZ2331" s="21"/>
    </row>
    <row r="2332" spans="1:156" x14ac:dyDescent="0.2">
      <c r="A2332" s="92"/>
      <c r="B2332" s="4"/>
      <c r="C2332" s="4"/>
      <c r="D2332" s="6"/>
      <c r="E2332" s="7"/>
      <c r="F2332" s="24"/>
      <c r="G2332" s="9"/>
      <c r="H2332" s="7"/>
      <c r="I2332" s="7"/>
      <c r="J2332" s="7"/>
      <c r="K2332" s="4"/>
      <c r="L2332" s="25"/>
      <c r="M2332" s="11"/>
      <c r="N2332" s="4"/>
      <c r="O2332" s="4"/>
      <c r="P2332" s="26"/>
      <c r="Q2332" s="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1"/>
      <c r="BG2332" s="21"/>
      <c r="BH2332" s="21"/>
      <c r="BI2332" s="21"/>
      <c r="BJ2332" s="21"/>
      <c r="BK2332" s="21"/>
      <c r="BL2332" s="21"/>
      <c r="BM2332" s="21"/>
      <c r="BN2332" s="21"/>
      <c r="BO2332" s="21"/>
      <c r="BP2332" s="21"/>
      <c r="BQ2332" s="21"/>
      <c r="BR2332" s="21"/>
      <c r="BS2332" s="21"/>
      <c r="BT2332" s="21"/>
      <c r="BU2332" s="21"/>
      <c r="BV2332" s="21"/>
      <c r="BW2332" s="21"/>
      <c r="BX2332" s="21"/>
      <c r="BY2332" s="21"/>
      <c r="BZ2332" s="21"/>
      <c r="CA2332" s="21"/>
      <c r="CB2332" s="21"/>
      <c r="CC2332" s="21"/>
      <c r="CD2332" s="21"/>
      <c r="CE2332" s="21"/>
      <c r="CF2332" s="21"/>
      <c r="CG2332" s="21"/>
      <c r="CH2332" s="21"/>
      <c r="CI2332" s="21"/>
      <c r="CJ2332" s="21"/>
      <c r="CK2332" s="21"/>
      <c r="CL2332" s="21"/>
      <c r="CM2332" s="21"/>
      <c r="CN2332" s="21"/>
      <c r="CO2332" s="21"/>
      <c r="CP2332" s="21"/>
      <c r="CQ2332" s="21"/>
      <c r="CR2332" s="21"/>
      <c r="CS2332" s="21"/>
      <c r="CT2332" s="21"/>
      <c r="CU2332" s="21"/>
      <c r="CV2332" s="21"/>
      <c r="CW2332" s="21"/>
      <c r="CX2332" s="21"/>
      <c r="CY2332" s="21"/>
      <c r="CZ2332" s="21"/>
      <c r="DA2332" s="21"/>
      <c r="DB2332" s="21"/>
      <c r="DC2332" s="21"/>
      <c r="DD2332" s="21"/>
      <c r="DE2332" s="21"/>
      <c r="DF2332" s="21"/>
      <c r="DG2332" s="21"/>
      <c r="DH2332" s="21"/>
      <c r="DI2332" s="21"/>
      <c r="DJ2332" s="21"/>
      <c r="DK2332" s="21"/>
      <c r="DL2332" s="21"/>
      <c r="DM2332" s="21"/>
      <c r="DN2332" s="21"/>
      <c r="DO2332" s="21"/>
      <c r="DP2332" s="21"/>
      <c r="DQ2332" s="21"/>
      <c r="DR2332" s="21"/>
      <c r="DS2332" s="21"/>
      <c r="DT2332" s="21"/>
      <c r="DU2332" s="21"/>
      <c r="DV2332" s="21"/>
      <c r="DW2332" s="21"/>
      <c r="DX2332" s="21"/>
      <c r="DY2332" s="21"/>
      <c r="DZ2332" s="21"/>
      <c r="EA2332" s="21"/>
      <c r="EB2332" s="21"/>
      <c r="EC2332" s="21"/>
      <c r="ED2332" s="21"/>
      <c r="EE2332" s="21"/>
      <c r="EF2332" s="21"/>
      <c r="EG2332" s="21"/>
      <c r="EH2332" s="21"/>
      <c r="EI2332" s="21"/>
      <c r="EJ2332" s="21"/>
      <c r="EK2332" s="21"/>
      <c r="EL2332" s="21"/>
      <c r="EM2332" s="21"/>
      <c r="EN2332" s="21"/>
      <c r="EO2332" s="21"/>
      <c r="EP2332" s="21"/>
      <c r="EQ2332" s="21"/>
      <c r="ER2332" s="21"/>
      <c r="ES2332" s="21"/>
      <c r="ET2332" s="21"/>
      <c r="EU2332" s="21"/>
      <c r="EV2332" s="21"/>
      <c r="EW2332" s="21"/>
      <c r="EX2332" s="21"/>
      <c r="EY2332" s="21"/>
      <c r="EZ2332" s="21"/>
    </row>
    <row r="2333" spans="1:156" x14ac:dyDescent="0.2">
      <c r="A2333" s="92"/>
      <c r="B2333" s="4"/>
      <c r="C2333" s="4"/>
      <c r="D2333" s="6"/>
      <c r="E2333" s="7"/>
      <c r="F2333" s="24"/>
      <c r="G2333" s="9"/>
      <c r="H2333" s="7"/>
      <c r="I2333" s="7"/>
      <c r="J2333" s="7"/>
      <c r="K2333" s="4"/>
      <c r="L2333" s="25"/>
      <c r="M2333" s="11"/>
      <c r="N2333" s="4"/>
      <c r="O2333" s="4"/>
      <c r="P2333" s="26"/>
      <c r="Q2333" s="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1"/>
      <c r="BG2333" s="21"/>
      <c r="BH2333" s="21"/>
      <c r="BI2333" s="21"/>
      <c r="BJ2333" s="21"/>
      <c r="BK2333" s="21"/>
      <c r="BL2333" s="21"/>
      <c r="BM2333" s="21"/>
      <c r="BN2333" s="21"/>
      <c r="BO2333" s="21"/>
      <c r="BP2333" s="21"/>
      <c r="BQ2333" s="21"/>
      <c r="BR2333" s="21"/>
      <c r="BS2333" s="21"/>
      <c r="BT2333" s="21"/>
      <c r="BU2333" s="21"/>
      <c r="BV2333" s="21"/>
      <c r="BW2333" s="21"/>
      <c r="BX2333" s="21"/>
      <c r="BY2333" s="21"/>
      <c r="BZ2333" s="21"/>
      <c r="CA2333" s="21"/>
      <c r="CB2333" s="21"/>
      <c r="CC2333" s="21"/>
      <c r="CD2333" s="21"/>
      <c r="CE2333" s="21"/>
      <c r="CF2333" s="21"/>
      <c r="CG2333" s="21"/>
      <c r="CH2333" s="21"/>
      <c r="CI2333" s="21"/>
      <c r="CJ2333" s="21"/>
      <c r="CK2333" s="21"/>
      <c r="CL2333" s="21"/>
      <c r="CM2333" s="21"/>
      <c r="CN2333" s="21"/>
      <c r="CO2333" s="21"/>
      <c r="CP2333" s="21"/>
      <c r="CQ2333" s="21"/>
      <c r="CR2333" s="21"/>
      <c r="CS2333" s="21"/>
      <c r="CT2333" s="21"/>
      <c r="CU2333" s="21"/>
      <c r="CV2333" s="21"/>
      <c r="CW2333" s="21"/>
      <c r="CX2333" s="21"/>
      <c r="CY2333" s="21"/>
      <c r="CZ2333" s="21"/>
      <c r="DA2333" s="21"/>
      <c r="DB2333" s="21"/>
      <c r="DC2333" s="21"/>
      <c r="DD2333" s="21"/>
      <c r="DE2333" s="21"/>
      <c r="DF2333" s="21"/>
      <c r="DG2333" s="21"/>
      <c r="DH2333" s="21"/>
      <c r="DI2333" s="21"/>
      <c r="DJ2333" s="21"/>
      <c r="DK2333" s="21"/>
      <c r="DL2333" s="21"/>
      <c r="DM2333" s="21"/>
      <c r="DN2333" s="21"/>
      <c r="DO2333" s="21"/>
      <c r="DP2333" s="21"/>
      <c r="DQ2333" s="21"/>
      <c r="DR2333" s="21"/>
      <c r="DS2333" s="21"/>
      <c r="DT2333" s="21"/>
      <c r="DU2333" s="21"/>
      <c r="DV2333" s="21"/>
      <c r="DW2333" s="21"/>
      <c r="DX2333" s="21"/>
      <c r="DY2333" s="21"/>
      <c r="DZ2333" s="21"/>
      <c r="EA2333" s="21"/>
      <c r="EB2333" s="21"/>
      <c r="EC2333" s="21"/>
      <c r="ED2333" s="21"/>
      <c r="EE2333" s="21"/>
      <c r="EF2333" s="21"/>
      <c r="EG2333" s="21"/>
      <c r="EH2333" s="21"/>
      <c r="EI2333" s="21"/>
      <c r="EJ2333" s="21"/>
      <c r="EK2333" s="21"/>
      <c r="EL2333" s="21"/>
      <c r="EM2333" s="21"/>
      <c r="EN2333" s="21"/>
      <c r="EO2333" s="21"/>
      <c r="EP2333" s="21"/>
      <c r="EQ2333" s="21"/>
      <c r="ER2333" s="21"/>
      <c r="ES2333" s="21"/>
      <c r="ET2333" s="21"/>
      <c r="EU2333" s="21"/>
      <c r="EV2333" s="21"/>
      <c r="EW2333" s="21"/>
      <c r="EX2333" s="21"/>
      <c r="EY2333" s="21"/>
      <c r="EZ2333" s="21"/>
    </row>
    <row r="2334" spans="1:156" x14ac:dyDescent="0.2">
      <c r="A2334" s="92"/>
      <c r="B2334" s="4"/>
      <c r="C2334" s="4"/>
      <c r="D2334" s="6"/>
      <c r="E2334" s="7"/>
      <c r="F2334" s="24"/>
      <c r="G2334" s="9"/>
      <c r="H2334" s="7"/>
      <c r="I2334" s="7"/>
      <c r="J2334" s="7"/>
      <c r="K2334" s="4"/>
      <c r="L2334" s="25"/>
      <c r="M2334" s="11"/>
      <c r="N2334" s="4"/>
      <c r="O2334" s="4"/>
      <c r="P2334" s="26"/>
      <c r="Q2334" s="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1"/>
      <c r="BG2334" s="21"/>
      <c r="BH2334" s="21"/>
      <c r="BI2334" s="21"/>
      <c r="BJ2334" s="21"/>
      <c r="BK2334" s="21"/>
      <c r="BL2334" s="21"/>
      <c r="BM2334" s="21"/>
      <c r="BN2334" s="21"/>
      <c r="BO2334" s="21"/>
      <c r="BP2334" s="21"/>
      <c r="BQ2334" s="21"/>
      <c r="BR2334" s="21"/>
      <c r="BS2334" s="21"/>
      <c r="BT2334" s="21"/>
      <c r="BU2334" s="21"/>
      <c r="BV2334" s="21"/>
      <c r="BW2334" s="21"/>
      <c r="BX2334" s="21"/>
      <c r="BY2334" s="21"/>
      <c r="BZ2334" s="21"/>
      <c r="CA2334" s="21"/>
      <c r="CB2334" s="21"/>
      <c r="CC2334" s="21"/>
      <c r="CD2334" s="21"/>
      <c r="CE2334" s="21"/>
      <c r="CF2334" s="21"/>
      <c r="CG2334" s="21"/>
      <c r="CH2334" s="21"/>
      <c r="CI2334" s="21"/>
      <c r="CJ2334" s="21"/>
      <c r="CK2334" s="21"/>
      <c r="CL2334" s="21"/>
      <c r="CM2334" s="21"/>
      <c r="CN2334" s="21"/>
      <c r="CO2334" s="21"/>
      <c r="CP2334" s="21"/>
      <c r="CQ2334" s="21"/>
      <c r="CR2334" s="21"/>
      <c r="CS2334" s="21"/>
      <c r="CT2334" s="21"/>
      <c r="CU2334" s="21"/>
      <c r="CV2334" s="21"/>
      <c r="CW2334" s="21"/>
      <c r="CX2334" s="21"/>
      <c r="CY2334" s="21"/>
      <c r="CZ2334" s="21"/>
      <c r="DA2334" s="21"/>
      <c r="DB2334" s="21"/>
      <c r="DC2334" s="21"/>
      <c r="DD2334" s="21"/>
      <c r="DE2334" s="21"/>
      <c r="DF2334" s="21"/>
      <c r="DG2334" s="21"/>
      <c r="DH2334" s="21"/>
      <c r="DI2334" s="21"/>
      <c r="DJ2334" s="21"/>
      <c r="DK2334" s="21"/>
      <c r="DL2334" s="21"/>
      <c r="DM2334" s="21"/>
      <c r="DN2334" s="21"/>
      <c r="DO2334" s="21"/>
      <c r="DP2334" s="21"/>
      <c r="DQ2334" s="21"/>
      <c r="DR2334" s="21"/>
      <c r="DS2334" s="21"/>
      <c r="DT2334" s="21"/>
      <c r="DU2334" s="21"/>
      <c r="DV2334" s="21"/>
      <c r="DW2334" s="21"/>
      <c r="DX2334" s="21"/>
      <c r="DY2334" s="21"/>
      <c r="DZ2334" s="21"/>
      <c r="EA2334" s="21"/>
      <c r="EB2334" s="21"/>
      <c r="EC2334" s="21"/>
      <c r="ED2334" s="21"/>
      <c r="EE2334" s="21"/>
      <c r="EF2334" s="21"/>
      <c r="EG2334" s="21"/>
      <c r="EH2334" s="21"/>
      <c r="EI2334" s="21"/>
      <c r="EJ2334" s="21"/>
      <c r="EK2334" s="21"/>
      <c r="EL2334" s="21"/>
      <c r="EM2334" s="21"/>
      <c r="EN2334" s="21"/>
      <c r="EO2334" s="21"/>
      <c r="EP2334" s="21"/>
      <c r="EQ2334" s="21"/>
      <c r="ER2334" s="21"/>
      <c r="ES2334" s="21"/>
      <c r="ET2334" s="21"/>
      <c r="EU2334" s="21"/>
      <c r="EV2334" s="21"/>
      <c r="EW2334" s="21"/>
      <c r="EX2334" s="21"/>
      <c r="EY2334" s="21"/>
      <c r="EZ2334" s="21"/>
    </row>
    <row r="2335" spans="1:156" x14ac:dyDescent="0.2">
      <c r="A2335" s="92"/>
      <c r="B2335" s="4"/>
      <c r="C2335" s="4"/>
      <c r="D2335" s="6"/>
      <c r="E2335" s="7"/>
      <c r="F2335" s="24"/>
      <c r="G2335" s="9"/>
      <c r="H2335" s="7"/>
      <c r="I2335" s="7"/>
      <c r="J2335" s="7"/>
      <c r="K2335" s="4"/>
      <c r="L2335" s="25"/>
      <c r="M2335" s="11"/>
      <c r="N2335" s="4"/>
      <c r="O2335" s="4"/>
      <c r="P2335" s="26"/>
      <c r="Q2335" s="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1"/>
      <c r="BG2335" s="21"/>
      <c r="BH2335" s="21"/>
      <c r="BI2335" s="21"/>
      <c r="BJ2335" s="21"/>
      <c r="BK2335" s="21"/>
      <c r="BL2335" s="21"/>
      <c r="BM2335" s="21"/>
      <c r="BN2335" s="21"/>
      <c r="BO2335" s="21"/>
      <c r="BP2335" s="21"/>
      <c r="BQ2335" s="21"/>
      <c r="BR2335" s="21"/>
      <c r="BS2335" s="21"/>
      <c r="BT2335" s="21"/>
      <c r="BU2335" s="21"/>
      <c r="BV2335" s="21"/>
      <c r="BW2335" s="21"/>
      <c r="BX2335" s="21"/>
      <c r="BY2335" s="21"/>
      <c r="BZ2335" s="21"/>
      <c r="CA2335" s="21"/>
      <c r="CB2335" s="21"/>
      <c r="CC2335" s="21"/>
      <c r="CD2335" s="21"/>
      <c r="CE2335" s="21"/>
      <c r="CF2335" s="21"/>
      <c r="CG2335" s="21"/>
      <c r="CH2335" s="21"/>
      <c r="CI2335" s="21"/>
      <c r="CJ2335" s="21"/>
      <c r="CK2335" s="21"/>
      <c r="CL2335" s="21"/>
      <c r="CM2335" s="21"/>
      <c r="CN2335" s="21"/>
      <c r="CO2335" s="21"/>
      <c r="CP2335" s="21"/>
      <c r="CQ2335" s="21"/>
      <c r="CR2335" s="21"/>
      <c r="CS2335" s="21"/>
      <c r="CT2335" s="21"/>
      <c r="CU2335" s="21"/>
      <c r="CV2335" s="21"/>
      <c r="CW2335" s="21"/>
      <c r="CX2335" s="21"/>
      <c r="CY2335" s="21"/>
      <c r="CZ2335" s="21"/>
      <c r="DA2335" s="21"/>
      <c r="DB2335" s="21"/>
      <c r="DC2335" s="21"/>
      <c r="DD2335" s="21"/>
      <c r="DE2335" s="21"/>
      <c r="DF2335" s="21"/>
      <c r="DG2335" s="21"/>
      <c r="DH2335" s="21"/>
      <c r="DI2335" s="21"/>
      <c r="DJ2335" s="21"/>
      <c r="DK2335" s="21"/>
      <c r="DL2335" s="21"/>
      <c r="DM2335" s="21"/>
      <c r="DN2335" s="21"/>
      <c r="DO2335" s="21"/>
      <c r="DP2335" s="21"/>
      <c r="DQ2335" s="21"/>
      <c r="DR2335" s="21"/>
      <c r="DS2335" s="21"/>
      <c r="DT2335" s="21"/>
      <c r="DU2335" s="21"/>
      <c r="DV2335" s="21"/>
      <c r="DW2335" s="21"/>
      <c r="DX2335" s="21"/>
      <c r="DY2335" s="21"/>
      <c r="DZ2335" s="21"/>
      <c r="EA2335" s="21"/>
      <c r="EB2335" s="21"/>
      <c r="EC2335" s="21"/>
      <c r="ED2335" s="21"/>
      <c r="EE2335" s="21"/>
      <c r="EF2335" s="21"/>
      <c r="EG2335" s="21"/>
      <c r="EH2335" s="21"/>
      <c r="EI2335" s="21"/>
      <c r="EJ2335" s="21"/>
      <c r="EK2335" s="21"/>
      <c r="EL2335" s="21"/>
      <c r="EM2335" s="21"/>
      <c r="EN2335" s="21"/>
      <c r="EO2335" s="21"/>
      <c r="EP2335" s="21"/>
      <c r="EQ2335" s="21"/>
      <c r="ER2335" s="21"/>
      <c r="ES2335" s="21"/>
      <c r="ET2335" s="21"/>
      <c r="EU2335" s="21"/>
      <c r="EV2335" s="21"/>
      <c r="EW2335" s="21"/>
      <c r="EX2335" s="21"/>
      <c r="EY2335" s="21"/>
      <c r="EZ2335" s="21"/>
    </row>
    <row r="2336" spans="1:156" x14ac:dyDescent="0.2">
      <c r="A2336" s="92"/>
      <c r="B2336" s="4"/>
      <c r="C2336" s="4"/>
      <c r="D2336" s="6"/>
      <c r="E2336" s="7"/>
      <c r="F2336" s="24"/>
      <c r="G2336" s="9"/>
      <c r="H2336" s="7"/>
      <c r="I2336" s="7"/>
      <c r="J2336" s="7"/>
      <c r="K2336" s="4"/>
      <c r="L2336" s="25"/>
      <c r="M2336" s="11"/>
      <c r="N2336" s="4"/>
      <c r="O2336" s="4"/>
      <c r="P2336" s="26"/>
      <c r="Q2336" s="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1"/>
      <c r="BK2336" s="21"/>
      <c r="BL2336" s="21"/>
      <c r="BM2336" s="21"/>
      <c r="BN2336" s="21"/>
      <c r="BO2336" s="21"/>
      <c r="BP2336" s="21"/>
      <c r="BQ2336" s="21"/>
      <c r="BR2336" s="21"/>
      <c r="BS2336" s="21"/>
      <c r="BT2336" s="21"/>
      <c r="BU2336" s="21"/>
      <c r="BV2336" s="21"/>
      <c r="BW2336" s="21"/>
      <c r="BX2336" s="21"/>
      <c r="BY2336" s="21"/>
      <c r="BZ2336" s="21"/>
      <c r="CA2336" s="21"/>
      <c r="CB2336" s="21"/>
      <c r="CC2336" s="21"/>
      <c r="CD2336" s="21"/>
      <c r="CE2336" s="21"/>
      <c r="CF2336" s="21"/>
      <c r="CG2336" s="21"/>
      <c r="CH2336" s="21"/>
      <c r="CI2336" s="21"/>
      <c r="CJ2336" s="21"/>
      <c r="CK2336" s="21"/>
      <c r="CL2336" s="21"/>
      <c r="CM2336" s="21"/>
      <c r="CN2336" s="21"/>
      <c r="CO2336" s="21"/>
      <c r="CP2336" s="21"/>
      <c r="CQ2336" s="21"/>
      <c r="CR2336" s="21"/>
      <c r="CS2336" s="21"/>
      <c r="CT2336" s="21"/>
      <c r="CU2336" s="21"/>
      <c r="CV2336" s="21"/>
      <c r="CW2336" s="21"/>
      <c r="CX2336" s="21"/>
      <c r="CY2336" s="21"/>
      <c r="CZ2336" s="21"/>
      <c r="DA2336" s="21"/>
      <c r="DB2336" s="21"/>
      <c r="DC2336" s="21"/>
      <c r="DD2336" s="21"/>
      <c r="DE2336" s="21"/>
      <c r="DF2336" s="21"/>
      <c r="DG2336" s="21"/>
      <c r="DH2336" s="21"/>
      <c r="DI2336" s="21"/>
      <c r="DJ2336" s="21"/>
      <c r="DK2336" s="21"/>
      <c r="DL2336" s="21"/>
      <c r="DM2336" s="21"/>
      <c r="DN2336" s="21"/>
      <c r="DO2336" s="21"/>
      <c r="DP2336" s="21"/>
      <c r="DQ2336" s="21"/>
      <c r="DR2336" s="21"/>
      <c r="DS2336" s="21"/>
      <c r="DT2336" s="21"/>
      <c r="DU2336" s="21"/>
      <c r="DV2336" s="21"/>
      <c r="DW2336" s="21"/>
      <c r="DX2336" s="21"/>
      <c r="DY2336" s="21"/>
      <c r="DZ2336" s="21"/>
      <c r="EA2336" s="21"/>
      <c r="EB2336" s="21"/>
      <c r="EC2336" s="21"/>
      <c r="ED2336" s="21"/>
      <c r="EE2336" s="21"/>
      <c r="EF2336" s="21"/>
      <c r="EG2336" s="21"/>
      <c r="EH2336" s="21"/>
      <c r="EI2336" s="21"/>
      <c r="EJ2336" s="21"/>
      <c r="EK2336" s="21"/>
      <c r="EL2336" s="21"/>
      <c r="EM2336" s="21"/>
      <c r="EN2336" s="21"/>
      <c r="EO2336" s="21"/>
      <c r="EP2336" s="21"/>
      <c r="EQ2336" s="21"/>
      <c r="ER2336" s="21"/>
      <c r="ES2336" s="21"/>
      <c r="ET2336" s="21"/>
      <c r="EU2336" s="21"/>
      <c r="EV2336" s="21"/>
      <c r="EW2336" s="21"/>
      <c r="EX2336" s="21"/>
      <c r="EY2336" s="21"/>
      <c r="EZ2336" s="21"/>
    </row>
    <row r="2337" spans="1:156" x14ac:dyDescent="0.2">
      <c r="A2337" s="92"/>
      <c r="B2337" s="4"/>
      <c r="C2337" s="4"/>
      <c r="D2337" s="6"/>
      <c r="E2337" s="7"/>
      <c r="F2337" s="24"/>
      <c r="G2337" s="9"/>
      <c r="H2337" s="7"/>
      <c r="I2337" s="7"/>
      <c r="J2337" s="7"/>
      <c r="K2337" s="4"/>
      <c r="L2337" s="25"/>
      <c r="M2337" s="11"/>
      <c r="N2337" s="4"/>
      <c r="O2337" s="4"/>
      <c r="P2337" s="26"/>
      <c r="Q2337" s="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1"/>
      <c r="BG2337" s="21"/>
      <c r="BH2337" s="21"/>
      <c r="BI2337" s="21"/>
      <c r="BJ2337" s="21"/>
      <c r="BK2337" s="21"/>
      <c r="BL2337" s="21"/>
      <c r="BM2337" s="21"/>
      <c r="BN2337" s="21"/>
      <c r="BO2337" s="21"/>
      <c r="BP2337" s="21"/>
      <c r="BQ2337" s="21"/>
      <c r="BR2337" s="21"/>
      <c r="BS2337" s="21"/>
      <c r="BT2337" s="21"/>
      <c r="BU2337" s="21"/>
      <c r="BV2337" s="21"/>
      <c r="BW2337" s="21"/>
      <c r="BX2337" s="21"/>
      <c r="BY2337" s="21"/>
      <c r="BZ2337" s="21"/>
      <c r="CA2337" s="21"/>
      <c r="CB2337" s="21"/>
      <c r="CC2337" s="21"/>
      <c r="CD2337" s="21"/>
      <c r="CE2337" s="21"/>
      <c r="CF2337" s="21"/>
      <c r="CG2337" s="21"/>
      <c r="CH2337" s="21"/>
      <c r="CI2337" s="21"/>
      <c r="CJ2337" s="21"/>
      <c r="CK2337" s="21"/>
      <c r="CL2337" s="21"/>
      <c r="CM2337" s="21"/>
      <c r="CN2337" s="21"/>
      <c r="CO2337" s="21"/>
      <c r="CP2337" s="21"/>
      <c r="CQ2337" s="21"/>
      <c r="CR2337" s="21"/>
      <c r="CS2337" s="21"/>
      <c r="CT2337" s="21"/>
      <c r="CU2337" s="21"/>
      <c r="CV2337" s="21"/>
      <c r="CW2337" s="21"/>
      <c r="CX2337" s="21"/>
      <c r="CY2337" s="21"/>
      <c r="CZ2337" s="21"/>
      <c r="DA2337" s="21"/>
      <c r="DB2337" s="21"/>
      <c r="DC2337" s="21"/>
      <c r="DD2337" s="21"/>
      <c r="DE2337" s="21"/>
      <c r="DF2337" s="21"/>
      <c r="DG2337" s="21"/>
      <c r="DH2337" s="21"/>
      <c r="DI2337" s="21"/>
      <c r="DJ2337" s="21"/>
      <c r="DK2337" s="21"/>
      <c r="DL2337" s="21"/>
      <c r="DM2337" s="21"/>
      <c r="DN2337" s="21"/>
      <c r="DO2337" s="21"/>
      <c r="DP2337" s="21"/>
      <c r="DQ2337" s="21"/>
      <c r="DR2337" s="21"/>
      <c r="DS2337" s="21"/>
      <c r="DT2337" s="21"/>
      <c r="DU2337" s="21"/>
      <c r="DV2337" s="21"/>
      <c r="DW2337" s="21"/>
      <c r="DX2337" s="21"/>
      <c r="DY2337" s="21"/>
      <c r="DZ2337" s="21"/>
      <c r="EA2337" s="21"/>
      <c r="EB2337" s="21"/>
      <c r="EC2337" s="21"/>
      <c r="ED2337" s="21"/>
      <c r="EE2337" s="21"/>
      <c r="EF2337" s="21"/>
      <c r="EG2337" s="21"/>
      <c r="EH2337" s="21"/>
      <c r="EI2337" s="21"/>
      <c r="EJ2337" s="21"/>
      <c r="EK2337" s="21"/>
      <c r="EL2337" s="21"/>
      <c r="EM2337" s="21"/>
      <c r="EN2337" s="21"/>
      <c r="EO2337" s="21"/>
      <c r="EP2337" s="21"/>
      <c r="EQ2337" s="21"/>
      <c r="ER2337" s="21"/>
      <c r="ES2337" s="21"/>
      <c r="ET2337" s="21"/>
      <c r="EU2337" s="21"/>
      <c r="EV2337" s="21"/>
      <c r="EW2337" s="21"/>
      <c r="EX2337" s="21"/>
      <c r="EY2337" s="21"/>
      <c r="EZ2337" s="21"/>
    </row>
    <row r="2338" spans="1:156" x14ac:dyDescent="0.2">
      <c r="A2338" s="92"/>
      <c r="B2338" s="4"/>
      <c r="C2338" s="4"/>
      <c r="D2338" s="6"/>
      <c r="E2338" s="7"/>
      <c r="F2338" s="24"/>
      <c r="G2338" s="9"/>
      <c r="H2338" s="7"/>
      <c r="I2338" s="7"/>
      <c r="J2338" s="7"/>
      <c r="K2338" s="4"/>
      <c r="L2338" s="25"/>
      <c r="M2338" s="11"/>
      <c r="N2338" s="4"/>
      <c r="O2338" s="4"/>
      <c r="P2338" s="26"/>
      <c r="Q2338" s="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1"/>
      <c r="BG2338" s="21"/>
      <c r="BH2338" s="21"/>
      <c r="BI2338" s="21"/>
      <c r="BJ2338" s="21"/>
      <c r="BK2338" s="21"/>
      <c r="BL2338" s="21"/>
      <c r="BM2338" s="21"/>
      <c r="BN2338" s="21"/>
      <c r="BO2338" s="21"/>
      <c r="BP2338" s="21"/>
      <c r="BQ2338" s="21"/>
      <c r="BR2338" s="21"/>
      <c r="BS2338" s="21"/>
      <c r="BT2338" s="21"/>
      <c r="BU2338" s="21"/>
      <c r="BV2338" s="21"/>
      <c r="BW2338" s="21"/>
      <c r="BX2338" s="21"/>
      <c r="BY2338" s="21"/>
      <c r="BZ2338" s="21"/>
      <c r="CA2338" s="21"/>
      <c r="CB2338" s="21"/>
      <c r="CC2338" s="21"/>
      <c r="CD2338" s="21"/>
      <c r="CE2338" s="21"/>
      <c r="CF2338" s="21"/>
      <c r="CG2338" s="21"/>
      <c r="CH2338" s="21"/>
      <c r="CI2338" s="21"/>
      <c r="CJ2338" s="21"/>
      <c r="CK2338" s="21"/>
      <c r="CL2338" s="21"/>
      <c r="CM2338" s="21"/>
      <c r="CN2338" s="21"/>
      <c r="CO2338" s="21"/>
      <c r="CP2338" s="21"/>
      <c r="CQ2338" s="21"/>
      <c r="CR2338" s="21"/>
      <c r="CS2338" s="21"/>
      <c r="CT2338" s="21"/>
      <c r="CU2338" s="21"/>
      <c r="CV2338" s="21"/>
      <c r="CW2338" s="21"/>
      <c r="CX2338" s="21"/>
      <c r="CY2338" s="21"/>
      <c r="CZ2338" s="21"/>
      <c r="DA2338" s="21"/>
      <c r="DB2338" s="21"/>
      <c r="DC2338" s="21"/>
      <c r="DD2338" s="21"/>
      <c r="DE2338" s="21"/>
      <c r="DF2338" s="21"/>
      <c r="DG2338" s="21"/>
      <c r="DH2338" s="21"/>
      <c r="DI2338" s="21"/>
      <c r="DJ2338" s="21"/>
      <c r="DK2338" s="21"/>
      <c r="DL2338" s="21"/>
      <c r="DM2338" s="21"/>
      <c r="DN2338" s="21"/>
      <c r="DO2338" s="21"/>
      <c r="DP2338" s="21"/>
      <c r="DQ2338" s="21"/>
      <c r="DR2338" s="21"/>
      <c r="DS2338" s="21"/>
      <c r="DT2338" s="21"/>
      <c r="DU2338" s="21"/>
      <c r="DV2338" s="21"/>
      <c r="DW2338" s="21"/>
      <c r="DX2338" s="21"/>
      <c r="DY2338" s="21"/>
      <c r="DZ2338" s="21"/>
      <c r="EA2338" s="21"/>
      <c r="EB2338" s="21"/>
      <c r="EC2338" s="21"/>
      <c r="ED2338" s="21"/>
      <c r="EE2338" s="21"/>
      <c r="EF2338" s="21"/>
      <c r="EG2338" s="21"/>
      <c r="EH2338" s="21"/>
      <c r="EI2338" s="21"/>
      <c r="EJ2338" s="21"/>
      <c r="EK2338" s="21"/>
      <c r="EL2338" s="21"/>
      <c r="EM2338" s="21"/>
      <c r="EN2338" s="21"/>
      <c r="EO2338" s="21"/>
      <c r="EP2338" s="21"/>
      <c r="EQ2338" s="21"/>
      <c r="ER2338" s="21"/>
      <c r="ES2338" s="21"/>
      <c r="ET2338" s="21"/>
      <c r="EU2338" s="21"/>
      <c r="EV2338" s="21"/>
      <c r="EW2338" s="21"/>
      <c r="EX2338" s="21"/>
      <c r="EY2338" s="21"/>
      <c r="EZ2338" s="21"/>
    </row>
    <row r="2339" spans="1:156" x14ac:dyDescent="0.2">
      <c r="A2339" s="92"/>
      <c r="B2339" s="4"/>
      <c r="C2339" s="4"/>
      <c r="D2339" s="6"/>
      <c r="E2339" s="7"/>
      <c r="F2339" s="24"/>
      <c r="G2339" s="9"/>
      <c r="H2339" s="7"/>
      <c r="I2339" s="7"/>
      <c r="J2339" s="7"/>
      <c r="K2339" s="4"/>
      <c r="L2339" s="25"/>
      <c r="M2339" s="11"/>
      <c r="N2339" s="4"/>
      <c r="O2339" s="4"/>
      <c r="P2339" s="26"/>
      <c r="Q2339" s="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1"/>
      <c r="BG2339" s="21"/>
      <c r="BH2339" s="21"/>
      <c r="BI2339" s="21"/>
      <c r="BJ2339" s="21"/>
      <c r="BK2339" s="21"/>
      <c r="BL2339" s="21"/>
      <c r="BM2339" s="21"/>
      <c r="BN2339" s="21"/>
      <c r="BO2339" s="21"/>
      <c r="BP2339" s="21"/>
      <c r="BQ2339" s="21"/>
      <c r="BR2339" s="21"/>
      <c r="BS2339" s="21"/>
      <c r="BT2339" s="21"/>
      <c r="BU2339" s="21"/>
      <c r="BV2339" s="21"/>
      <c r="BW2339" s="21"/>
      <c r="BX2339" s="21"/>
      <c r="BY2339" s="21"/>
      <c r="BZ2339" s="21"/>
      <c r="CA2339" s="21"/>
      <c r="CB2339" s="21"/>
      <c r="CC2339" s="21"/>
      <c r="CD2339" s="21"/>
      <c r="CE2339" s="21"/>
      <c r="CF2339" s="21"/>
      <c r="CG2339" s="21"/>
      <c r="CH2339" s="21"/>
      <c r="CI2339" s="21"/>
      <c r="CJ2339" s="21"/>
      <c r="CK2339" s="21"/>
      <c r="CL2339" s="21"/>
      <c r="CM2339" s="21"/>
      <c r="CN2339" s="21"/>
      <c r="CO2339" s="21"/>
      <c r="CP2339" s="21"/>
      <c r="CQ2339" s="21"/>
      <c r="CR2339" s="21"/>
      <c r="CS2339" s="21"/>
      <c r="CT2339" s="21"/>
      <c r="CU2339" s="21"/>
      <c r="CV2339" s="21"/>
      <c r="CW2339" s="21"/>
      <c r="CX2339" s="21"/>
      <c r="CY2339" s="21"/>
      <c r="CZ2339" s="21"/>
      <c r="DA2339" s="21"/>
      <c r="DB2339" s="21"/>
      <c r="DC2339" s="21"/>
      <c r="DD2339" s="21"/>
      <c r="DE2339" s="21"/>
      <c r="DF2339" s="21"/>
      <c r="DG2339" s="21"/>
      <c r="DH2339" s="21"/>
      <c r="DI2339" s="21"/>
      <c r="DJ2339" s="21"/>
      <c r="DK2339" s="21"/>
      <c r="DL2339" s="21"/>
      <c r="DM2339" s="21"/>
      <c r="DN2339" s="21"/>
      <c r="DO2339" s="21"/>
      <c r="DP2339" s="21"/>
      <c r="DQ2339" s="21"/>
      <c r="DR2339" s="21"/>
      <c r="DS2339" s="21"/>
      <c r="DT2339" s="21"/>
      <c r="DU2339" s="21"/>
      <c r="DV2339" s="21"/>
      <c r="DW2339" s="21"/>
      <c r="DX2339" s="21"/>
      <c r="DY2339" s="21"/>
      <c r="DZ2339" s="21"/>
      <c r="EA2339" s="21"/>
      <c r="EB2339" s="21"/>
      <c r="EC2339" s="21"/>
      <c r="ED2339" s="21"/>
      <c r="EE2339" s="21"/>
      <c r="EF2339" s="21"/>
      <c r="EG2339" s="21"/>
      <c r="EH2339" s="21"/>
      <c r="EI2339" s="21"/>
      <c r="EJ2339" s="21"/>
      <c r="EK2339" s="21"/>
      <c r="EL2339" s="21"/>
      <c r="EM2339" s="21"/>
      <c r="EN2339" s="21"/>
      <c r="EO2339" s="21"/>
      <c r="EP2339" s="21"/>
      <c r="EQ2339" s="21"/>
      <c r="ER2339" s="21"/>
      <c r="ES2339" s="21"/>
      <c r="ET2339" s="21"/>
      <c r="EU2339" s="21"/>
      <c r="EV2339" s="21"/>
      <c r="EW2339" s="21"/>
      <c r="EX2339" s="21"/>
      <c r="EY2339" s="21"/>
      <c r="EZ2339" s="21"/>
    </row>
    <row r="2340" spans="1:156" x14ac:dyDescent="0.2">
      <c r="A2340" s="92"/>
      <c r="B2340" s="4"/>
      <c r="C2340" s="4"/>
      <c r="D2340" s="6"/>
      <c r="E2340" s="7"/>
      <c r="F2340" s="24"/>
      <c r="G2340" s="9"/>
      <c r="H2340" s="7"/>
      <c r="I2340" s="7"/>
      <c r="J2340" s="7"/>
      <c r="K2340" s="4"/>
      <c r="L2340" s="25"/>
      <c r="M2340" s="11"/>
      <c r="N2340" s="4"/>
      <c r="O2340" s="4"/>
      <c r="P2340" s="26"/>
      <c r="Q2340" s="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1"/>
      <c r="BK2340" s="21"/>
      <c r="BL2340" s="21"/>
      <c r="BM2340" s="21"/>
      <c r="BN2340" s="21"/>
      <c r="BO2340" s="21"/>
      <c r="BP2340" s="21"/>
      <c r="BQ2340" s="21"/>
      <c r="BR2340" s="21"/>
      <c r="BS2340" s="21"/>
      <c r="BT2340" s="21"/>
      <c r="BU2340" s="21"/>
      <c r="BV2340" s="21"/>
      <c r="BW2340" s="21"/>
      <c r="BX2340" s="21"/>
      <c r="BY2340" s="21"/>
      <c r="BZ2340" s="21"/>
      <c r="CA2340" s="21"/>
      <c r="CB2340" s="21"/>
      <c r="CC2340" s="21"/>
      <c r="CD2340" s="21"/>
      <c r="CE2340" s="21"/>
      <c r="CF2340" s="21"/>
      <c r="CG2340" s="21"/>
      <c r="CH2340" s="21"/>
      <c r="CI2340" s="21"/>
      <c r="CJ2340" s="21"/>
      <c r="CK2340" s="21"/>
      <c r="CL2340" s="21"/>
      <c r="CM2340" s="21"/>
      <c r="CN2340" s="21"/>
      <c r="CO2340" s="21"/>
      <c r="CP2340" s="21"/>
      <c r="CQ2340" s="21"/>
      <c r="CR2340" s="21"/>
      <c r="CS2340" s="21"/>
      <c r="CT2340" s="21"/>
      <c r="CU2340" s="21"/>
      <c r="CV2340" s="21"/>
      <c r="CW2340" s="21"/>
      <c r="CX2340" s="21"/>
      <c r="CY2340" s="21"/>
      <c r="CZ2340" s="21"/>
      <c r="DA2340" s="21"/>
      <c r="DB2340" s="21"/>
      <c r="DC2340" s="21"/>
      <c r="DD2340" s="21"/>
      <c r="DE2340" s="21"/>
      <c r="DF2340" s="21"/>
      <c r="DG2340" s="21"/>
      <c r="DH2340" s="21"/>
      <c r="DI2340" s="21"/>
      <c r="DJ2340" s="21"/>
      <c r="DK2340" s="21"/>
      <c r="DL2340" s="21"/>
      <c r="DM2340" s="21"/>
      <c r="DN2340" s="21"/>
      <c r="DO2340" s="21"/>
      <c r="DP2340" s="21"/>
      <c r="DQ2340" s="21"/>
      <c r="DR2340" s="21"/>
      <c r="DS2340" s="21"/>
      <c r="DT2340" s="21"/>
      <c r="DU2340" s="21"/>
      <c r="DV2340" s="21"/>
      <c r="DW2340" s="21"/>
      <c r="DX2340" s="21"/>
      <c r="DY2340" s="21"/>
      <c r="DZ2340" s="21"/>
      <c r="EA2340" s="21"/>
      <c r="EB2340" s="21"/>
      <c r="EC2340" s="21"/>
      <c r="ED2340" s="21"/>
      <c r="EE2340" s="21"/>
      <c r="EF2340" s="21"/>
      <c r="EG2340" s="21"/>
      <c r="EH2340" s="21"/>
      <c r="EI2340" s="21"/>
      <c r="EJ2340" s="21"/>
      <c r="EK2340" s="21"/>
      <c r="EL2340" s="21"/>
      <c r="EM2340" s="21"/>
      <c r="EN2340" s="21"/>
      <c r="EO2340" s="21"/>
      <c r="EP2340" s="21"/>
      <c r="EQ2340" s="21"/>
      <c r="ER2340" s="21"/>
      <c r="ES2340" s="21"/>
      <c r="ET2340" s="21"/>
      <c r="EU2340" s="21"/>
      <c r="EV2340" s="21"/>
      <c r="EW2340" s="21"/>
      <c r="EX2340" s="21"/>
      <c r="EY2340" s="21"/>
      <c r="EZ2340" s="21"/>
    </row>
    <row r="2341" spans="1:156" x14ac:dyDescent="0.2">
      <c r="A2341" s="92"/>
      <c r="B2341" s="4"/>
      <c r="C2341" s="4"/>
      <c r="D2341" s="6"/>
      <c r="E2341" s="7"/>
      <c r="F2341" s="24"/>
      <c r="G2341" s="9"/>
      <c r="H2341" s="7"/>
      <c r="I2341" s="7"/>
      <c r="J2341" s="7"/>
      <c r="K2341" s="4"/>
      <c r="L2341" s="25"/>
      <c r="M2341" s="11"/>
      <c r="N2341" s="4"/>
      <c r="O2341" s="4"/>
      <c r="P2341" s="26"/>
      <c r="Q2341" s="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21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1"/>
      <c r="BG2341" s="21"/>
      <c r="BH2341" s="21"/>
      <c r="BI2341" s="21"/>
      <c r="BJ2341" s="21"/>
      <c r="BK2341" s="21"/>
      <c r="BL2341" s="21"/>
      <c r="BM2341" s="21"/>
      <c r="BN2341" s="21"/>
      <c r="BO2341" s="21"/>
      <c r="BP2341" s="21"/>
      <c r="BQ2341" s="21"/>
      <c r="BR2341" s="21"/>
      <c r="BS2341" s="21"/>
      <c r="BT2341" s="21"/>
      <c r="BU2341" s="21"/>
      <c r="BV2341" s="21"/>
      <c r="BW2341" s="21"/>
      <c r="BX2341" s="21"/>
      <c r="BY2341" s="21"/>
      <c r="BZ2341" s="21"/>
      <c r="CA2341" s="21"/>
      <c r="CB2341" s="21"/>
      <c r="CC2341" s="21"/>
      <c r="CD2341" s="21"/>
      <c r="CE2341" s="21"/>
      <c r="CF2341" s="21"/>
      <c r="CG2341" s="21"/>
      <c r="CH2341" s="21"/>
      <c r="CI2341" s="21"/>
      <c r="CJ2341" s="21"/>
      <c r="CK2341" s="21"/>
      <c r="CL2341" s="21"/>
      <c r="CM2341" s="21"/>
      <c r="CN2341" s="21"/>
      <c r="CO2341" s="21"/>
      <c r="CP2341" s="21"/>
      <c r="CQ2341" s="21"/>
      <c r="CR2341" s="21"/>
      <c r="CS2341" s="21"/>
      <c r="CT2341" s="21"/>
      <c r="CU2341" s="21"/>
      <c r="CV2341" s="21"/>
      <c r="CW2341" s="21"/>
      <c r="CX2341" s="21"/>
      <c r="CY2341" s="21"/>
      <c r="CZ2341" s="21"/>
      <c r="DA2341" s="21"/>
      <c r="DB2341" s="21"/>
      <c r="DC2341" s="21"/>
      <c r="DD2341" s="21"/>
      <c r="DE2341" s="21"/>
      <c r="DF2341" s="21"/>
      <c r="DG2341" s="21"/>
      <c r="DH2341" s="21"/>
      <c r="DI2341" s="21"/>
      <c r="DJ2341" s="21"/>
      <c r="DK2341" s="21"/>
      <c r="DL2341" s="21"/>
      <c r="DM2341" s="21"/>
      <c r="DN2341" s="21"/>
      <c r="DO2341" s="21"/>
      <c r="DP2341" s="21"/>
      <c r="DQ2341" s="21"/>
      <c r="DR2341" s="21"/>
      <c r="DS2341" s="21"/>
      <c r="DT2341" s="21"/>
      <c r="DU2341" s="21"/>
      <c r="DV2341" s="21"/>
      <c r="DW2341" s="21"/>
      <c r="DX2341" s="21"/>
      <c r="DY2341" s="21"/>
      <c r="DZ2341" s="21"/>
      <c r="EA2341" s="21"/>
      <c r="EB2341" s="21"/>
      <c r="EC2341" s="21"/>
      <c r="ED2341" s="21"/>
      <c r="EE2341" s="21"/>
      <c r="EF2341" s="21"/>
      <c r="EG2341" s="21"/>
      <c r="EH2341" s="21"/>
      <c r="EI2341" s="21"/>
      <c r="EJ2341" s="21"/>
      <c r="EK2341" s="21"/>
      <c r="EL2341" s="21"/>
      <c r="EM2341" s="21"/>
      <c r="EN2341" s="21"/>
      <c r="EO2341" s="21"/>
      <c r="EP2341" s="21"/>
      <c r="EQ2341" s="21"/>
      <c r="ER2341" s="21"/>
      <c r="ES2341" s="21"/>
      <c r="ET2341" s="21"/>
      <c r="EU2341" s="21"/>
      <c r="EV2341" s="21"/>
      <c r="EW2341" s="21"/>
      <c r="EX2341" s="21"/>
      <c r="EY2341" s="21"/>
      <c r="EZ2341" s="21"/>
    </row>
    <row r="2342" spans="1:156" x14ac:dyDescent="0.2">
      <c r="A2342" s="92"/>
      <c r="B2342" s="4"/>
      <c r="C2342" s="4"/>
      <c r="D2342" s="6"/>
      <c r="E2342" s="7"/>
      <c r="F2342" s="24"/>
      <c r="G2342" s="9"/>
      <c r="H2342" s="7"/>
      <c r="I2342" s="7"/>
      <c r="J2342" s="7"/>
      <c r="K2342" s="4"/>
      <c r="L2342" s="25"/>
      <c r="M2342" s="11"/>
      <c r="N2342" s="4"/>
      <c r="O2342" s="4"/>
      <c r="P2342" s="26"/>
      <c r="Q2342" s="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1"/>
      <c r="BG2342" s="21"/>
      <c r="BH2342" s="21"/>
      <c r="BI2342" s="21"/>
      <c r="BJ2342" s="21"/>
      <c r="BK2342" s="21"/>
      <c r="BL2342" s="21"/>
      <c r="BM2342" s="21"/>
      <c r="BN2342" s="21"/>
      <c r="BO2342" s="21"/>
      <c r="BP2342" s="21"/>
      <c r="BQ2342" s="21"/>
      <c r="BR2342" s="21"/>
      <c r="BS2342" s="21"/>
      <c r="BT2342" s="21"/>
      <c r="BU2342" s="21"/>
      <c r="BV2342" s="21"/>
      <c r="BW2342" s="21"/>
      <c r="BX2342" s="21"/>
      <c r="BY2342" s="21"/>
      <c r="BZ2342" s="21"/>
      <c r="CA2342" s="21"/>
      <c r="CB2342" s="21"/>
      <c r="CC2342" s="21"/>
      <c r="CD2342" s="21"/>
      <c r="CE2342" s="21"/>
      <c r="CF2342" s="21"/>
      <c r="CG2342" s="21"/>
      <c r="CH2342" s="21"/>
      <c r="CI2342" s="21"/>
      <c r="CJ2342" s="21"/>
      <c r="CK2342" s="21"/>
      <c r="CL2342" s="21"/>
      <c r="CM2342" s="21"/>
      <c r="CN2342" s="21"/>
      <c r="CO2342" s="21"/>
      <c r="CP2342" s="21"/>
      <c r="CQ2342" s="21"/>
      <c r="CR2342" s="21"/>
      <c r="CS2342" s="21"/>
      <c r="CT2342" s="21"/>
      <c r="CU2342" s="21"/>
      <c r="CV2342" s="21"/>
      <c r="CW2342" s="21"/>
      <c r="CX2342" s="21"/>
      <c r="CY2342" s="21"/>
      <c r="CZ2342" s="21"/>
      <c r="DA2342" s="21"/>
      <c r="DB2342" s="21"/>
      <c r="DC2342" s="21"/>
      <c r="DD2342" s="21"/>
      <c r="DE2342" s="21"/>
      <c r="DF2342" s="21"/>
      <c r="DG2342" s="21"/>
      <c r="DH2342" s="21"/>
      <c r="DI2342" s="21"/>
      <c r="DJ2342" s="21"/>
      <c r="DK2342" s="21"/>
      <c r="DL2342" s="21"/>
      <c r="DM2342" s="21"/>
      <c r="DN2342" s="21"/>
      <c r="DO2342" s="21"/>
      <c r="DP2342" s="21"/>
      <c r="DQ2342" s="21"/>
      <c r="DR2342" s="21"/>
      <c r="DS2342" s="21"/>
      <c r="DT2342" s="21"/>
      <c r="DU2342" s="21"/>
      <c r="DV2342" s="21"/>
      <c r="DW2342" s="21"/>
      <c r="DX2342" s="21"/>
      <c r="DY2342" s="21"/>
      <c r="DZ2342" s="21"/>
      <c r="EA2342" s="21"/>
      <c r="EB2342" s="21"/>
      <c r="EC2342" s="21"/>
      <c r="ED2342" s="21"/>
      <c r="EE2342" s="21"/>
      <c r="EF2342" s="21"/>
      <c r="EG2342" s="21"/>
      <c r="EH2342" s="21"/>
      <c r="EI2342" s="21"/>
      <c r="EJ2342" s="21"/>
      <c r="EK2342" s="21"/>
      <c r="EL2342" s="21"/>
      <c r="EM2342" s="21"/>
      <c r="EN2342" s="21"/>
      <c r="EO2342" s="21"/>
      <c r="EP2342" s="21"/>
      <c r="EQ2342" s="21"/>
      <c r="ER2342" s="21"/>
      <c r="ES2342" s="21"/>
      <c r="ET2342" s="21"/>
      <c r="EU2342" s="21"/>
      <c r="EV2342" s="21"/>
      <c r="EW2342" s="21"/>
      <c r="EX2342" s="21"/>
      <c r="EY2342" s="21"/>
      <c r="EZ2342" s="21"/>
    </row>
    <row r="2343" spans="1:156" x14ac:dyDescent="0.2">
      <c r="A2343" s="92"/>
      <c r="B2343" s="4"/>
      <c r="C2343" s="4"/>
      <c r="D2343" s="6"/>
      <c r="E2343" s="7"/>
      <c r="F2343" s="24"/>
      <c r="G2343" s="9"/>
      <c r="H2343" s="7"/>
      <c r="I2343" s="7"/>
      <c r="J2343" s="7"/>
      <c r="K2343" s="4"/>
      <c r="L2343" s="25"/>
      <c r="M2343" s="11"/>
      <c r="N2343" s="4"/>
      <c r="O2343" s="4"/>
      <c r="P2343" s="26"/>
      <c r="Q2343" s="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1"/>
      <c r="BG2343" s="21"/>
      <c r="BH2343" s="21"/>
      <c r="BI2343" s="21"/>
      <c r="BJ2343" s="21"/>
      <c r="BK2343" s="21"/>
      <c r="BL2343" s="21"/>
      <c r="BM2343" s="21"/>
      <c r="BN2343" s="21"/>
      <c r="BO2343" s="21"/>
      <c r="BP2343" s="21"/>
      <c r="BQ2343" s="21"/>
      <c r="BR2343" s="21"/>
      <c r="BS2343" s="21"/>
      <c r="BT2343" s="21"/>
      <c r="BU2343" s="21"/>
      <c r="BV2343" s="21"/>
      <c r="BW2343" s="21"/>
      <c r="BX2343" s="21"/>
      <c r="BY2343" s="21"/>
      <c r="BZ2343" s="21"/>
      <c r="CA2343" s="21"/>
      <c r="CB2343" s="21"/>
      <c r="CC2343" s="21"/>
      <c r="CD2343" s="21"/>
      <c r="CE2343" s="21"/>
      <c r="CF2343" s="21"/>
      <c r="CG2343" s="21"/>
      <c r="CH2343" s="21"/>
      <c r="CI2343" s="21"/>
      <c r="CJ2343" s="21"/>
      <c r="CK2343" s="21"/>
      <c r="CL2343" s="21"/>
      <c r="CM2343" s="21"/>
      <c r="CN2343" s="21"/>
      <c r="CO2343" s="21"/>
      <c r="CP2343" s="21"/>
      <c r="CQ2343" s="21"/>
      <c r="CR2343" s="21"/>
      <c r="CS2343" s="21"/>
      <c r="CT2343" s="21"/>
      <c r="CU2343" s="21"/>
      <c r="CV2343" s="21"/>
      <c r="CW2343" s="21"/>
      <c r="CX2343" s="21"/>
      <c r="CY2343" s="21"/>
      <c r="CZ2343" s="21"/>
      <c r="DA2343" s="21"/>
      <c r="DB2343" s="21"/>
      <c r="DC2343" s="21"/>
      <c r="DD2343" s="21"/>
      <c r="DE2343" s="21"/>
      <c r="DF2343" s="21"/>
      <c r="DG2343" s="21"/>
      <c r="DH2343" s="21"/>
      <c r="DI2343" s="21"/>
      <c r="DJ2343" s="21"/>
      <c r="DK2343" s="21"/>
      <c r="DL2343" s="21"/>
      <c r="DM2343" s="21"/>
      <c r="DN2343" s="21"/>
      <c r="DO2343" s="21"/>
      <c r="DP2343" s="21"/>
      <c r="DQ2343" s="21"/>
      <c r="DR2343" s="21"/>
      <c r="DS2343" s="21"/>
      <c r="DT2343" s="21"/>
      <c r="DU2343" s="21"/>
      <c r="DV2343" s="21"/>
      <c r="DW2343" s="21"/>
      <c r="DX2343" s="21"/>
      <c r="DY2343" s="21"/>
      <c r="DZ2343" s="21"/>
      <c r="EA2343" s="21"/>
      <c r="EB2343" s="21"/>
      <c r="EC2343" s="21"/>
      <c r="ED2343" s="21"/>
      <c r="EE2343" s="21"/>
      <c r="EF2343" s="21"/>
      <c r="EG2343" s="21"/>
      <c r="EH2343" s="21"/>
      <c r="EI2343" s="21"/>
      <c r="EJ2343" s="21"/>
      <c r="EK2343" s="21"/>
      <c r="EL2343" s="21"/>
      <c r="EM2343" s="21"/>
      <c r="EN2343" s="21"/>
      <c r="EO2343" s="21"/>
      <c r="EP2343" s="21"/>
      <c r="EQ2343" s="21"/>
      <c r="ER2343" s="21"/>
      <c r="ES2343" s="21"/>
      <c r="ET2343" s="21"/>
      <c r="EU2343" s="21"/>
      <c r="EV2343" s="21"/>
      <c r="EW2343" s="21"/>
      <c r="EX2343" s="21"/>
      <c r="EY2343" s="21"/>
      <c r="EZ2343" s="21"/>
    </row>
    <row r="2344" spans="1:156" x14ac:dyDescent="0.2">
      <c r="A2344" s="92"/>
      <c r="B2344" s="4"/>
      <c r="C2344" s="4"/>
      <c r="D2344" s="6"/>
      <c r="E2344" s="7"/>
      <c r="F2344" s="24"/>
      <c r="G2344" s="9"/>
      <c r="H2344" s="7"/>
      <c r="I2344" s="7"/>
      <c r="J2344" s="7"/>
      <c r="K2344" s="4"/>
      <c r="L2344" s="25"/>
      <c r="M2344" s="11"/>
      <c r="N2344" s="4"/>
      <c r="O2344" s="4"/>
      <c r="P2344" s="26"/>
      <c r="Q2344" s="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1"/>
      <c r="BK2344" s="21"/>
      <c r="BL2344" s="21"/>
      <c r="BM2344" s="21"/>
      <c r="BN2344" s="21"/>
      <c r="BO2344" s="21"/>
      <c r="BP2344" s="21"/>
      <c r="BQ2344" s="21"/>
      <c r="BR2344" s="21"/>
      <c r="BS2344" s="21"/>
      <c r="BT2344" s="21"/>
      <c r="BU2344" s="21"/>
      <c r="BV2344" s="21"/>
      <c r="BW2344" s="21"/>
      <c r="BX2344" s="21"/>
      <c r="BY2344" s="21"/>
      <c r="BZ2344" s="21"/>
      <c r="CA2344" s="21"/>
      <c r="CB2344" s="21"/>
      <c r="CC2344" s="21"/>
      <c r="CD2344" s="21"/>
      <c r="CE2344" s="21"/>
      <c r="CF2344" s="21"/>
      <c r="CG2344" s="21"/>
      <c r="CH2344" s="21"/>
      <c r="CI2344" s="21"/>
      <c r="CJ2344" s="21"/>
      <c r="CK2344" s="21"/>
      <c r="CL2344" s="21"/>
      <c r="CM2344" s="21"/>
      <c r="CN2344" s="21"/>
      <c r="CO2344" s="21"/>
      <c r="CP2344" s="21"/>
      <c r="CQ2344" s="21"/>
      <c r="CR2344" s="21"/>
      <c r="CS2344" s="21"/>
      <c r="CT2344" s="21"/>
      <c r="CU2344" s="21"/>
      <c r="CV2344" s="21"/>
      <c r="CW2344" s="21"/>
      <c r="CX2344" s="21"/>
      <c r="CY2344" s="21"/>
      <c r="CZ2344" s="21"/>
      <c r="DA2344" s="21"/>
      <c r="DB2344" s="21"/>
      <c r="DC2344" s="21"/>
      <c r="DD2344" s="21"/>
      <c r="DE2344" s="21"/>
      <c r="DF2344" s="21"/>
      <c r="DG2344" s="21"/>
      <c r="DH2344" s="21"/>
      <c r="DI2344" s="21"/>
      <c r="DJ2344" s="21"/>
      <c r="DK2344" s="21"/>
      <c r="DL2344" s="21"/>
      <c r="DM2344" s="21"/>
      <c r="DN2344" s="21"/>
      <c r="DO2344" s="21"/>
      <c r="DP2344" s="21"/>
      <c r="DQ2344" s="21"/>
      <c r="DR2344" s="21"/>
      <c r="DS2344" s="21"/>
      <c r="DT2344" s="21"/>
      <c r="DU2344" s="21"/>
      <c r="DV2344" s="21"/>
      <c r="DW2344" s="21"/>
      <c r="DX2344" s="21"/>
      <c r="DY2344" s="21"/>
      <c r="DZ2344" s="21"/>
      <c r="EA2344" s="21"/>
      <c r="EB2344" s="21"/>
      <c r="EC2344" s="21"/>
      <c r="ED2344" s="21"/>
      <c r="EE2344" s="21"/>
      <c r="EF2344" s="21"/>
      <c r="EG2344" s="21"/>
      <c r="EH2344" s="21"/>
      <c r="EI2344" s="21"/>
      <c r="EJ2344" s="21"/>
      <c r="EK2344" s="21"/>
      <c r="EL2344" s="21"/>
      <c r="EM2344" s="21"/>
      <c r="EN2344" s="21"/>
      <c r="EO2344" s="21"/>
      <c r="EP2344" s="21"/>
      <c r="EQ2344" s="21"/>
      <c r="ER2344" s="21"/>
      <c r="ES2344" s="21"/>
      <c r="ET2344" s="21"/>
      <c r="EU2344" s="21"/>
      <c r="EV2344" s="21"/>
      <c r="EW2344" s="21"/>
      <c r="EX2344" s="21"/>
      <c r="EY2344" s="21"/>
      <c r="EZ2344" s="21"/>
    </row>
    <row r="2345" spans="1:156" x14ac:dyDescent="0.2">
      <c r="A2345" s="92"/>
      <c r="B2345" s="4"/>
      <c r="C2345" s="4"/>
      <c r="D2345" s="6"/>
      <c r="E2345" s="7"/>
      <c r="F2345" s="24"/>
      <c r="G2345" s="9"/>
      <c r="H2345" s="7"/>
      <c r="I2345" s="7"/>
      <c r="J2345" s="7"/>
      <c r="K2345" s="4"/>
      <c r="L2345" s="25"/>
      <c r="M2345" s="11"/>
      <c r="N2345" s="4"/>
      <c r="O2345" s="4"/>
      <c r="P2345" s="26"/>
      <c r="Q2345" s="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1"/>
      <c r="BG2345" s="21"/>
      <c r="BH2345" s="21"/>
      <c r="BI2345" s="21"/>
      <c r="BJ2345" s="21"/>
      <c r="BK2345" s="21"/>
      <c r="BL2345" s="21"/>
      <c r="BM2345" s="21"/>
      <c r="BN2345" s="21"/>
      <c r="BO2345" s="21"/>
      <c r="BP2345" s="21"/>
      <c r="BQ2345" s="21"/>
      <c r="BR2345" s="21"/>
      <c r="BS2345" s="21"/>
      <c r="BT2345" s="21"/>
      <c r="BU2345" s="21"/>
      <c r="BV2345" s="21"/>
      <c r="BW2345" s="21"/>
      <c r="BX2345" s="21"/>
      <c r="BY2345" s="21"/>
      <c r="BZ2345" s="21"/>
      <c r="CA2345" s="21"/>
      <c r="CB2345" s="21"/>
      <c r="CC2345" s="21"/>
      <c r="CD2345" s="21"/>
      <c r="CE2345" s="21"/>
      <c r="CF2345" s="21"/>
      <c r="CG2345" s="21"/>
      <c r="CH2345" s="21"/>
      <c r="CI2345" s="21"/>
      <c r="CJ2345" s="21"/>
      <c r="CK2345" s="21"/>
      <c r="CL2345" s="21"/>
      <c r="CM2345" s="21"/>
      <c r="CN2345" s="21"/>
      <c r="CO2345" s="21"/>
      <c r="CP2345" s="21"/>
      <c r="CQ2345" s="21"/>
      <c r="CR2345" s="21"/>
      <c r="CS2345" s="21"/>
      <c r="CT2345" s="21"/>
      <c r="CU2345" s="21"/>
      <c r="CV2345" s="21"/>
      <c r="CW2345" s="21"/>
      <c r="CX2345" s="21"/>
      <c r="CY2345" s="21"/>
      <c r="CZ2345" s="21"/>
      <c r="DA2345" s="21"/>
      <c r="DB2345" s="21"/>
      <c r="DC2345" s="21"/>
      <c r="DD2345" s="21"/>
      <c r="DE2345" s="21"/>
      <c r="DF2345" s="21"/>
      <c r="DG2345" s="21"/>
      <c r="DH2345" s="21"/>
      <c r="DI2345" s="21"/>
      <c r="DJ2345" s="21"/>
      <c r="DK2345" s="21"/>
      <c r="DL2345" s="21"/>
      <c r="DM2345" s="21"/>
      <c r="DN2345" s="21"/>
      <c r="DO2345" s="21"/>
      <c r="DP2345" s="21"/>
      <c r="DQ2345" s="21"/>
      <c r="DR2345" s="21"/>
      <c r="DS2345" s="21"/>
      <c r="DT2345" s="21"/>
      <c r="DU2345" s="21"/>
      <c r="DV2345" s="21"/>
      <c r="DW2345" s="21"/>
      <c r="DX2345" s="21"/>
      <c r="DY2345" s="21"/>
      <c r="DZ2345" s="21"/>
      <c r="EA2345" s="21"/>
      <c r="EB2345" s="21"/>
      <c r="EC2345" s="21"/>
      <c r="ED2345" s="21"/>
      <c r="EE2345" s="21"/>
      <c r="EF2345" s="21"/>
      <c r="EG2345" s="21"/>
      <c r="EH2345" s="21"/>
      <c r="EI2345" s="21"/>
      <c r="EJ2345" s="21"/>
      <c r="EK2345" s="21"/>
      <c r="EL2345" s="21"/>
      <c r="EM2345" s="21"/>
      <c r="EN2345" s="21"/>
      <c r="EO2345" s="21"/>
      <c r="EP2345" s="21"/>
      <c r="EQ2345" s="21"/>
      <c r="ER2345" s="21"/>
      <c r="ES2345" s="21"/>
      <c r="ET2345" s="21"/>
      <c r="EU2345" s="21"/>
      <c r="EV2345" s="21"/>
      <c r="EW2345" s="21"/>
      <c r="EX2345" s="21"/>
      <c r="EY2345" s="21"/>
      <c r="EZ2345" s="21"/>
    </row>
    <row r="2346" spans="1:156" x14ac:dyDescent="0.2">
      <c r="A2346" s="92"/>
      <c r="B2346" s="4"/>
      <c r="C2346" s="4"/>
      <c r="D2346" s="6"/>
      <c r="E2346" s="7"/>
      <c r="F2346" s="24"/>
      <c r="G2346" s="9"/>
      <c r="H2346" s="7"/>
      <c r="I2346" s="7"/>
      <c r="J2346" s="7"/>
      <c r="K2346" s="4"/>
      <c r="L2346" s="25"/>
      <c r="M2346" s="11"/>
      <c r="N2346" s="4"/>
      <c r="O2346" s="4"/>
      <c r="P2346" s="26"/>
      <c r="Q2346" s="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1"/>
      <c r="BG2346" s="21"/>
      <c r="BH2346" s="21"/>
      <c r="BI2346" s="21"/>
      <c r="BJ2346" s="21"/>
      <c r="BK2346" s="21"/>
      <c r="BL2346" s="21"/>
      <c r="BM2346" s="21"/>
      <c r="BN2346" s="21"/>
      <c r="BO2346" s="21"/>
      <c r="BP2346" s="21"/>
      <c r="BQ2346" s="21"/>
      <c r="BR2346" s="21"/>
      <c r="BS2346" s="21"/>
      <c r="BT2346" s="21"/>
      <c r="BU2346" s="21"/>
      <c r="BV2346" s="21"/>
      <c r="BW2346" s="21"/>
      <c r="BX2346" s="21"/>
      <c r="BY2346" s="21"/>
      <c r="BZ2346" s="21"/>
      <c r="CA2346" s="21"/>
      <c r="CB2346" s="21"/>
      <c r="CC2346" s="21"/>
      <c r="CD2346" s="21"/>
      <c r="CE2346" s="21"/>
      <c r="CF2346" s="21"/>
      <c r="CG2346" s="21"/>
      <c r="CH2346" s="21"/>
      <c r="CI2346" s="21"/>
      <c r="CJ2346" s="21"/>
      <c r="CK2346" s="21"/>
      <c r="CL2346" s="21"/>
      <c r="CM2346" s="21"/>
      <c r="CN2346" s="21"/>
      <c r="CO2346" s="21"/>
      <c r="CP2346" s="21"/>
      <c r="CQ2346" s="21"/>
      <c r="CR2346" s="21"/>
      <c r="CS2346" s="21"/>
      <c r="CT2346" s="21"/>
      <c r="CU2346" s="21"/>
      <c r="CV2346" s="21"/>
      <c r="CW2346" s="21"/>
      <c r="CX2346" s="21"/>
      <c r="CY2346" s="21"/>
      <c r="CZ2346" s="21"/>
      <c r="DA2346" s="21"/>
      <c r="DB2346" s="21"/>
      <c r="DC2346" s="21"/>
      <c r="DD2346" s="21"/>
      <c r="DE2346" s="21"/>
      <c r="DF2346" s="21"/>
      <c r="DG2346" s="21"/>
      <c r="DH2346" s="21"/>
      <c r="DI2346" s="21"/>
      <c r="DJ2346" s="21"/>
      <c r="DK2346" s="21"/>
      <c r="DL2346" s="21"/>
      <c r="DM2346" s="21"/>
      <c r="DN2346" s="21"/>
      <c r="DO2346" s="21"/>
      <c r="DP2346" s="21"/>
      <c r="DQ2346" s="21"/>
      <c r="DR2346" s="21"/>
      <c r="DS2346" s="21"/>
      <c r="DT2346" s="21"/>
      <c r="DU2346" s="21"/>
      <c r="DV2346" s="21"/>
      <c r="DW2346" s="21"/>
      <c r="DX2346" s="21"/>
      <c r="DY2346" s="21"/>
      <c r="DZ2346" s="21"/>
      <c r="EA2346" s="21"/>
      <c r="EB2346" s="21"/>
      <c r="EC2346" s="21"/>
      <c r="ED2346" s="21"/>
      <c r="EE2346" s="21"/>
      <c r="EF2346" s="21"/>
      <c r="EG2346" s="21"/>
      <c r="EH2346" s="21"/>
      <c r="EI2346" s="21"/>
      <c r="EJ2346" s="21"/>
      <c r="EK2346" s="21"/>
      <c r="EL2346" s="21"/>
      <c r="EM2346" s="21"/>
      <c r="EN2346" s="21"/>
      <c r="EO2346" s="21"/>
      <c r="EP2346" s="21"/>
      <c r="EQ2346" s="21"/>
      <c r="ER2346" s="21"/>
      <c r="ES2346" s="21"/>
      <c r="ET2346" s="21"/>
      <c r="EU2346" s="21"/>
      <c r="EV2346" s="21"/>
      <c r="EW2346" s="21"/>
      <c r="EX2346" s="21"/>
      <c r="EY2346" s="21"/>
      <c r="EZ2346" s="21"/>
    </row>
    <row r="2347" spans="1:156" x14ac:dyDescent="0.2">
      <c r="A2347" s="92"/>
      <c r="B2347" s="4"/>
      <c r="C2347" s="4"/>
      <c r="D2347" s="6"/>
      <c r="E2347" s="7"/>
      <c r="F2347" s="24"/>
      <c r="G2347" s="9"/>
      <c r="H2347" s="7"/>
      <c r="I2347" s="7"/>
      <c r="J2347" s="7"/>
      <c r="K2347" s="4"/>
      <c r="L2347" s="25"/>
      <c r="M2347" s="11"/>
      <c r="N2347" s="4"/>
      <c r="O2347" s="4"/>
      <c r="P2347" s="26"/>
      <c r="Q2347" s="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1"/>
      <c r="BG2347" s="21"/>
      <c r="BH2347" s="21"/>
      <c r="BI2347" s="21"/>
      <c r="BJ2347" s="21"/>
      <c r="BK2347" s="21"/>
      <c r="BL2347" s="21"/>
      <c r="BM2347" s="21"/>
      <c r="BN2347" s="21"/>
      <c r="BO2347" s="21"/>
      <c r="BP2347" s="21"/>
      <c r="BQ2347" s="21"/>
      <c r="BR2347" s="21"/>
      <c r="BS2347" s="21"/>
      <c r="BT2347" s="21"/>
      <c r="BU2347" s="21"/>
      <c r="BV2347" s="21"/>
      <c r="BW2347" s="21"/>
      <c r="BX2347" s="21"/>
      <c r="BY2347" s="21"/>
      <c r="BZ2347" s="21"/>
      <c r="CA2347" s="21"/>
      <c r="CB2347" s="21"/>
      <c r="CC2347" s="21"/>
      <c r="CD2347" s="21"/>
      <c r="CE2347" s="21"/>
      <c r="CF2347" s="21"/>
      <c r="CG2347" s="21"/>
      <c r="CH2347" s="21"/>
      <c r="CI2347" s="21"/>
      <c r="CJ2347" s="21"/>
      <c r="CK2347" s="21"/>
      <c r="CL2347" s="21"/>
      <c r="CM2347" s="21"/>
      <c r="CN2347" s="21"/>
      <c r="CO2347" s="21"/>
      <c r="CP2347" s="21"/>
      <c r="CQ2347" s="21"/>
      <c r="CR2347" s="21"/>
      <c r="CS2347" s="21"/>
      <c r="CT2347" s="21"/>
      <c r="CU2347" s="21"/>
      <c r="CV2347" s="21"/>
      <c r="CW2347" s="21"/>
      <c r="CX2347" s="21"/>
      <c r="CY2347" s="21"/>
      <c r="CZ2347" s="21"/>
      <c r="DA2347" s="21"/>
      <c r="DB2347" s="21"/>
      <c r="DC2347" s="21"/>
      <c r="DD2347" s="21"/>
      <c r="DE2347" s="21"/>
      <c r="DF2347" s="21"/>
      <c r="DG2347" s="21"/>
      <c r="DH2347" s="21"/>
      <c r="DI2347" s="21"/>
      <c r="DJ2347" s="21"/>
      <c r="DK2347" s="21"/>
      <c r="DL2347" s="21"/>
      <c r="DM2347" s="21"/>
      <c r="DN2347" s="21"/>
      <c r="DO2347" s="21"/>
      <c r="DP2347" s="21"/>
      <c r="DQ2347" s="21"/>
      <c r="DR2347" s="21"/>
      <c r="DS2347" s="21"/>
      <c r="DT2347" s="21"/>
      <c r="DU2347" s="21"/>
      <c r="DV2347" s="21"/>
      <c r="DW2347" s="21"/>
      <c r="DX2347" s="21"/>
      <c r="DY2347" s="21"/>
      <c r="DZ2347" s="21"/>
      <c r="EA2347" s="21"/>
      <c r="EB2347" s="21"/>
      <c r="EC2347" s="21"/>
      <c r="ED2347" s="21"/>
      <c r="EE2347" s="21"/>
      <c r="EF2347" s="21"/>
      <c r="EG2347" s="21"/>
      <c r="EH2347" s="21"/>
      <c r="EI2347" s="21"/>
      <c r="EJ2347" s="21"/>
      <c r="EK2347" s="21"/>
      <c r="EL2347" s="21"/>
      <c r="EM2347" s="21"/>
      <c r="EN2347" s="21"/>
      <c r="EO2347" s="21"/>
      <c r="EP2347" s="21"/>
      <c r="EQ2347" s="21"/>
      <c r="ER2347" s="21"/>
      <c r="ES2347" s="21"/>
      <c r="ET2347" s="21"/>
      <c r="EU2347" s="21"/>
      <c r="EV2347" s="21"/>
      <c r="EW2347" s="21"/>
      <c r="EX2347" s="21"/>
      <c r="EY2347" s="21"/>
      <c r="EZ2347" s="21"/>
    </row>
    <row r="2348" spans="1:156" x14ac:dyDescent="0.2">
      <c r="A2348" s="92"/>
      <c r="B2348" s="4"/>
      <c r="C2348" s="4"/>
      <c r="D2348" s="6"/>
      <c r="E2348" s="7"/>
      <c r="F2348" s="24"/>
      <c r="G2348" s="9"/>
      <c r="H2348" s="7"/>
      <c r="I2348" s="7"/>
      <c r="J2348" s="7"/>
      <c r="K2348" s="4"/>
      <c r="L2348" s="25"/>
      <c r="M2348" s="11"/>
      <c r="N2348" s="4"/>
      <c r="O2348" s="4"/>
      <c r="P2348" s="26"/>
      <c r="Q2348" s="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1"/>
      <c r="BG2348" s="21"/>
      <c r="BH2348" s="21"/>
      <c r="BI2348" s="21"/>
      <c r="BJ2348" s="21"/>
      <c r="BK2348" s="21"/>
      <c r="BL2348" s="21"/>
      <c r="BM2348" s="21"/>
      <c r="BN2348" s="21"/>
      <c r="BO2348" s="21"/>
      <c r="BP2348" s="21"/>
      <c r="BQ2348" s="21"/>
      <c r="BR2348" s="21"/>
      <c r="BS2348" s="21"/>
      <c r="BT2348" s="21"/>
      <c r="BU2348" s="21"/>
      <c r="BV2348" s="21"/>
      <c r="BW2348" s="21"/>
      <c r="BX2348" s="21"/>
      <c r="BY2348" s="21"/>
      <c r="BZ2348" s="21"/>
      <c r="CA2348" s="21"/>
      <c r="CB2348" s="21"/>
      <c r="CC2348" s="21"/>
      <c r="CD2348" s="21"/>
      <c r="CE2348" s="21"/>
      <c r="CF2348" s="21"/>
      <c r="CG2348" s="21"/>
      <c r="CH2348" s="21"/>
      <c r="CI2348" s="21"/>
      <c r="CJ2348" s="21"/>
      <c r="CK2348" s="21"/>
      <c r="CL2348" s="21"/>
      <c r="CM2348" s="21"/>
      <c r="CN2348" s="21"/>
      <c r="CO2348" s="21"/>
      <c r="CP2348" s="21"/>
      <c r="CQ2348" s="21"/>
      <c r="CR2348" s="21"/>
      <c r="CS2348" s="21"/>
      <c r="CT2348" s="21"/>
      <c r="CU2348" s="21"/>
      <c r="CV2348" s="21"/>
      <c r="CW2348" s="21"/>
      <c r="CX2348" s="21"/>
      <c r="CY2348" s="21"/>
      <c r="CZ2348" s="21"/>
      <c r="DA2348" s="21"/>
      <c r="DB2348" s="21"/>
      <c r="DC2348" s="21"/>
      <c r="DD2348" s="21"/>
      <c r="DE2348" s="21"/>
      <c r="DF2348" s="21"/>
      <c r="DG2348" s="21"/>
      <c r="DH2348" s="21"/>
      <c r="DI2348" s="21"/>
      <c r="DJ2348" s="21"/>
      <c r="DK2348" s="21"/>
      <c r="DL2348" s="21"/>
      <c r="DM2348" s="21"/>
      <c r="DN2348" s="21"/>
      <c r="DO2348" s="21"/>
      <c r="DP2348" s="21"/>
      <c r="DQ2348" s="21"/>
      <c r="DR2348" s="21"/>
      <c r="DS2348" s="21"/>
      <c r="DT2348" s="21"/>
      <c r="DU2348" s="21"/>
      <c r="DV2348" s="21"/>
      <c r="DW2348" s="21"/>
      <c r="DX2348" s="21"/>
      <c r="DY2348" s="21"/>
      <c r="DZ2348" s="21"/>
      <c r="EA2348" s="21"/>
      <c r="EB2348" s="21"/>
      <c r="EC2348" s="21"/>
      <c r="ED2348" s="21"/>
      <c r="EE2348" s="21"/>
      <c r="EF2348" s="21"/>
      <c r="EG2348" s="21"/>
      <c r="EH2348" s="21"/>
      <c r="EI2348" s="21"/>
      <c r="EJ2348" s="21"/>
      <c r="EK2348" s="21"/>
      <c r="EL2348" s="21"/>
      <c r="EM2348" s="21"/>
      <c r="EN2348" s="21"/>
      <c r="EO2348" s="21"/>
      <c r="EP2348" s="21"/>
      <c r="EQ2348" s="21"/>
      <c r="ER2348" s="21"/>
      <c r="ES2348" s="21"/>
      <c r="ET2348" s="21"/>
      <c r="EU2348" s="21"/>
      <c r="EV2348" s="21"/>
      <c r="EW2348" s="21"/>
      <c r="EX2348" s="21"/>
      <c r="EY2348" s="21"/>
      <c r="EZ2348" s="21"/>
    </row>
    <row r="2349" spans="1:156" x14ac:dyDescent="0.2">
      <c r="A2349" s="92"/>
      <c r="B2349" s="4"/>
      <c r="C2349" s="4"/>
      <c r="D2349" s="6"/>
      <c r="E2349" s="7"/>
      <c r="F2349" s="24"/>
      <c r="G2349" s="9"/>
      <c r="H2349" s="7"/>
      <c r="I2349" s="7"/>
      <c r="J2349" s="7"/>
      <c r="K2349" s="4"/>
      <c r="L2349" s="25"/>
      <c r="M2349" s="11"/>
      <c r="N2349" s="4"/>
      <c r="O2349" s="4"/>
      <c r="P2349" s="26"/>
      <c r="Q2349" s="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1"/>
      <c r="BG2349" s="21"/>
      <c r="BH2349" s="21"/>
      <c r="BI2349" s="21"/>
      <c r="BJ2349" s="21"/>
      <c r="BK2349" s="21"/>
      <c r="BL2349" s="21"/>
      <c r="BM2349" s="21"/>
      <c r="BN2349" s="21"/>
      <c r="BO2349" s="21"/>
      <c r="BP2349" s="21"/>
      <c r="BQ2349" s="21"/>
      <c r="BR2349" s="21"/>
      <c r="BS2349" s="21"/>
      <c r="BT2349" s="21"/>
      <c r="BU2349" s="21"/>
      <c r="BV2349" s="21"/>
      <c r="BW2349" s="21"/>
      <c r="BX2349" s="21"/>
      <c r="BY2349" s="21"/>
      <c r="BZ2349" s="21"/>
      <c r="CA2349" s="21"/>
      <c r="CB2349" s="21"/>
      <c r="CC2349" s="21"/>
      <c r="CD2349" s="21"/>
      <c r="CE2349" s="21"/>
      <c r="CF2349" s="21"/>
      <c r="CG2349" s="21"/>
      <c r="CH2349" s="21"/>
      <c r="CI2349" s="21"/>
      <c r="CJ2349" s="21"/>
      <c r="CK2349" s="21"/>
      <c r="CL2349" s="21"/>
      <c r="CM2349" s="21"/>
      <c r="CN2349" s="21"/>
      <c r="CO2349" s="21"/>
      <c r="CP2349" s="21"/>
      <c r="CQ2349" s="21"/>
      <c r="CR2349" s="21"/>
      <c r="CS2349" s="21"/>
      <c r="CT2349" s="21"/>
      <c r="CU2349" s="21"/>
      <c r="CV2349" s="21"/>
      <c r="CW2349" s="21"/>
      <c r="CX2349" s="21"/>
      <c r="CY2349" s="21"/>
      <c r="CZ2349" s="21"/>
      <c r="DA2349" s="21"/>
      <c r="DB2349" s="21"/>
      <c r="DC2349" s="21"/>
      <c r="DD2349" s="21"/>
      <c r="DE2349" s="21"/>
      <c r="DF2349" s="21"/>
      <c r="DG2349" s="21"/>
      <c r="DH2349" s="21"/>
      <c r="DI2349" s="21"/>
      <c r="DJ2349" s="21"/>
      <c r="DK2349" s="21"/>
      <c r="DL2349" s="21"/>
      <c r="DM2349" s="21"/>
      <c r="DN2349" s="21"/>
      <c r="DO2349" s="21"/>
      <c r="DP2349" s="21"/>
      <c r="DQ2349" s="21"/>
      <c r="DR2349" s="21"/>
      <c r="DS2349" s="21"/>
      <c r="DT2349" s="21"/>
      <c r="DU2349" s="21"/>
      <c r="DV2349" s="21"/>
      <c r="DW2349" s="21"/>
      <c r="DX2349" s="21"/>
      <c r="DY2349" s="21"/>
      <c r="DZ2349" s="21"/>
      <c r="EA2349" s="21"/>
      <c r="EB2349" s="21"/>
      <c r="EC2349" s="21"/>
      <c r="ED2349" s="21"/>
      <c r="EE2349" s="21"/>
      <c r="EF2349" s="21"/>
      <c r="EG2349" s="21"/>
      <c r="EH2349" s="21"/>
      <c r="EI2349" s="21"/>
      <c r="EJ2349" s="21"/>
      <c r="EK2349" s="21"/>
      <c r="EL2349" s="21"/>
      <c r="EM2349" s="21"/>
      <c r="EN2349" s="21"/>
      <c r="EO2349" s="21"/>
      <c r="EP2349" s="21"/>
      <c r="EQ2349" s="21"/>
      <c r="ER2349" s="21"/>
      <c r="ES2349" s="21"/>
      <c r="ET2349" s="21"/>
      <c r="EU2349" s="21"/>
      <c r="EV2349" s="21"/>
      <c r="EW2349" s="21"/>
      <c r="EX2349" s="21"/>
      <c r="EY2349" s="21"/>
      <c r="EZ2349" s="21"/>
    </row>
    <row r="2350" spans="1:156" x14ac:dyDescent="0.2">
      <c r="A2350" s="92"/>
      <c r="B2350" s="4"/>
      <c r="C2350" s="4"/>
      <c r="D2350" s="6"/>
      <c r="E2350" s="7"/>
      <c r="F2350" s="24"/>
      <c r="G2350" s="9"/>
      <c r="H2350" s="7"/>
      <c r="I2350" s="7"/>
      <c r="J2350" s="7"/>
      <c r="K2350" s="4"/>
      <c r="L2350" s="25"/>
      <c r="M2350" s="11"/>
      <c r="N2350" s="4"/>
      <c r="O2350" s="4"/>
      <c r="P2350" s="26"/>
      <c r="Q2350" s="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1"/>
      <c r="BG2350" s="21"/>
      <c r="BH2350" s="21"/>
      <c r="BI2350" s="21"/>
      <c r="BJ2350" s="21"/>
      <c r="BK2350" s="21"/>
      <c r="BL2350" s="21"/>
      <c r="BM2350" s="21"/>
      <c r="BN2350" s="21"/>
      <c r="BO2350" s="21"/>
      <c r="BP2350" s="21"/>
      <c r="BQ2350" s="21"/>
      <c r="BR2350" s="21"/>
      <c r="BS2350" s="21"/>
      <c r="BT2350" s="21"/>
      <c r="BU2350" s="21"/>
      <c r="BV2350" s="21"/>
      <c r="BW2350" s="21"/>
      <c r="BX2350" s="21"/>
      <c r="BY2350" s="21"/>
      <c r="BZ2350" s="21"/>
      <c r="CA2350" s="21"/>
      <c r="CB2350" s="21"/>
      <c r="CC2350" s="21"/>
      <c r="CD2350" s="21"/>
      <c r="CE2350" s="21"/>
      <c r="CF2350" s="21"/>
      <c r="CG2350" s="21"/>
      <c r="CH2350" s="21"/>
      <c r="CI2350" s="21"/>
      <c r="CJ2350" s="21"/>
      <c r="CK2350" s="21"/>
      <c r="CL2350" s="21"/>
      <c r="CM2350" s="21"/>
      <c r="CN2350" s="21"/>
      <c r="CO2350" s="21"/>
      <c r="CP2350" s="21"/>
      <c r="CQ2350" s="21"/>
      <c r="CR2350" s="21"/>
      <c r="CS2350" s="21"/>
      <c r="CT2350" s="21"/>
      <c r="CU2350" s="21"/>
      <c r="CV2350" s="21"/>
      <c r="CW2350" s="21"/>
      <c r="CX2350" s="21"/>
      <c r="CY2350" s="21"/>
      <c r="CZ2350" s="21"/>
      <c r="DA2350" s="21"/>
      <c r="DB2350" s="21"/>
      <c r="DC2350" s="21"/>
      <c r="DD2350" s="21"/>
      <c r="DE2350" s="21"/>
      <c r="DF2350" s="21"/>
      <c r="DG2350" s="21"/>
      <c r="DH2350" s="21"/>
      <c r="DI2350" s="21"/>
      <c r="DJ2350" s="21"/>
      <c r="DK2350" s="21"/>
      <c r="DL2350" s="21"/>
      <c r="DM2350" s="21"/>
      <c r="DN2350" s="21"/>
      <c r="DO2350" s="21"/>
      <c r="DP2350" s="21"/>
      <c r="DQ2350" s="21"/>
      <c r="DR2350" s="21"/>
      <c r="DS2350" s="21"/>
      <c r="DT2350" s="21"/>
      <c r="DU2350" s="21"/>
      <c r="DV2350" s="21"/>
      <c r="DW2350" s="21"/>
      <c r="DX2350" s="21"/>
      <c r="DY2350" s="21"/>
      <c r="DZ2350" s="21"/>
      <c r="EA2350" s="21"/>
      <c r="EB2350" s="21"/>
      <c r="EC2350" s="21"/>
      <c r="ED2350" s="21"/>
      <c r="EE2350" s="21"/>
      <c r="EF2350" s="21"/>
      <c r="EG2350" s="21"/>
      <c r="EH2350" s="21"/>
      <c r="EI2350" s="21"/>
      <c r="EJ2350" s="21"/>
      <c r="EK2350" s="21"/>
      <c r="EL2350" s="21"/>
      <c r="EM2350" s="21"/>
      <c r="EN2350" s="21"/>
      <c r="EO2350" s="21"/>
      <c r="EP2350" s="21"/>
      <c r="EQ2350" s="21"/>
      <c r="ER2350" s="21"/>
      <c r="ES2350" s="21"/>
      <c r="ET2350" s="21"/>
      <c r="EU2350" s="21"/>
      <c r="EV2350" s="21"/>
      <c r="EW2350" s="21"/>
      <c r="EX2350" s="21"/>
      <c r="EY2350" s="21"/>
      <c r="EZ2350" s="21"/>
    </row>
    <row r="2351" spans="1:156" x14ac:dyDescent="0.2">
      <c r="A2351" s="92"/>
      <c r="B2351" s="4"/>
      <c r="C2351" s="4"/>
      <c r="D2351" s="6"/>
      <c r="E2351" s="7"/>
      <c r="F2351" s="24"/>
      <c r="G2351" s="9"/>
      <c r="H2351" s="7"/>
      <c r="I2351" s="7"/>
      <c r="J2351" s="7"/>
      <c r="K2351" s="4"/>
      <c r="L2351" s="25"/>
      <c r="M2351" s="11"/>
      <c r="N2351" s="4"/>
      <c r="O2351" s="4"/>
      <c r="P2351" s="26"/>
      <c r="Q2351" s="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1"/>
      <c r="BG2351" s="21"/>
      <c r="BH2351" s="21"/>
      <c r="BI2351" s="21"/>
      <c r="BJ2351" s="21"/>
      <c r="BK2351" s="21"/>
      <c r="BL2351" s="21"/>
      <c r="BM2351" s="21"/>
      <c r="BN2351" s="21"/>
      <c r="BO2351" s="21"/>
      <c r="BP2351" s="21"/>
      <c r="BQ2351" s="21"/>
      <c r="BR2351" s="21"/>
      <c r="BS2351" s="21"/>
      <c r="BT2351" s="21"/>
      <c r="BU2351" s="21"/>
      <c r="BV2351" s="21"/>
      <c r="BW2351" s="21"/>
      <c r="BX2351" s="21"/>
      <c r="BY2351" s="21"/>
      <c r="BZ2351" s="21"/>
      <c r="CA2351" s="21"/>
      <c r="CB2351" s="21"/>
      <c r="CC2351" s="21"/>
      <c r="CD2351" s="21"/>
      <c r="CE2351" s="21"/>
      <c r="CF2351" s="21"/>
      <c r="CG2351" s="21"/>
      <c r="CH2351" s="21"/>
      <c r="CI2351" s="21"/>
      <c r="CJ2351" s="21"/>
      <c r="CK2351" s="21"/>
      <c r="CL2351" s="21"/>
      <c r="CM2351" s="21"/>
      <c r="CN2351" s="21"/>
      <c r="CO2351" s="21"/>
      <c r="CP2351" s="21"/>
      <c r="CQ2351" s="21"/>
      <c r="CR2351" s="21"/>
      <c r="CS2351" s="21"/>
      <c r="CT2351" s="21"/>
      <c r="CU2351" s="21"/>
      <c r="CV2351" s="21"/>
      <c r="CW2351" s="21"/>
      <c r="CX2351" s="21"/>
      <c r="CY2351" s="21"/>
      <c r="CZ2351" s="21"/>
      <c r="DA2351" s="21"/>
      <c r="DB2351" s="21"/>
      <c r="DC2351" s="21"/>
      <c r="DD2351" s="21"/>
      <c r="DE2351" s="21"/>
      <c r="DF2351" s="21"/>
      <c r="DG2351" s="21"/>
      <c r="DH2351" s="21"/>
      <c r="DI2351" s="21"/>
      <c r="DJ2351" s="21"/>
      <c r="DK2351" s="21"/>
      <c r="DL2351" s="21"/>
      <c r="DM2351" s="21"/>
      <c r="DN2351" s="21"/>
      <c r="DO2351" s="21"/>
      <c r="DP2351" s="21"/>
      <c r="DQ2351" s="21"/>
      <c r="DR2351" s="21"/>
      <c r="DS2351" s="21"/>
      <c r="DT2351" s="21"/>
      <c r="DU2351" s="21"/>
      <c r="DV2351" s="21"/>
      <c r="DW2351" s="21"/>
      <c r="DX2351" s="21"/>
      <c r="DY2351" s="21"/>
      <c r="DZ2351" s="21"/>
      <c r="EA2351" s="21"/>
      <c r="EB2351" s="21"/>
      <c r="EC2351" s="21"/>
      <c r="ED2351" s="21"/>
      <c r="EE2351" s="21"/>
      <c r="EF2351" s="21"/>
      <c r="EG2351" s="21"/>
      <c r="EH2351" s="21"/>
      <c r="EI2351" s="21"/>
      <c r="EJ2351" s="21"/>
      <c r="EK2351" s="21"/>
      <c r="EL2351" s="21"/>
      <c r="EM2351" s="21"/>
      <c r="EN2351" s="21"/>
      <c r="EO2351" s="21"/>
      <c r="EP2351" s="21"/>
      <c r="EQ2351" s="21"/>
      <c r="ER2351" s="21"/>
      <c r="ES2351" s="21"/>
      <c r="ET2351" s="21"/>
      <c r="EU2351" s="21"/>
      <c r="EV2351" s="21"/>
      <c r="EW2351" s="21"/>
      <c r="EX2351" s="21"/>
      <c r="EY2351" s="21"/>
      <c r="EZ2351" s="21"/>
    </row>
    <row r="2352" spans="1:156" x14ac:dyDescent="0.2">
      <c r="A2352" s="92"/>
      <c r="B2352" s="4"/>
      <c r="C2352" s="4"/>
      <c r="D2352" s="6"/>
      <c r="E2352" s="7"/>
      <c r="F2352" s="24"/>
      <c r="G2352" s="9"/>
      <c r="H2352" s="7"/>
      <c r="I2352" s="7"/>
      <c r="J2352" s="7"/>
      <c r="K2352" s="4"/>
      <c r="L2352" s="25"/>
      <c r="M2352" s="11"/>
      <c r="N2352" s="4"/>
      <c r="O2352" s="4"/>
      <c r="P2352" s="26"/>
      <c r="Q2352" s="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1"/>
      <c r="BG2352" s="21"/>
      <c r="BH2352" s="21"/>
      <c r="BI2352" s="21"/>
      <c r="BJ2352" s="21"/>
      <c r="BK2352" s="21"/>
      <c r="BL2352" s="21"/>
      <c r="BM2352" s="21"/>
      <c r="BN2352" s="21"/>
      <c r="BO2352" s="21"/>
      <c r="BP2352" s="21"/>
      <c r="BQ2352" s="21"/>
      <c r="BR2352" s="21"/>
      <c r="BS2352" s="21"/>
      <c r="BT2352" s="21"/>
      <c r="BU2352" s="21"/>
      <c r="BV2352" s="21"/>
      <c r="BW2352" s="21"/>
      <c r="BX2352" s="21"/>
      <c r="BY2352" s="21"/>
      <c r="BZ2352" s="21"/>
      <c r="CA2352" s="21"/>
      <c r="CB2352" s="21"/>
      <c r="CC2352" s="21"/>
      <c r="CD2352" s="21"/>
      <c r="CE2352" s="21"/>
      <c r="CF2352" s="21"/>
      <c r="CG2352" s="21"/>
      <c r="CH2352" s="21"/>
      <c r="CI2352" s="21"/>
      <c r="CJ2352" s="21"/>
      <c r="CK2352" s="21"/>
      <c r="CL2352" s="21"/>
      <c r="CM2352" s="21"/>
      <c r="CN2352" s="21"/>
      <c r="CO2352" s="21"/>
      <c r="CP2352" s="21"/>
      <c r="CQ2352" s="21"/>
      <c r="CR2352" s="21"/>
      <c r="CS2352" s="21"/>
      <c r="CT2352" s="21"/>
      <c r="CU2352" s="21"/>
      <c r="CV2352" s="21"/>
      <c r="CW2352" s="21"/>
      <c r="CX2352" s="21"/>
      <c r="CY2352" s="21"/>
      <c r="CZ2352" s="21"/>
      <c r="DA2352" s="21"/>
      <c r="DB2352" s="21"/>
      <c r="DC2352" s="21"/>
      <c r="DD2352" s="21"/>
      <c r="DE2352" s="21"/>
      <c r="DF2352" s="21"/>
      <c r="DG2352" s="21"/>
      <c r="DH2352" s="21"/>
      <c r="DI2352" s="21"/>
      <c r="DJ2352" s="21"/>
      <c r="DK2352" s="21"/>
      <c r="DL2352" s="21"/>
      <c r="DM2352" s="21"/>
      <c r="DN2352" s="21"/>
      <c r="DO2352" s="21"/>
      <c r="DP2352" s="21"/>
      <c r="DQ2352" s="21"/>
      <c r="DR2352" s="21"/>
      <c r="DS2352" s="21"/>
      <c r="DT2352" s="21"/>
      <c r="DU2352" s="21"/>
      <c r="DV2352" s="21"/>
      <c r="DW2352" s="21"/>
      <c r="DX2352" s="21"/>
      <c r="DY2352" s="21"/>
      <c r="DZ2352" s="21"/>
      <c r="EA2352" s="21"/>
      <c r="EB2352" s="21"/>
      <c r="EC2352" s="21"/>
      <c r="ED2352" s="21"/>
      <c r="EE2352" s="21"/>
      <c r="EF2352" s="21"/>
      <c r="EG2352" s="21"/>
      <c r="EH2352" s="21"/>
      <c r="EI2352" s="21"/>
      <c r="EJ2352" s="21"/>
      <c r="EK2352" s="21"/>
      <c r="EL2352" s="21"/>
      <c r="EM2352" s="21"/>
      <c r="EN2352" s="21"/>
      <c r="EO2352" s="21"/>
      <c r="EP2352" s="21"/>
      <c r="EQ2352" s="21"/>
      <c r="ER2352" s="21"/>
      <c r="ES2352" s="21"/>
      <c r="ET2352" s="21"/>
      <c r="EU2352" s="21"/>
      <c r="EV2352" s="21"/>
      <c r="EW2352" s="21"/>
      <c r="EX2352" s="21"/>
      <c r="EY2352" s="21"/>
      <c r="EZ2352" s="21"/>
    </row>
    <row r="2353" spans="1:156" x14ac:dyDescent="0.2">
      <c r="A2353" s="92"/>
      <c r="B2353" s="4"/>
      <c r="C2353" s="4"/>
      <c r="D2353" s="6"/>
      <c r="E2353" s="7"/>
      <c r="F2353" s="24"/>
      <c r="G2353" s="9"/>
      <c r="H2353" s="7"/>
      <c r="I2353" s="7"/>
      <c r="J2353" s="7"/>
      <c r="K2353" s="4"/>
      <c r="L2353" s="25"/>
      <c r="M2353" s="11"/>
      <c r="N2353" s="4"/>
      <c r="O2353" s="4"/>
      <c r="P2353" s="26"/>
      <c r="Q2353" s="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1"/>
      <c r="BG2353" s="21"/>
      <c r="BH2353" s="21"/>
      <c r="BI2353" s="21"/>
      <c r="BJ2353" s="21"/>
      <c r="BK2353" s="21"/>
      <c r="BL2353" s="21"/>
      <c r="BM2353" s="21"/>
      <c r="BN2353" s="21"/>
      <c r="BO2353" s="21"/>
      <c r="BP2353" s="21"/>
      <c r="BQ2353" s="21"/>
      <c r="BR2353" s="21"/>
      <c r="BS2353" s="21"/>
      <c r="BT2353" s="21"/>
      <c r="BU2353" s="21"/>
      <c r="BV2353" s="21"/>
      <c r="BW2353" s="21"/>
      <c r="BX2353" s="21"/>
      <c r="BY2353" s="21"/>
      <c r="BZ2353" s="21"/>
      <c r="CA2353" s="21"/>
      <c r="CB2353" s="21"/>
      <c r="CC2353" s="21"/>
      <c r="CD2353" s="21"/>
      <c r="CE2353" s="21"/>
      <c r="CF2353" s="21"/>
      <c r="CG2353" s="21"/>
      <c r="CH2353" s="21"/>
      <c r="CI2353" s="21"/>
      <c r="CJ2353" s="21"/>
      <c r="CK2353" s="21"/>
      <c r="CL2353" s="21"/>
      <c r="CM2353" s="21"/>
      <c r="CN2353" s="21"/>
      <c r="CO2353" s="21"/>
      <c r="CP2353" s="21"/>
      <c r="CQ2353" s="21"/>
      <c r="CR2353" s="21"/>
      <c r="CS2353" s="21"/>
      <c r="CT2353" s="21"/>
      <c r="CU2353" s="21"/>
      <c r="CV2353" s="21"/>
      <c r="CW2353" s="21"/>
      <c r="CX2353" s="21"/>
      <c r="CY2353" s="21"/>
      <c r="CZ2353" s="21"/>
      <c r="DA2353" s="21"/>
      <c r="DB2353" s="21"/>
      <c r="DC2353" s="21"/>
      <c r="DD2353" s="21"/>
      <c r="DE2353" s="21"/>
      <c r="DF2353" s="21"/>
      <c r="DG2353" s="21"/>
      <c r="DH2353" s="21"/>
      <c r="DI2353" s="21"/>
      <c r="DJ2353" s="21"/>
      <c r="DK2353" s="21"/>
      <c r="DL2353" s="21"/>
      <c r="DM2353" s="21"/>
      <c r="DN2353" s="21"/>
      <c r="DO2353" s="21"/>
      <c r="DP2353" s="21"/>
      <c r="DQ2353" s="21"/>
      <c r="DR2353" s="21"/>
      <c r="DS2353" s="21"/>
      <c r="DT2353" s="21"/>
      <c r="DU2353" s="21"/>
      <c r="DV2353" s="21"/>
      <c r="DW2353" s="21"/>
      <c r="DX2353" s="21"/>
      <c r="DY2353" s="21"/>
      <c r="DZ2353" s="21"/>
      <c r="EA2353" s="21"/>
      <c r="EB2353" s="21"/>
      <c r="EC2353" s="21"/>
      <c r="ED2353" s="21"/>
      <c r="EE2353" s="21"/>
      <c r="EF2353" s="21"/>
      <c r="EG2353" s="21"/>
      <c r="EH2353" s="21"/>
      <c r="EI2353" s="21"/>
      <c r="EJ2353" s="21"/>
      <c r="EK2353" s="21"/>
      <c r="EL2353" s="21"/>
      <c r="EM2353" s="21"/>
      <c r="EN2353" s="21"/>
      <c r="EO2353" s="21"/>
      <c r="EP2353" s="21"/>
      <c r="EQ2353" s="21"/>
      <c r="ER2353" s="21"/>
      <c r="ES2353" s="21"/>
      <c r="ET2353" s="21"/>
      <c r="EU2353" s="21"/>
      <c r="EV2353" s="21"/>
      <c r="EW2353" s="21"/>
      <c r="EX2353" s="21"/>
      <c r="EY2353" s="21"/>
      <c r="EZ2353" s="21"/>
    </row>
    <row r="2354" spans="1:156" x14ac:dyDescent="0.2">
      <c r="A2354" s="92"/>
      <c r="B2354" s="4"/>
      <c r="C2354" s="4"/>
      <c r="D2354" s="6"/>
      <c r="E2354" s="7"/>
      <c r="F2354" s="24"/>
      <c r="G2354" s="9"/>
      <c r="H2354" s="7"/>
      <c r="I2354" s="7"/>
      <c r="J2354" s="7"/>
      <c r="K2354" s="4"/>
      <c r="L2354" s="25"/>
      <c r="M2354" s="11"/>
      <c r="N2354" s="4"/>
      <c r="O2354" s="4"/>
      <c r="P2354" s="26"/>
      <c r="Q2354" s="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1"/>
      <c r="BK2354" s="21"/>
      <c r="BL2354" s="21"/>
      <c r="BM2354" s="21"/>
      <c r="BN2354" s="21"/>
      <c r="BO2354" s="21"/>
      <c r="BP2354" s="21"/>
      <c r="BQ2354" s="21"/>
      <c r="BR2354" s="21"/>
      <c r="BS2354" s="21"/>
      <c r="BT2354" s="21"/>
      <c r="BU2354" s="21"/>
      <c r="BV2354" s="21"/>
      <c r="BW2354" s="21"/>
      <c r="BX2354" s="21"/>
      <c r="BY2354" s="21"/>
      <c r="BZ2354" s="21"/>
      <c r="CA2354" s="21"/>
      <c r="CB2354" s="21"/>
      <c r="CC2354" s="21"/>
      <c r="CD2354" s="21"/>
      <c r="CE2354" s="21"/>
      <c r="CF2354" s="21"/>
      <c r="CG2354" s="21"/>
      <c r="CH2354" s="21"/>
      <c r="CI2354" s="21"/>
      <c r="CJ2354" s="21"/>
      <c r="CK2354" s="21"/>
      <c r="CL2354" s="21"/>
      <c r="CM2354" s="21"/>
      <c r="CN2354" s="21"/>
      <c r="CO2354" s="21"/>
      <c r="CP2354" s="21"/>
      <c r="CQ2354" s="21"/>
      <c r="CR2354" s="21"/>
      <c r="CS2354" s="21"/>
      <c r="CT2354" s="21"/>
      <c r="CU2354" s="21"/>
      <c r="CV2354" s="21"/>
      <c r="CW2354" s="21"/>
      <c r="CX2354" s="21"/>
      <c r="CY2354" s="21"/>
      <c r="CZ2354" s="21"/>
      <c r="DA2354" s="21"/>
      <c r="DB2354" s="21"/>
      <c r="DC2354" s="21"/>
      <c r="DD2354" s="21"/>
      <c r="DE2354" s="21"/>
      <c r="DF2354" s="21"/>
      <c r="DG2354" s="21"/>
      <c r="DH2354" s="21"/>
      <c r="DI2354" s="21"/>
      <c r="DJ2354" s="21"/>
      <c r="DK2354" s="21"/>
      <c r="DL2354" s="21"/>
      <c r="DM2354" s="21"/>
      <c r="DN2354" s="21"/>
      <c r="DO2354" s="21"/>
      <c r="DP2354" s="21"/>
      <c r="DQ2354" s="21"/>
      <c r="DR2354" s="21"/>
      <c r="DS2354" s="21"/>
      <c r="DT2354" s="21"/>
      <c r="DU2354" s="21"/>
      <c r="DV2354" s="21"/>
      <c r="DW2354" s="21"/>
      <c r="DX2354" s="21"/>
      <c r="DY2354" s="21"/>
      <c r="DZ2354" s="21"/>
      <c r="EA2354" s="21"/>
      <c r="EB2354" s="21"/>
      <c r="EC2354" s="21"/>
      <c r="ED2354" s="21"/>
      <c r="EE2354" s="21"/>
      <c r="EF2354" s="21"/>
      <c r="EG2354" s="21"/>
      <c r="EH2354" s="21"/>
      <c r="EI2354" s="21"/>
      <c r="EJ2354" s="21"/>
      <c r="EK2354" s="21"/>
      <c r="EL2354" s="21"/>
      <c r="EM2354" s="21"/>
      <c r="EN2354" s="21"/>
      <c r="EO2354" s="21"/>
      <c r="EP2354" s="21"/>
      <c r="EQ2354" s="21"/>
      <c r="ER2354" s="21"/>
      <c r="ES2354" s="21"/>
      <c r="ET2354" s="21"/>
      <c r="EU2354" s="21"/>
      <c r="EV2354" s="21"/>
      <c r="EW2354" s="21"/>
      <c r="EX2354" s="21"/>
      <c r="EY2354" s="21"/>
      <c r="EZ2354" s="21"/>
    </row>
    <row r="2355" spans="1:156" x14ac:dyDescent="0.2">
      <c r="A2355" s="92"/>
      <c r="B2355" s="4"/>
      <c r="C2355" s="4"/>
      <c r="D2355" s="6"/>
      <c r="E2355" s="7"/>
      <c r="F2355" s="24"/>
      <c r="G2355" s="9"/>
      <c r="H2355" s="7"/>
      <c r="I2355" s="7"/>
      <c r="J2355" s="7"/>
      <c r="K2355" s="4"/>
      <c r="L2355" s="25"/>
      <c r="M2355" s="11"/>
      <c r="N2355" s="4"/>
      <c r="O2355" s="4"/>
      <c r="P2355" s="26"/>
      <c r="Q2355" s="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1"/>
      <c r="BG2355" s="21"/>
      <c r="BH2355" s="21"/>
      <c r="BI2355" s="21"/>
      <c r="BJ2355" s="21"/>
      <c r="BK2355" s="21"/>
      <c r="BL2355" s="21"/>
      <c r="BM2355" s="21"/>
      <c r="BN2355" s="21"/>
      <c r="BO2355" s="21"/>
      <c r="BP2355" s="21"/>
      <c r="BQ2355" s="21"/>
      <c r="BR2355" s="21"/>
      <c r="BS2355" s="21"/>
      <c r="BT2355" s="21"/>
      <c r="BU2355" s="21"/>
      <c r="BV2355" s="21"/>
      <c r="BW2355" s="21"/>
      <c r="BX2355" s="21"/>
      <c r="BY2355" s="21"/>
      <c r="BZ2355" s="21"/>
      <c r="CA2355" s="21"/>
      <c r="CB2355" s="21"/>
      <c r="CC2355" s="21"/>
      <c r="CD2355" s="21"/>
      <c r="CE2355" s="21"/>
      <c r="CF2355" s="21"/>
      <c r="CG2355" s="21"/>
      <c r="CH2355" s="21"/>
      <c r="CI2355" s="21"/>
      <c r="CJ2355" s="21"/>
      <c r="CK2355" s="21"/>
      <c r="CL2355" s="21"/>
      <c r="CM2355" s="21"/>
      <c r="CN2355" s="21"/>
      <c r="CO2355" s="21"/>
      <c r="CP2355" s="21"/>
      <c r="CQ2355" s="21"/>
      <c r="CR2355" s="21"/>
      <c r="CS2355" s="21"/>
      <c r="CT2355" s="21"/>
      <c r="CU2355" s="21"/>
      <c r="CV2355" s="21"/>
      <c r="CW2355" s="21"/>
      <c r="CX2355" s="21"/>
      <c r="CY2355" s="21"/>
      <c r="CZ2355" s="21"/>
      <c r="DA2355" s="21"/>
      <c r="DB2355" s="21"/>
      <c r="DC2355" s="21"/>
      <c r="DD2355" s="21"/>
      <c r="DE2355" s="21"/>
      <c r="DF2355" s="21"/>
      <c r="DG2355" s="21"/>
      <c r="DH2355" s="21"/>
      <c r="DI2355" s="21"/>
      <c r="DJ2355" s="21"/>
      <c r="DK2355" s="21"/>
      <c r="DL2355" s="21"/>
      <c r="DM2355" s="21"/>
      <c r="DN2355" s="21"/>
      <c r="DO2355" s="21"/>
      <c r="DP2355" s="21"/>
      <c r="DQ2355" s="21"/>
      <c r="DR2355" s="21"/>
      <c r="DS2355" s="21"/>
      <c r="DT2355" s="21"/>
      <c r="DU2355" s="21"/>
      <c r="DV2355" s="21"/>
      <c r="DW2355" s="21"/>
      <c r="DX2355" s="21"/>
      <c r="DY2355" s="21"/>
      <c r="DZ2355" s="21"/>
      <c r="EA2355" s="21"/>
      <c r="EB2355" s="21"/>
      <c r="EC2355" s="21"/>
      <c r="ED2355" s="21"/>
      <c r="EE2355" s="21"/>
      <c r="EF2355" s="21"/>
      <c r="EG2355" s="21"/>
      <c r="EH2355" s="21"/>
      <c r="EI2355" s="21"/>
      <c r="EJ2355" s="21"/>
      <c r="EK2355" s="21"/>
      <c r="EL2355" s="21"/>
      <c r="EM2355" s="21"/>
      <c r="EN2355" s="21"/>
      <c r="EO2355" s="21"/>
      <c r="EP2355" s="21"/>
      <c r="EQ2355" s="21"/>
      <c r="ER2355" s="21"/>
      <c r="ES2355" s="21"/>
      <c r="ET2355" s="21"/>
      <c r="EU2355" s="21"/>
      <c r="EV2355" s="21"/>
      <c r="EW2355" s="21"/>
      <c r="EX2355" s="21"/>
      <c r="EY2355" s="21"/>
      <c r="EZ2355" s="21"/>
    </row>
    <row r="2356" spans="1:156" x14ac:dyDescent="0.2">
      <c r="A2356" s="92"/>
      <c r="B2356" s="4"/>
      <c r="C2356" s="4"/>
      <c r="D2356" s="6"/>
      <c r="E2356" s="7"/>
      <c r="F2356" s="24"/>
      <c r="G2356" s="9"/>
      <c r="H2356" s="7"/>
      <c r="I2356" s="7"/>
      <c r="J2356" s="7"/>
      <c r="K2356" s="4"/>
      <c r="L2356" s="25"/>
      <c r="M2356" s="11"/>
      <c r="N2356" s="4"/>
      <c r="O2356" s="4"/>
      <c r="P2356" s="26"/>
      <c r="Q2356" s="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1"/>
      <c r="BK2356" s="21"/>
      <c r="BL2356" s="21"/>
      <c r="BM2356" s="21"/>
      <c r="BN2356" s="21"/>
      <c r="BO2356" s="21"/>
      <c r="BP2356" s="21"/>
      <c r="BQ2356" s="21"/>
      <c r="BR2356" s="21"/>
      <c r="BS2356" s="21"/>
      <c r="BT2356" s="21"/>
      <c r="BU2356" s="21"/>
      <c r="BV2356" s="21"/>
      <c r="BW2356" s="21"/>
      <c r="BX2356" s="21"/>
      <c r="BY2356" s="21"/>
      <c r="BZ2356" s="21"/>
      <c r="CA2356" s="21"/>
      <c r="CB2356" s="21"/>
      <c r="CC2356" s="21"/>
      <c r="CD2356" s="21"/>
      <c r="CE2356" s="21"/>
      <c r="CF2356" s="21"/>
      <c r="CG2356" s="21"/>
      <c r="CH2356" s="21"/>
      <c r="CI2356" s="21"/>
      <c r="CJ2356" s="21"/>
      <c r="CK2356" s="21"/>
      <c r="CL2356" s="21"/>
      <c r="CM2356" s="21"/>
      <c r="CN2356" s="21"/>
      <c r="CO2356" s="21"/>
      <c r="CP2356" s="21"/>
      <c r="CQ2356" s="21"/>
      <c r="CR2356" s="21"/>
      <c r="CS2356" s="21"/>
      <c r="CT2356" s="21"/>
      <c r="CU2356" s="21"/>
      <c r="CV2356" s="21"/>
      <c r="CW2356" s="21"/>
      <c r="CX2356" s="21"/>
      <c r="CY2356" s="21"/>
      <c r="CZ2356" s="21"/>
      <c r="DA2356" s="21"/>
      <c r="DB2356" s="21"/>
      <c r="DC2356" s="21"/>
      <c r="DD2356" s="21"/>
      <c r="DE2356" s="21"/>
      <c r="DF2356" s="21"/>
      <c r="DG2356" s="21"/>
      <c r="DH2356" s="21"/>
      <c r="DI2356" s="21"/>
      <c r="DJ2356" s="21"/>
      <c r="DK2356" s="21"/>
      <c r="DL2356" s="21"/>
      <c r="DM2356" s="21"/>
      <c r="DN2356" s="21"/>
      <c r="DO2356" s="21"/>
      <c r="DP2356" s="21"/>
      <c r="DQ2356" s="21"/>
      <c r="DR2356" s="21"/>
      <c r="DS2356" s="21"/>
      <c r="DT2356" s="21"/>
      <c r="DU2356" s="21"/>
      <c r="DV2356" s="21"/>
      <c r="DW2356" s="21"/>
      <c r="DX2356" s="21"/>
      <c r="DY2356" s="21"/>
      <c r="DZ2356" s="21"/>
      <c r="EA2356" s="21"/>
      <c r="EB2356" s="21"/>
      <c r="EC2356" s="21"/>
      <c r="ED2356" s="21"/>
      <c r="EE2356" s="21"/>
      <c r="EF2356" s="21"/>
      <c r="EG2356" s="21"/>
      <c r="EH2356" s="21"/>
      <c r="EI2356" s="21"/>
      <c r="EJ2356" s="21"/>
      <c r="EK2356" s="21"/>
      <c r="EL2356" s="21"/>
      <c r="EM2356" s="21"/>
      <c r="EN2356" s="21"/>
      <c r="EO2356" s="21"/>
      <c r="EP2356" s="21"/>
      <c r="EQ2356" s="21"/>
      <c r="ER2356" s="21"/>
      <c r="ES2356" s="21"/>
      <c r="ET2356" s="21"/>
      <c r="EU2356" s="21"/>
      <c r="EV2356" s="21"/>
      <c r="EW2356" s="21"/>
      <c r="EX2356" s="21"/>
      <c r="EY2356" s="21"/>
      <c r="EZ2356" s="21"/>
    </row>
    <row r="2357" spans="1:156" x14ac:dyDescent="0.2">
      <c r="A2357" s="92"/>
      <c r="B2357" s="4"/>
      <c r="C2357" s="4"/>
      <c r="D2357" s="6"/>
      <c r="E2357" s="7"/>
      <c r="F2357" s="24"/>
      <c r="G2357" s="9"/>
      <c r="H2357" s="7"/>
      <c r="I2357" s="7"/>
      <c r="J2357" s="7"/>
      <c r="K2357" s="4"/>
      <c r="L2357" s="25"/>
      <c r="M2357" s="11"/>
      <c r="N2357" s="4"/>
      <c r="O2357" s="4"/>
      <c r="P2357" s="26"/>
      <c r="Q2357" s="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21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1"/>
      <c r="BG2357" s="21"/>
      <c r="BH2357" s="21"/>
      <c r="BI2357" s="21"/>
      <c r="BJ2357" s="21"/>
      <c r="BK2357" s="21"/>
      <c r="BL2357" s="21"/>
      <c r="BM2357" s="21"/>
      <c r="BN2357" s="21"/>
      <c r="BO2357" s="21"/>
      <c r="BP2357" s="21"/>
      <c r="BQ2357" s="21"/>
      <c r="BR2357" s="21"/>
      <c r="BS2357" s="21"/>
      <c r="BT2357" s="21"/>
      <c r="BU2357" s="21"/>
      <c r="BV2357" s="21"/>
      <c r="BW2357" s="21"/>
      <c r="BX2357" s="21"/>
      <c r="BY2357" s="21"/>
      <c r="BZ2357" s="21"/>
      <c r="CA2357" s="21"/>
      <c r="CB2357" s="21"/>
      <c r="CC2357" s="21"/>
      <c r="CD2357" s="21"/>
      <c r="CE2357" s="21"/>
      <c r="CF2357" s="21"/>
      <c r="CG2357" s="21"/>
      <c r="CH2357" s="21"/>
      <c r="CI2357" s="21"/>
      <c r="CJ2357" s="21"/>
      <c r="CK2357" s="21"/>
      <c r="CL2357" s="21"/>
      <c r="CM2357" s="21"/>
      <c r="CN2357" s="21"/>
      <c r="CO2357" s="21"/>
      <c r="CP2357" s="21"/>
      <c r="CQ2357" s="21"/>
      <c r="CR2357" s="21"/>
      <c r="CS2357" s="21"/>
      <c r="CT2357" s="21"/>
      <c r="CU2357" s="21"/>
      <c r="CV2357" s="21"/>
      <c r="CW2357" s="21"/>
      <c r="CX2357" s="21"/>
      <c r="CY2357" s="21"/>
      <c r="CZ2357" s="21"/>
      <c r="DA2357" s="21"/>
      <c r="DB2357" s="21"/>
      <c r="DC2357" s="21"/>
      <c r="DD2357" s="21"/>
      <c r="DE2357" s="21"/>
      <c r="DF2357" s="21"/>
      <c r="DG2357" s="21"/>
      <c r="DH2357" s="21"/>
      <c r="DI2357" s="21"/>
      <c r="DJ2357" s="21"/>
      <c r="DK2357" s="21"/>
      <c r="DL2357" s="21"/>
      <c r="DM2357" s="21"/>
      <c r="DN2357" s="21"/>
      <c r="DO2357" s="21"/>
      <c r="DP2357" s="21"/>
      <c r="DQ2357" s="21"/>
      <c r="DR2357" s="21"/>
      <c r="DS2357" s="21"/>
      <c r="DT2357" s="21"/>
      <c r="DU2357" s="21"/>
      <c r="DV2357" s="21"/>
      <c r="DW2357" s="21"/>
      <c r="DX2357" s="21"/>
      <c r="DY2357" s="21"/>
      <c r="DZ2357" s="21"/>
      <c r="EA2357" s="21"/>
      <c r="EB2357" s="21"/>
      <c r="EC2357" s="21"/>
      <c r="ED2357" s="21"/>
      <c r="EE2357" s="21"/>
      <c r="EF2357" s="21"/>
      <c r="EG2357" s="21"/>
      <c r="EH2357" s="21"/>
      <c r="EI2357" s="21"/>
      <c r="EJ2357" s="21"/>
      <c r="EK2357" s="21"/>
      <c r="EL2357" s="21"/>
      <c r="EM2357" s="21"/>
      <c r="EN2357" s="21"/>
      <c r="EO2357" s="21"/>
      <c r="EP2357" s="21"/>
      <c r="EQ2357" s="21"/>
      <c r="ER2357" s="21"/>
      <c r="ES2357" s="21"/>
      <c r="ET2357" s="21"/>
      <c r="EU2357" s="21"/>
      <c r="EV2357" s="21"/>
      <c r="EW2357" s="21"/>
      <c r="EX2357" s="21"/>
      <c r="EY2357" s="21"/>
      <c r="EZ2357" s="21"/>
    </row>
    <row r="2358" spans="1:156" x14ac:dyDescent="0.2">
      <c r="A2358" s="92"/>
      <c r="B2358" s="4"/>
      <c r="C2358" s="4"/>
      <c r="D2358" s="6"/>
      <c r="E2358" s="7"/>
      <c r="F2358" s="24"/>
      <c r="G2358" s="9"/>
      <c r="H2358" s="7"/>
      <c r="I2358" s="7"/>
      <c r="J2358" s="7"/>
      <c r="K2358" s="4"/>
      <c r="L2358" s="25"/>
      <c r="M2358" s="11"/>
      <c r="N2358" s="4"/>
      <c r="O2358" s="4"/>
      <c r="P2358" s="26"/>
      <c r="Q2358" s="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21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1"/>
      <c r="BG2358" s="21"/>
      <c r="BH2358" s="21"/>
      <c r="BI2358" s="21"/>
      <c r="BJ2358" s="21"/>
      <c r="BK2358" s="21"/>
      <c r="BL2358" s="21"/>
      <c r="BM2358" s="21"/>
      <c r="BN2358" s="21"/>
      <c r="BO2358" s="21"/>
      <c r="BP2358" s="21"/>
      <c r="BQ2358" s="21"/>
      <c r="BR2358" s="21"/>
      <c r="BS2358" s="21"/>
      <c r="BT2358" s="21"/>
      <c r="BU2358" s="21"/>
      <c r="BV2358" s="21"/>
      <c r="BW2358" s="21"/>
      <c r="BX2358" s="21"/>
      <c r="BY2358" s="21"/>
      <c r="BZ2358" s="21"/>
      <c r="CA2358" s="21"/>
      <c r="CB2358" s="21"/>
      <c r="CC2358" s="21"/>
      <c r="CD2358" s="21"/>
      <c r="CE2358" s="21"/>
      <c r="CF2358" s="21"/>
      <c r="CG2358" s="21"/>
      <c r="CH2358" s="21"/>
      <c r="CI2358" s="21"/>
      <c r="CJ2358" s="21"/>
      <c r="CK2358" s="21"/>
      <c r="CL2358" s="21"/>
      <c r="CM2358" s="21"/>
      <c r="CN2358" s="21"/>
      <c r="CO2358" s="21"/>
      <c r="CP2358" s="21"/>
      <c r="CQ2358" s="21"/>
      <c r="CR2358" s="21"/>
      <c r="CS2358" s="21"/>
      <c r="CT2358" s="21"/>
      <c r="CU2358" s="21"/>
      <c r="CV2358" s="21"/>
      <c r="CW2358" s="21"/>
      <c r="CX2358" s="21"/>
      <c r="CY2358" s="21"/>
      <c r="CZ2358" s="21"/>
      <c r="DA2358" s="21"/>
      <c r="DB2358" s="21"/>
      <c r="DC2358" s="21"/>
      <c r="DD2358" s="21"/>
      <c r="DE2358" s="21"/>
      <c r="DF2358" s="21"/>
      <c r="DG2358" s="21"/>
      <c r="DH2358" s="21"/>
      <c r="DI2358" s="21"/>
      <c r="DJ2358" s="21"/>
      <c r="DK2358" s="21"/>
      <c r="DL2358" s="21"/>
      <c r="DM2358" s="21"/>
      <c r="DN2358" s="21"/>
      <c r="DO2358" s="21"/>
      <c r="DP2358" s="21"/>
      <c r="DQ2358" s="21"/>
      <c r="DR2358" s="21"/>
      <c r="DS2358" s="21"/>
      <c r="DT2358" s="21"/>
      <c r="DU2358" s="21"/>
      <c r="DV2358" s="21"/>
      <c r="DW2358" s="21"/>
      <c r="DX2358" s="21"/>
      <c r="DY2358" s="21"/>
      <c r="DZ2358" s="21"/>
      <c r="EA2358" s="21"/>
      <c r="EB2358" s="21"/>
      <c r="EC2358" s="21"/>
      <c r="ED2358" s="21"/>
      <c r="EE2358" s="21"/>
      <c r="EF2358" s="21"/>
      <c r="EG2358" s="21"/>
      <c r="EH2358" s="21"/>
      <c r="EI2358" s="21"/>
      <c r="EJ2358" s="21"/>
      <c r="EK2358" s="21"/>
      <c r="EL2358" s="21"/>
      <c r="EM2358" s="21"/>
      <c r="EN2358" s="21"/>
      <c r="EO2358" s="21"/>
      <c r="EP2358" s="21"/>
      <c r="EQ2358" s="21"/>
      <c r="ER2358" s="21"/>
      <c r="ES2358" s="21"/>
      <c r="ET2358" s="21"/>
      <c r="EU2358" s="21"/>
      <c r="EV2358" s="21"/>
      <c r="EW2358" s="21"/>
      <c r="EX2358" s="21"/>
      <c r="EY2358" s="21"/>
      <c r="EZ2358" s="21"/>
    </row>
    <row r="2359" spans="1:156" x14ac:dyDescent="0.2">
      <c r="A2359" s="92"/>
      <c r="B2359" s="4"/>
      <c r="C2359" s="4"/>
      <c r="D2359" s="6"/>
      <c r="E2359" s="7"/>
      <c r="F2359" s="24"/>
      <c r="G2359" s="9"/>
      <c r="H2359" s="7"/>
      <c r="I2359" s="7"/>
      <c r="J2359" s="7"/>
      <c r="K2359" s="4"/>
      <c r="L2359" s="25"/>
      <c r="M2359" s="11"/>
      <c r="N2359" s="4"/>
      <c r="O2359" s="4"/>
      <c r="P2359" s="26"/>
      <c r="Q2359" s="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1"/>
      <c r="BG2359" s="21"/>
      <c r="BH2359" s="21"/>
      <c r="BI2359" s="21"/>
      <c r="BJ2359" s="21"/>
      <c r="BK2359" s="21"/>
      <c r="BL2359" s="21"/>
      <c r="BM2359" s="21"/>
      <c r="BN2359" s="21"/>
      <c r="BO2359" s="21"/>
      <c r="BP2359" s="21"/>
      <c r="BQ2359" s="21"/>
      <c r="BR2359" s="21"/>
      <c r="BS2359" s="21"/>
      <c r="BT2359" s="21"/>
      <c r="BU2359" s="21"/>
      <c r="BV2359" s="21"/>
      <c r="BW2359" s="21"/>
      <c r="BX2359" s="21"/>
      <c r="BY2359" s="21"/>
      <c r="BZ2359" s="21"/>
      <c r="CA2359" s="21"/>
      <c r="CB2359" s="21"/>
      <c r="CC2359" s="21"/>
      <c r="CD2359" s="21"/>
      <c r="CE2359" s="21"/>
      <c r="CF2359" s="21"/>
      <c r="CG2359" s="21"/>
      <c r="CH2359" s="21"/>
      <c r="CI2359" s="21"/>
      <c r="CJ2359" s="21"/>
      <c r="CK2359" s="21"/>
      <c r="CL2359" s="21"/>
      <c r="CM2359" s="21"/>
      <c r="CN2359" s="21"/>
      <c r="CO2359" s="21"/>
      <c r="CP2359" s="21"/>
      <c r="CQ2359" s="21"/>
      <c r="CR2359" s="21"/>
      <c r="CS2359" s="21"/>
      <c r="CT2359" s="21"/>
      <c r="CU2359" s="21"/>
      <c r="CV2359" s="21"/>
      <c r="CW2359" s="21"/>
      <c r="CX2359" s="21"/>
      <c r="CY2359" s="21"/>
      <c r="CZ2359" s="21"/>
      <c r="DA2359" s="21"/>
      <c r="DB2359" s="21"/>
      <c r="DC2359" s="21"/>
      <c r="DD2359" s="21"/>
      <c r="DE2359" s="21"/>
      <c r="DF2359" s="21"/>
      <c r="DG2359" s="21"/>
      <c r="DH2359" s="21"/>
      <c r="DI2359" s="21"/>
      <c r="DJ2359" s="21"/>
      <c r="DK2359" s="21"/>
      <c r="DL2359" s="21"/>
      <c r="DM2359" s="21"/>
      <c r="DN2359" s="21"/>
      <c r="DO2359" s="21"/>
      <c r="DP2359" s="21"/>
      <c r="DQ2359" s="21"/>
      <c r="DR2359" s="21"/>
      <c r="DS2359" s="21"/>
      <c r="DT2359" s="21"/>
      <c r="DU2359" s="21"/>
      <c r="DV2359" s="21"/>
      <c r="DW2359" s="21"/>
      <c r="DX2359" s="21"/>
      <c r="DY2359" s="21"/>
      <c r="DZ2359" s="21"/>
      <c r="EA2359" s="21"/>
      <c r="EB2359" s="21"/>
      <c r="EC2359" s="21"/>
      <c r="ED2359" s="21"/>
      <c r="EE2359" s="21"/>
      <c r="EF2359" s="21"/>
      <c r="EG2359" s="21"/>
      <c r="EH2359" s="21"/>
      <c r="EI2359" s="21"/>
      <c r="EJ2359" s="21"/>
      <c r="EK2359" s="21"/>
      <c r="EL2359" s="21"/>
      <c r="EM2359" s="21"/>
      <c r="EN2359" s="21"/>
      <c r="EO2359" s="21"/>
      <c r="EP2359" s="21"/>
      <c r="EQ2359" s="21"/>
      <c r="ER2359" s="21"/>
      <c r="ES2359" s="21"/>
      <c r="ET2359" s="21"/>
      <c r="EU2359" s="21"/>
      <c r="EV2359" s="21"/>
      <c r="EW2359" s="21"/>
      <c r="EX2359" s="21"/>
      <c r="EY2359" s="21"/>
      <c r="EZ2359" s="21"/>
    </row>
    <row r="2360" spans="1:156" x14ac:dyDescent="0.2">
      <c r="A2360" s="92"/>
      <c r="B2360" s="4"/>
      <c r="C2360" s="4"/>
      <c r="D2360" s="6"/>
      <c r="E2360" s="7"/>
      <c r="F2360" s="24"/>
      <c r="G2360" s="9"/>
      <c r="H2360" s="7"/>
      <c r="I2360" s="7"/>
      <c r="J2360" s="7"/>
      <c r="K2360" s="4"/>
      <c r="L2360" s="25"/>
      <c r="M2360" s="11"/>
      <c r="N2360" s="4"/>
      <c r="O2360" s="4"/>
      <c r="P2360" s="26"/>
      <c r="Q2360" s="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21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1"/>
      <c r="BG2360" s="21"/>
      <c r="BH2360" s="21"/>
      <c r="BI2360" s="21"/>
      <c r="BJ2360" s="21"/>
      <c r="BK2360" s="21"/>
      <c r="BL2360" s="21"/>
      <c r="BM2360" s="21"/>
      <c r="BN2360" s="21"/>
      <c r="BO2360" s="21"/>
      <c r="BP2360" s="21"/>
      <c r="BQ2360" s="21"/>
      <c r="BR2360" s="21"/>
      <c r="BS2360" s="21"/>
      <c r="BT2360" s="21"/>
      <c r="BU2360" s="21"/>
      <c r="BV2360" s="21"/>
      <c r="BW2360" s="21"/>
      <c r="BX2360" s="21"/>
      <c r="BY2360" s="21"/>
      <c r="BZ2360" s="21"/>
      <c r="CA2360" s="21"/>
      <c r="CB2360" s="21"/>
      <c r="CC2360" s="21"/>
      <c r="CD2360" s="21"/>
      <c r="CE2360" s="21"/>
      <c r="CF2360" s="21"/>
      <c r="CG2360" s="21"/>
      <c r="CH2360" s="21"/>
      <c r="CI2360" s="21"/>
      <c r="CJ2360" s="21"/>
      <c r="CK2360" s="21"/>
      <c r="CL2360" s="21"/>
      <c r="CM2360" s="21"/>
      <c r="CN2360" s="21"/>
      <c r="CO2360" s="21"/>
      <c r="CP2360" s="21"/>
      <c r="CQ2360" s="21"/>
      <c r="CR2360" s="21"/>
      <c r="CS2360" s="21"/>
      <c r="CT2360" s="21"/>
      <c r="CU2360" s="21"/>
      <c r="CV2360" s="21"/>
      <c r="CW2360" s="21"/>
      <c r="CX2360" s="21"/>
      <c r="CY2360" s="21"/>
      <c r="CZ2360" s="21"/>
      <c r="DA2360" s="21"/>
      <c r="DB2360" s="21"/>
      <c r="DC2360" s="21"/>
      <c r="DD2360" s="21"/>
      <c r="DE2360" s="21"/>
      <c r="DF2360" s="21"/>
      <c r="DG2360" s="21"/>
      <c r="DH2360" s="21"/>
      <c r="DI2360" s="21"/>
      <c r="DJ2360" s="21"/>
      <c r="DK2360" s="21"/>
      <c r="DL2360" s="21"/>
      <c r="DM2360" s="21"/>
      <c r="DN2360" s="21"/>
      <c r="DO2360" s="21"/>
      <c r="DP2360" s="21"/>
      <c r="DQ2360" s="21"/>
      <c r="DR2360" s="21"/>
      <c r="DS2360" s="21"/>
      <c r="DT2360" s="21"/>
      <c r="DU2360" s="21"/>
      <c r="DV2360" s="21"/>
      <c r="DW2360" s="21"/>
      <c r="DX2360" s="21"/>
      <c r="DY2360" s="21"/>
      <c r="DZ2360" s="21"/>
      <c r="EA2360" s="21"/>
      <c r="EB2360" s="21"/>
      <c r="EC2360" s="21"/>
      <c r="ED2360" s="21"/>
      <c r="EE2360" s="21"/>
      <c r="EF2360" s="21"/>
      <c r="EG2360" s="21"/>
      <c r="EH2360" s="21"/>
      <c r="EI2360" s="21"/>
      <c r="EJ2360" s="21"/>
      <c r="EK2360" s="21"/>
      <c r="EL2360" s="21"/>
      <c r="EM2360" s="21"/>
      <c r="EN2360" s="21"/>
      <c r="EO2360" s="21"/>
      <c r="EP2360" s="21"/>
      <c r="EQ2360" s="21"/>
      <c r="ER2360" s="21"/>
      <c r="ES2360" s="21"/>
      <c r="ET2360" s="21"/>
      <c r="EU2360" s="21"/>
      <c r="EV2360" s="21"/>
      <c r="EW2360" s="21"/>
      <c r="EX2360" s="21"/>
      <c r="EY2360" s="21"/>
      <c r="EZ2360" s="21"/>
    </row>
    <row r="2361" spans="1:156" x14ac:dyDescent="0.2">
      <c r="A2361" s="92"/>
      <c r="B2361" s="4"/>
      <c r="C2361" s="4"/>
      <c r="D2361" s="6"/>
      <c r="E2361" s="7"/>
      <c r="F2361" s="24"/>
      <c r="G2361" s="9"/>
      <c r="H2361" s="7"/>
      <c r="I2361" s="7"/>
      <c r="J2361" s="7"/>
      <c r="K2361" s="4"/>
      <c r="L2361" s="25"/>
      <c r="M2361" s="11"/>
      <c r="N2361" s="4"/>
      <c r="O2361" s="4"/>
      <c r="P2361" s="26"/>
      <c r="Q2361" s="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1"/>
      <c r="BG2361" s="21"/>
      <c r="BH2361" s="21"/>
      <c r="BI2361" s="21"/>
      <c r="BJ2361" s="21"/>
      <c r="BK2361" s="21"/>
      <c r="BL2361" s="21"/>
      <c r="BM2361" s="21"/>
      <c r="BN2361" s="21"/>
      <c r="BO2361" s="21"/>
      <c r="BP2361" s="21"/>
      <c r="BQ2361" s="21"/>
      <c r="BR2361" s="21"/>
      <c r="BS2361" s="21"/>
      <c r="BT2361" s="21"/>
      <c r="BU2361" s="21"/>
      <c r="BV2361" s="21"/>
      <c r="BW2361" s="21"/>
      <c r="BX2361" s="21"/>
      <c r="BY2361" s="21"/>
      <c r="BZ2361" s="21"/>
      <c r="CA2361" s="21"/>
      <c r="CB2361" s="21"/>
      <c r="CC2361" s="21"/>
      <c r="CD2361" s="21"/>
      <c r="CE2361" s="21"/>
      <c r="CF2361" s="21"/>
      <c r="CG2361" s="21"/>
      <c r="CH2361" s="21"/>
      <c r="CI2361" s="21"/>
      <c r="CJ2361" s="21"/>
      <c r="CK2361" s="21"/>
      <c r="CL2361" s="21"/>
      <c r="CM2361" s="21"/>
      <c r="CN2361" s="21"/>
      <c r="CO2361" s="21"/>
      <c r="CP2361" s="21"/>
      <c r="CQ2361" s="21"/>
      <c r="CR2361" s="21"/>
      <c r="CS2361" s="21"/>
      <c r="CT2361" s="21"/>
      <c r="CU2361" s="21"/>
      <c r="CV2361" s="21"/>
      <c r="CW2361" s="21"/>
      <c r="CX2361" s="21"/>
      <c r="CY2361" s="21"/>
      <c r="CZ2361" s="21"/>
      <c r="DA2361" s="21"/>
      <c r="DB2361" s="21"/>
      <c r="DC2361" s="21"/>
      <c r="DD2361" s="21"/>
      <c r="DE2361" s="21"/>
      <c r="DF2361" s="21"/>
      <c r="DG2361" s="21"/>
      <c r="DH2361" s="21"/>
      <c r="DI2361" s="21"/>
      <c r="DJ2361" s="21"/>
      <c r="DK2361" s="21"/>
      <c r="DL2361" s="21"/>
      <c r="DM2361" s="21"/>
      <c r="DN2361" s="21"/>
      <c r="DO2361" s="21"/>
      <c r="DP2361" s="21"/>
      <c r="DQ2361" s="21"/>
      <c r="DR2361" s="21"/>
      <c r="DS2361" s="21"/>
      <c r="DT2361" s="21"/>
      <c r="DU2361" s="21"/>
      <c r="DV2361" s="21"/>
      <c r="DW2361" s="21"/>
      <c r="DX2361" s="21"/>
      <c r="DY2361" s="21"/>
      <c r="DZ2361" s="21"/>
      <c r="EA2361" s="21"/>
      <c r="EB2361" s="21"/>
      <c r="EC2361" s="21"/>
      <c r="ED2361" s="21"/>
      <c r="EE2361" s="21"/>
      <c r="EF2361" s="21"/>
      <c r="EG2361" s="21"/>
      <c r="EH2361" s="21"/>
      <c r="EI2361" s="21"/>
      <c r="EJ2361" s="21"/>
      <c r="EK2361" s="21"/>
      <c r="EL2361" s="21"/>
      <c r="EM2361" s="21"/>
      <c r="EN2361" s="21"/>
      <c r="EO2361" s="21"/>
      <c r="EP2361" s="21"/>
      <c r="EQ2361" s="21"/>
      <c r="ER2361" s="21"/>
      <c r="ES2361" s="21"/>
      <c r="ET2361" s="21"/>
      <c r="EU2361" s="21"/>
      <c r="EV2361" s="21"/>
      <c r="EW2361" s="21"/>
      <c r="EX2361" s="21"/>
      <c r="EY2361" s="21"/>
      <c r="EZ2361" s="21"/>
    </row>
    <row r="2362" spans="1:156" x14ac:dyDescent="0.2">
      <c r="A2362" s="92"/>
      <c r="B2362" s="4"/>
      <c r="C2362" s="4"/>
      <c r="D2362" s="6"/>
      <c r="E2362" s="7"/>
      <c r="F2362" s="24"/>
      <c r="G2362" s="9"/>
      <c r="H2362" s="7"/>
      <c r="I2362" s="7"/>
      <c r="J2362" s="7"/>
      <c r="K2362" s="4"/>
      <c r="L2362" s="25"/>
      <c r="M2362" s="11"/>
      <c r="N2362" s="4"/>
      <c r="O2362" s="4"/>
      <c r="P2362" s="26"/>
      <c r="Q2362" s="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1"/>
      <c r="BK2362" s="21"/>
      <c r="BL2362" s="21"/>
      <c r="BM2362" s="21"/>
      <c r="BN2362" s="21"/>
      <c r="BO2362" s="21"/>
      <c r="BP2362" s="21"/>
      <c r="BQ2362" s="21"/>
      <c r="BR2362" s="21"/>
      <c r="BS2362" s="21"/>
      <c r="BT2362" s="21"/>
      <c r="BU2362" s="21"/>
      <c r="BV2362" s="21"/>
      <c r="BW2362" s="21"/>
      <c r="BX2362" s="21"/>
      <c r="BY2362" s="21"/>
      <c r="BZ2362" s="21"/>
      <c r="CA2362" s="21"/>
      <c r="CB2362" s="21"/>
      <c r="CC2362" s="21"/>
      <c r="CD2362" s="21"/>
      <c r="CE2362" s="21"/>
      <c r="CF2362" s="21"/>
      <c r="CG2362" s="21"/>
      <c r="CH2362" s="21"/>
      <c r="CI2362" s="21"/>
      <c r="CJ2362" s="21"/>
      <c r="CK2362" s="21"/>
      <c r="CL2362" s="21"/>
      <c r="CM2362" s="21"/>
      <c r="CN2362" s="21"/>
      <c r="CO2362" s="21"/>
      <c r="CP2362" s="21"/>
      <c r="CQ2362" s="21"/>
      <c r="CR2362" s="21"/>
      <c r="CS2362" s="21"/>
      <c r="CT2362" s="21"/>
      <c r="CU2362" s="21"/>
      <c r="CV2362" s="21"/>
      <c r="CW2362" s="21"/>
      <c r="CX2362" s="21"/>
      <c r="CY2362" s="21"/>
      <c r="CZ2362" s="21"/>
      <c r="DA2362" s="21"/>
      <c r="DB2362" s="21"/>
      <c r="DC2362" s="21"/>
      <c r="DD2362" s="21"/>
      <c r="DE2362" s="21"/>
      <c r="DF2362" s="21"/>
      <c r="DG2362" s="21"/>
      <c r="DH2362" s="21"/>
      <c r="DI2362" s="21"/>
      <c r="DJ2362" s="21"/>
      <c r="DK2362" s="21"/>
      <c r="DL2362" s="21"/>
      <c r="DM2362" s="21"/>
      <c r="DN2362" s="21"/>
      <c r="DO2362" s="21"/>
      <c r="DP2362" s="21"/>
      <c r="DQ2362" s="21"/>
      <c r="DR2362" s="21"/>
      <c r="DS2362" s="21"/>
      <c r="DT2362" s="21"/>
      <c r="DU2362" s="21"/>
      <c r="DV2362" s="21"/>
      <c r="DW2362" s="21"/>
      <c r="DX2362" s="21"/>
      <c r="DY2362" s="21"/>
      <c r="DZ2362" s="21"/>
      <c r="EA2362" s="21"/>
      <c r="EB2362" s="21"/>
      <c r="EC2362" s="21"/>
      <c r="ED2362" s="21"/>
      <c r="EE2362" s="21"/>
      <c r="EF2362" s="21"/>
      <c r="EG2362" s="21"/>
      <c r="EH2362" s="21"/>
      <c r="EI2362" s="21"/>
      <c r="EJ2362" s="21"/>
      <c r="EK2362" s="21"/>
      <c r="EL2362" s="21"/>
      <c r="EM2362" s="21"/>
      <c r="EN2362" s="21"/>
      <c r="EO2362" s="21"/>
      <c r="EP2362" s="21"/>
      <c r="EQ2362" s="21"/>
      <c r="ER2362" s="21"/>
      <c r="ES2362" s="21"/>
      <c r="ET2362" s="21"/>
      <c r="EU2362" s="21"/>
      <c r="EV2362" s="21"/>
      <c r="EW2362" s="21"/>
      <c r="EX2362" s="21"/>
      <c r="EY2362" s="21"/>
      <c r="EZ2362" s="21"/>
    </row>
    <row r="2363" spans="1:156" x14ac:dyDescent="0.2">
      <c r="A2363" s="92"/>
      <c r="B2363" s="4"/>
      <c r="C2363" s="4"/>
      <c r="D2363" s="6"/>
      <c r="E2363" s="7"/>
      <c r="F2363" s="24"/>
      <c r="G2363" s="9"/>
      <c r="H2363" s="7"/>
      <c r="I2363" s="7"/>
      <c r="J2363" s="7"/>
      <c r="K2363" s="4"/>
      <c r="L2363" s="25"/>
      <c r="M2363" s="11"/>
      <c r="N2363" s="4"/>
      <c r="O2363" s="4"/>
      <c r="P2363" s="26"/>
      <c r="Q2363" s="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1"/>
      <c r="BG2363" s="21"/>
      <c r="BH2363" s="21"/>
      <c r="BI2363" s="21"/>
      <c r="BJ2363" s="21"/>
      <c r="BK2363" s="21"/>
      <c r="BL2363" s="21"/>
      <c r="BM2363" s="21"/>
      <c r="BN2363" s="21"/>
      <c r="BO2363" s="21"/>
      <c r="BP2363" s="21"/>
      <c r="BQ2363" s="21"/>
      <c r="BR2363" s="21"/>
      <c r="BS2363" s="21"/>
      <c r="BT2363" s="21"/>
      <c r="BU2363" s="21"/>
      <c r="BV2363" s="21"/>
      <c r="BW2363" s="21"/>
      <c r="BX2363" s="21"/>
      <c r="BY2363" s="21"/>
      <c r="BZ2363" s="21"/>
      <c r="CA2363" s="21"/>
      <c r="CB2363" s="21"/>
      <c r="CC2363" s="21"/>
      <c r="CD2363" s="21"/>
      <c r="CE2363" s="21"/>
      <c r="CF2363" s="21"/>
      <c r="CG2363" s="21"/>
      <c r="CH2363" s="21"/>
      <c r="CI2363" s="21"/>
      <c r="CJ2363" s="21"/>
      <c r="CK2363" s="21"/>
      <c r="CL2363" s="21"/>
      <c r="CM2363" s="21"/>
      <c r="CN2363" s="21"/>
      <c r="CO2363" s="21"/>
      <c r="CP2363" s="21"/>
      <c r="CQ2363" s="21"/>
      <c r="CR2363" s="21"/>
      <c r="CS2363" s="21"/>
      <c r="CT2363" s="21"/>
      <c r="CU2363" s="21"/>
      <c r="CV2363" s="21"/>
      <c r="CW2363" s="21"/>
      <c r="CX2363" s="21"/>
      <c r="CY2363" s="21"/>
      <c r="CZ2363" s="21"/>
      <c r="DA2363" s="21"/>
      <c r="DB2363" s="21"/>
      <c r="DC2363" s="21"/>
      <c r="DD2363" s="21"/>
      <c r="DE2363" s="21"/>
      <c r="DF2363" s="21"/>
      <c r="DG2363" s="21"/>
      <c r="DH2363" s="21"/>
      <c r="DI2363" s="21"/>
      <c r="DJ2363" s="21"/>
      <c r="DK2363" s="21"/>
      <c r="DL2363" s="21"/>
      <c r="DM2363" s="21"/>
      <c r="DN2363" s="21"/>
      <c r="DO2363" s="21"/>
      <c r="DP2363" s="21"/>
      <c r="DQ2363" s="21"/>
      <c r="DR2363" s="21"/>
      <c r="DS2363" s="21"/>
      <c r="DT2363" s="21"/>
      <c r="DU2363" s="21"/>
      <c r="DV2363" s="21"/>
      <c r="DW2363" s="21"/>
      <c r="DX2363" s="21"/>
      <c r="DY2363" s="21"/>
      <c r="DZ2363" s="21"/>
      <c r="EA2363" s="21"/>
      <c r="EB2363" s="21"/>
      <c r="EC2363" s="21"/>
      <c r="ED2363" s="21"/>
      <c r="EE2363" s="21"/>
      <c r="EF2363" s="21"/>
      <c r="EG2363" s="21"/>
      <c r="EH2363" s="21"/>
      <c r="EI2363" s="21"/>
      <c r="EJ2363" s="21"/>
      <c r="EK2363" s="21"/>
      <c r="EL2363" s="21"/>
      <c r="EM2363" s="21"/>
      <c r="EN2363" s="21"/>
      <c r="EO2363" s="21"/>
      <c r="EP2363" s="21"/>
      <c r="EQ2363" s="21"/>
      <c r="ER2363" s="21"/>
      <c r="ES2363" s="21"/>
      <c r="ET2363" s="21"/>
      <c r="EU2363" s="21"/>
      <c r="EV2363" s="21"/>
      <c r="EW2363" s="21"/>
      <c r="EX2363" s="21"/>
      <c r="EY2363" s="21"/>
      <c r="EZ2363" s="21"/>
    </row>
    <row r="2364" spans="1:156" x14ac:dyDescent="0.2">
      <c r="A2364" s="92"/>
      <c r="B2364" s="4"/>
      <c r="C2364" s="4"/>
      <c r="D2364" s="6"/>
      <c r="E2364" s="7"/>
      <c r="F2364" s="24"/>
      <c r="G2364" s="9"/>
      <c r="H2364" s="7"/>
      <c r="I2364" s="7"/>
      <c r="J2364" s="7"/>
      <c r="K2364" s="4"/>
      <c r="L2364" s="25"/>
      <c r="M2364" s="11"/>
      <c r="N2364" s="4"/>
      <c r="O2364" s="4"/>
      <c r="P2364" s="26"/>
      <c r="Q2364" s="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1"/>
      <c r="BG2364" s="21"/>
      <c r="BH2364" s="21"/>
      <c r="BI2364" s="21"/>
      <c r="BJ2364" s="21"/>
      <c r="BK2364" s="21"/>
      <c r="BL2364" s="21"/>
      <c r="BM2364" s="21"/>
      <c r="BN2364" s="21"/>
      <c r="BO2364" s="21"/>
      <c r="BP2364" s="21"/>
      <c r="BQ2364" s="21"/>
      <c r="BR2364" s="21"/>
      <c r="BS2364" s="21"/>
      <c r="BT2364" s="21"/>
      <c r="BU2364" s="21"/>
      <c r="BV2364" s="21"/>
      <c r="BW2364" s="21"/>
      <c r="BX2364" s="21"/>
      <c r="BY2364" s="21"/>
      <c r="BZ2364" s="21"/>
      <c r="CA2364" s="21"/>
      <c r="CB2364" s="21"/>
      <c r="CC2364" s="21"/>
      <c r="CD2364" s="21"/>
      <c r="CE2364" s="21"/>
      <c r="CF2364" s="21"/>
      <c r="CG2364" s="21"/>
      <c r="CH2364" s="21"/>
      <c r="CI2364" s="21"/>
      <c r="CJ2364" s="21"/>
      <c r="CK2364" s="21"/>
      <c r="CL2364" s="21"/>
      <c r="CM2364" s="21"/>
      <c r="CN2364" s="21"/>
      <c r="CO2364" s="21"/>
      <c r="CP2364" s="21"/>
      <c r="CQ2364" s="21"/>
      <c r="CR2364" s="21"/>
      <c r="CS2364" s="21"/>
      <c r="CT2364" s="21"/>
      <c r="CU2364" s="21"/>
      <c r="CV2364" s="21"/>
      <c r="CW2364" s="21"/>
      <c r="CX2364" s="21"/>
      <c r="CY2364" s="21"/>
      <c r="CZ2364" s="21"/>
      <c r="DA2364" s="21"/>
      <c r="DB2364" s="21"/>
      <c r="DC2364" s="21"/>
      <c r="DD2364" s="21"/>
      <c r="DE2364" s="21"/>
      <c r="DF2364" s="21"/>
      <c r="DG2364" s="21"/>
      <c r="DH2364" s="21"/>
      <c r="DI2364" s="21"/>
      <c r="DJ2364" s="21"/>
      <c r="DK2364" s="21"/>
      <c r="DL2364" s="21"/>
      <c r="DM2364" s="21"/>
      <c r="DN2364" s="21"/>
      <c r="DO2364" s="21"/>
      <c r="DP2364" s="21"/>
      <c r="DQ2364" s="21"/>
      <c r="DR2364" s="21"/>
      <c r="DS2364" s="21"/>
      <c r="DT2364" s="21"/>
      <c r="DU2364" s="21"/>
      <c r="DV2364" s="21"/>
      <c r="DW2364" s="21"/>
      <c r="DX2364" s="21"/>
      <c r="DY2364" s="21"/>
      <c r="DZ2364" s="21"/>
      <c r="EA2364" s="21"/>
      <c r="EB2364" s="21"/>
      <c r="EC2364" s="21"/>
      <c r="ED2364" s="21"/>
      <c r="EE2364" s="21"/>
      <c r="EF2364" s="21"/>
      <c r="EG2364" s="21"/>
      <c r="EH2364" s="21"/>
      <c r="EI2364" s="21"/>
      <c r="EJ2364" s="21"/>
      <c r="EK2364" s="21"/>
      <c r="EL2364" s="21"/>
      <c r="EM2364" s="21"/>
      <c r="EN2364" s="21"/>
      <c r="EO2364" s="21"/>
      <c r="EP2364" s="21"/>
      <c r="EQ2364" s="21"/>
      <c r="ER2364" s="21"/>
      <c r="ES2364" s="21"/>
      <c r="ET2364" s="21"/>
      <c r="EU2364" s="21"/>
      <c r="EV2364" s="21"/>
      <c r="EW2364" s="21"/>
      <c r="EX2364" s="21"/>
      <c r="EY2364" s="21"/>
      <c r="EZ2364" s="21"/>
    </row>
    <row r="2365" spans="1:156" x14ac:dyDescent="0.2">
      <c r="A2365" s="92"/>
      <c r="B2365" s="4"/>
      <c r="C2365" s="4"/>
      <c r="D2365" s="6"/>
      <c r="E2365" s="7"/>
      <c r="F2365" s="24"/>
      <c r="G2365" s="9"/>
      <c r="H2365" s="7"/>
      <c r="I2365" s="7"/>
      <c r="J2365" s="7"/>
      <c r="K2365" s="4"/>
      <c r="L2365" s="25"/>
      <c r="M2365" s="11"/>
      <c r="N2365" s="4"/>
      <c r="O2365" s="4"/>
      <c r="P2365" s="26"/>
      <c r="Q2365" s="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1"/>
      <c r="BG2365" s="21"/>
      <c r="BH2365" s="21"/>
      <c r="BI2365" s="21"/>
      <c r="BJ2365" s="21"/>
      <c r="BK2365" s="21"/>
      <c r="BL2365" s="21"/>
      <c r="BM2365" s="21"/>
      <c r="BN2365" s="21"/>
      <c r="BO2365" s="21"/>
      <c r="BP2365" s="21"/>
      <c r="BQ2365" s="21"/>
      <c r="BR2365" s="21"/>
      <c r="BS2365" s="21"/>
      <c r="BT2365" s="21"/>
      <c r="BU2365" s="21"/>
      <c r="BV2365" s="21"/>
      <c r="BW2365" s="21"/>
      <c r="BX2365" s="21"/>
      <c r="BY2365" s="21"/>
      <c r="BZ2365" s="21"/>
      <c r="CA2365" s="21"/>
      <c r="CB2365" s="21"/>
      <c r="CC2365" s="21"/>
      <c r="CD2365" s="21"/>
      <c r="CE2365" s="21"/>
      <c r="CF2365" s="21"/>
      <c r="CG2365" s="21"/>
      <c r="CH2365" s="21"/>
      <c r="CI2365" s="21"/>
      <c r="CJ2365" s="21"/>
      <c r="CK2365" s="21"/>
      <c r="CL2365" s="21"/>
      <c r="CM2365" s="21"/>
      <c r="CN2365" s="21"/>
      <c r="CO2365" s="21"/>
      <c r="CP2365" s="21"/>
      <c r="CQ2365" s="21"/>
      <c r="CR2365" s="21"/>
      <c r="CS2365" s="21"/>
      <c r="CT2365" s="21"/>
      <c r="CU2365" s="21"/>
      <c r="CV2365" s="21"/>
      <c r="CW2365" s="21"/>
      <c r="CX2365" s="21"/>
      <c r="CY2365" s="21"/>
      <c r="CZ2365" s="21"/>
      <c r="DA2365" s="21"/>
      <c r="DB2365" s="21"/>
      <c r="DC2365" s="21"/>
      <c r="DD2365" s="21"/>
      <c r="DE2365" s="21"/>
      <c r="DF2365" s="21"/>
      <c r="DG2365" s="21"/>
      <c r="DH2365" s="21"/>
      <c r="DI2365" s="21"/>
      <c r="DJ2365" s="21"/>
      <c r="DK2365" s="21"/>
      <c r="DL2365" s="21"/>
      <c r="DM2365" s="21"/>
      <c r="DN2365" s="21"/>
      <c r="DO2365" s="21"/>
      <c r="DP2365" s="21"/>
      <c r="DQ2365" s="21"/>
      <c r="DR2365" s="21"/>
      <c r="DS2365" s="21"/>
      <c r="DT2365" s="21"/>
      <c r="DU2365" s="21"/>
      <c r="DV2365" s="21"/>
      <c r="DW2365" s="21"/>
      <c r="DX2365" s="21"/>
      <c r="DY2365" s="21"/>
      <c r="DZ2365" s="21"/>
      <c r="EA2365" s="21"/>
      <c r="EB2365" s="21"/>
      <c r="EC2365" s="21"/>
      <c r="ED2365" s="21"/>
      <c r="EE2365" s="21"/>
      <c r="EF2365" s="21"/>
      <c r="EG2365" s="21"/>
      <c r="EH2365" s="21"/>
      <c r="EI2365" s="21"/>
      <c r="EJ2365" s="21"/>
      <c r="EK2365" s="21"/>
      <c r="EL2365" s="21"/>
      <c r="EM2365" s="21"/>
      <c r="EN2365" s="21"/>
      <c r="EO2365" s="21"/>
      <c r="EP2365" s="21"/>
      <c r="EQ2365" s="21"/>
      <c r="ER2365" s="21"/>
      <c r="ES2365" s="21"/>
      <c r="ET2365" s="21"/>
      <c r="EU2365" s="21"/>
      <c r="EV2365" s="21"/>
      <c r="EW2365" s="21"/>
      <c r="EX2365" s="21"/>
      <c r="EY2365" s="21"/>
      <c r="EZ2365" s="21"/>
    </row>
    <row r="2366" spans="1:156" x14ac:dyDescent="0.2">
      <c r="A2366" s="92"/>
      <c r="B2366" s="4"/>
      <c r="C2366" s="4"/>
      <c r="D2366" s="6"/>
      <c r="E2366" s="7"/>
      <c r="F2366" s="24"/>
      <c r="G2366" s="9"/>
      <c r="H2366" s="7"/>
      <c r="I2366" s="7"/>
      <c r="J2366" s="7"/>
      <c r="K2366" s="4"/>
      <c r="L2366" s="25"/>
      <c r="M2366" s="11"/>
      <c r="N2366" s="4"/>
      <c r="O2366" s="4"/>
      <c r="P2366" s="26"/>
      <c r="Q2366" s="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1"/>
      <c r="BK2366" s="21"/>
      <c r="BL2366" s="21"/>
      <c r="BM2366" s="21"/>
      <c r="BN2366" s="21"/>
      <c r="BO2366" s="21"/>
      <c r="BP2366" s="21"/>
      <c r="BQ2366" s="21"/>
      <c r="BR2366" s="21"/>
      <c r="BS2366" s="21"/>
      <c r="BT2366" s="21"/>
      <c r="BU2366" s="21"/>
      <c r="BV2366" s="21"/>
      <c r="BW2366" s="21"/>
      <c r="BX2366" s="21"/>
      <c r="BY2366" s="21"/>
      <c r="BZ2366" s="21"/>
      <c r="CA2366" s="21"/>
      <c r="CB2366" s="21"/>
      <c r="CC2366" s="21"/>
      <c r="CD2366" s="21"/>
      <c r="CE2366" s="21"/>
      <c r="CF2366" s="21"/>
      <c r="CG2366" s="21"/>
      <c r="CH2366" s="21"/>
      <c r="CI2366" s="21"/>
      <c r="CJ2366" s="21"/>
      <c r="CK2366" s="21"/>
      <c r="CL2366" s="21"/>
      <c r="CM2366" s="21"/>
      <c r="CN2366" s="21"/>
      <c r="CO2366" s="21"/>
      <c r="CP2366" s="21"/>
      <c r="CQ2366" s="21"/>
      <c r="CR2366" s="21"/>
      <c r="CS2366" s="21"/>
      <c r="CT2366" s="21"/>
      <c r="CU2366" s="21"/>
      <c r="CV2366" s="21"/>
      <c r="CW2366" s="21"/>
      <c r="CX2366" s="21"/>
      <c r="CY2366" s="21"/>
      <c r="CZ2366" s="21"/>
      <c r="DA2366" s="21"/>
      <c r="DB2366" s="21"/>
      <c r="DC2366" s="21"/>
      <c r="DD2366" s="21"/>
      <c r="DE2366" s="21"/>
      <c r="DF2366" s="21"/>
      <c r="DG2366" s="21"/>
      <c r="DH2366" s="21"/>
      <c r="DI2366" s="21"/>
      <c r="DJ2366" s="21"/>
      <c r="DK2366" s="21"/>
      <c r="DL2366" s="21"/>
      <c r="DM2366" s="21"/>
      <c r="DN2366" s="21"/>
      <c r="DO2366" s="21"/>
      <c r="DP2366" s="21"/>
      <c r="DQ2366" s="21"/>
      <c r="DR2366" s="21"/>
      <c r="DS2366" s="21"/>
      <c r="DT2366" s="21"/>
      <c r="DU2366" s="21"/>
      <c r="DV2366" s="21"/>
      <c r="DW2366" s="21"/>
      <c r="DX2366" s="21"/>
      <c r="DY2366" s="21"/>
      <c r="DZ2366" s="21"/>
      <c r="EA2366" s="21"/>
      <c r="EB2366" s="21"/>
      <c r="EC2366" s="21"/>
      <c r="ED2366" s="21"/>
      <c r="EE2366" s="21"/>
      <c r="EF2366" s="21"/>
      <c r="EG2366" s="21"/>
      <c r="EH2366" s="21"/>
      <c r="EI2366" s="21"/>
      <c r="EJ2366" s="21"/>
      <c r="EK2366" s="21"/>
      <c r="EL2366" s="21"/>
      <c r="EM2366" s="21"/>
      <c r="EN2366" s="21"/>
      <c r="EO2366" s="21"/>
      <c r="EP2366" s="21"/>
      <c r="EQ2366" s="21"/>
      <c r="ER2366" s="21"/>
      <c r="ES2366" s="21"/>
      <c r="ET2366" s="21"/>
      <c r="EU2366" s="21"/>
      <c r="EV2366" s="21"/>
      <c r="EW2366" s="21"/>
      <c r="EX2366" s="21"/>
      <c r="EY2366" s="21"/>
      <c r="EZ2366" s="21"/>
    </row>
    <row r="2367" spans="1:156" x14ac:dyDescent="0.2">
      <c r="A2367" s="92"/>
      <c r="B2367" s="4"/>
      <c r="C2367" s="4"/>
      <c r="D2367" s="6"/>
      <c r="E2367" s="7"/>
      <c r="F2367" s="24"/>
      <c r="G2367" s="9"/>
      <c r="H2367" s="7"/>
      <c r="I2367" s="7"/>
      <c r="J2367" s="7"/>
      <c r="K2367" s="4"/>
      <c r="L2367" s="25"/>
      <c r="M2367" s="11"/>
      <c r="N2367" s="4"/>
      <c r="O2367" s="4"/>
      <c r="P2367" s="26"/>
      <c r="Q2367" s="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21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1"/>
      <c r="BG2367" s="21"/>
      <c r="BH2367" s="21"/>
      <c r="BI2367" s="21"/>
      <c r="BJ2367" s="21"/>
      <c r="BK2367" s="21"/>
      <c r="BL2367" s="21"/>
      <c r="BM2367" s="21"/>
      <c r="BN2367" s="21"/>
      <c r="BO2367" s="21"/>
      <c r="BP2367" s="21"/>
      <c r="BQ2367" s="21"/>
      <c r="BR2367" s="21"/>
      <c r="BS2367" s="21"/>
      <c r="BT2367" s="21"/>
      <c r="BU2367" s="21"/>
      <c r="BV2367" s="21"/>
      <c r="BW2367" s="21"/>
      <c r="BX2367" s="21"/>
      <c r="BY2367" s="21"/>
      <c r="BZ2367" s="21"/>
      <c r="CA2367" s="21"/>
      <c r="CB2367" s="21"/>
      <c r="CC2367" s="21"/>
      <c r="CD2367" s="21"/>
      <c r="CE2367" s="21"/>
      <c r="CF2367" s="21"/>
      <c r="CG2367" s="21"/>
      <c r="CH2367" s="21"/>
      <c r="CI2367" s="21"/>
      <c r="CJ2367" s="21"/>
      <c r="CK2367" s="21"/>
      <c r="CL2367" s="21"/>
      <c r="CM2367" s="21"/>
      <c r="CN2367" s="21"/>
      <c r="CO2367" s="21"/>
      <c r="CP2367" s="21"/>
      <c r="CQ2367" s="21"/>
      <c r="CR2367" s="21"/>
      <c r="CS2367" s="21"/>
      <c r="CT2367" s="21"/>
      <c r="CU2367" s="21"/>
      <c r="CV2367" s="21"/>
      <c r="CW2367" s="21"/>
      <c r="CX2367" s="21"/>
      <c r="CY2367" s="21"/>
      <c r="CZ2367" s="21"/>
      <c r="DA2367" s="21"/>
      <c r="DB2367" s="21"/>
      <c r="DC2367" s="21"/>
      <c r="DD2367" s="21"/>
      <c r="DE2367" s="21"/>
      <c r="DF2367" s="21"/>
      <c r="DG2367" s="21"/>
      <c r="DH2367" s="21"/>
      <c r="DI2367" s="21"/>
      <c r="DJ2367" s="21"/>
      <c r="DK2367" s="21"/>
      <c r="DL2367" s="21"/>
      <c r="DM2367" s="21"/>
      <c r="DN2367" s="21"/>
      <c r="DO2367" s="21"/>
      <c r="DP2367" s="21"/>
      <c r="DQ2367" s="21"/>
      <c r="DR2367" s="21"/>
      <c r="DS2367" s="21"/>
      <c r="DT2367" s="21"/>
      <c r="DU2367" s="21"/>
      <c r="DV2367" s="21"/>
      <c r="DW2367" s="21"/>
      <c r="DX2367" s="21"/>
      <c r="DY2367" s="21"/>
      <c r="DZ2367" s="21"/>
      <c r="EA2367" s="21"/>
      <c r="EB2367" s="21"/>
      <c r="EC2367" s="21"/>
      <c r="ED2367" s="21"/>
      <c r="EE2367" s="21"/>
      <c r="EF2367" s="21"/>
      <c r="EG2367" s="21"/>
      <c r="EH2367" s="21"/>
      <c r="EI2367" s="21"/>
      <c r="EJ2367" s="21"/>
      <c r="EK2367" s="21"/>
      <c r="EL2367" s="21"/>
      <c r="EM2367" s="21"/>
      <c r="EN2367" s="21"/>
      <c r="EO2367" s="21"/>
      <c r="EP2367" s="21"/>
      <c r="EQ2367" s="21"/>
      <c r="ER2367" s="21"/>
      <c r="ES2367" s="21"/>
      <c r="ET2367" s="21"/>
      <c r="EU2367" s="21"/>
      <c r="EV2367" s="21"/>
      <c r="EW2367" s="21"/>
      <c r="EX2367" s="21"/>
      <c r="EY2367" s="21"/>
      <c r="EZ2367" s="21"/>
    </row>
    <row r="2368" spans="1:156" x14ac:dyDescent="0.2">
      <c r="A2368" s="92"/>
      <c r="B2368" s="4"/>
      <c r="C2368" s="4"/>
      <c r="D2368" s="6"/>
      <c r="E2368" s="7"/>
      <c r="F2368" s="24"/>
      <c r="G2368" s="9"/>
      <c r="H2368" s="7"/>
      <c r="I2368" s="7"/>
      <c r="J2368" s="7"/>
      <c r="K2368" s="4"/>
      <c r="L2368" s="25"/>
      <c r="M2368" s="11"/>
      <c r="N2368" s="4"/>
      <c r="O2368" s="4"/>
      <c r="P2368" s="26"/>
      <c r="Q2368" s="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1"/>
      <c r="BG2368" s="21"/>
      <c r="BH2368" s="21"/>
      <c r="BI2368" s="21"/>
      <c r="BJ2368" s="21"/>
      <c r="BK2368" s="21"/>
      <c r="BL2368" s="21"/>
      <c r="BM2368" s="21"/>
      <c r="BN2368" s="21"/>
      <c r="BO2368" s="21"/>
      <c r="BP2368" s="21"/>
      <c r="BQ2368" s="21"/>
      <c r="BR2368" s="21"/>
      <c r="BS2368" s="21"/>
      <c r="BT2368" s="21"/>
      <c r="BU2368" s="21"/>
      <c r="BV2368" s="21"/>
      <c r="BW2368" s="21"/>
      <c r="BX2368" s="21"/>
      <c r="BY2368" s="21"/>
      <c r="BZ2368" s="21"/>
      <c r="CA2368" s="21"/>
      <c r="CB2368" s="21"/>
      <c r="CC2368" s="21"/>
      <c r="CD2368" s="21"/>
      <c r="CE2368" s="21"/>
      <c r="CF2368" s="21"/>
      <c r="CG2368" s="21"/>
      <c r="CH2368" s="21"/>
      <c r="CI2368" s="21"/>
      <c r="CJ2368" s="21"/>
      <c r="CK2368" s="21"/>
      <c r="CL2368" s="21"/>
      <c r="CM2368" s="21"/>
      <c r="CN2368" s="21"/>
      <c r="CO2368" s="21"/>
      <c r="CP2368" s="21"/>
      <c r="CQ2368" s="21"/>
      <c r="CR2368" s="21"/>
      <c r="CS2368" s="21"/>
      <c r="CT2368" s="21"/>
      <c r="CU2368" s="21"/>
      <c r="CV2368" s="21"/>
      <c r="CW2368" s="21"/>
      <c r="CX2368" s="21"/>
      <c r="CY2368" s="21"/>
      <c r="CZ2368" s="21"/>
      <c r="DA2368" s="21"/>
      <c r="DB2368" s="21"/>
      <c r="DC2368" s="21"/>
      <c r="DD2368" s="21"/>
      <c r="DE2368" s="21"/>
      <c r="DF2368" s="21"/>
      <c r="DG2368" s="21"/>
      <c r="DH2368" s="21"/>
      <c r="DI2368" s="21"/>
      <c r="DJ2368" s="21"/>
      <c r="DK2368" s="21"/>
      <c r="DL2368" s="21"/>
      <c r="DM2368" s="21"/>
      <c r="DN2368" s="21"/>
      <c r="DO2368" s="21"/>
      <c r="DP2368" s="21"/>
      <c r="DQ2368" s="21"/>
      <c r="DR2368" s="21"/>
      <c r="DS2368" s="21"/>
      <c r="DT2368" s="21"/>
      <c r="DU2368" s="21"/>
      <c r="DV2368" s="21"/>
      <c r="DW2368" s="21"/>
      <c r="DX2368" s="21"/>
      <c r="DY2368" s="21"/>
      <c r="DZ2368" s="21"/>
      <c r="EA2368" s="21"/>
      <c r="EB2368" s="21"/>
      <c r="EC2368" s="21"/>
      <c r="ED2368" s="21"/>
      <c r="EE2368" s="21"/>
      <c r="EF2368" s="21"/>
      <c r="EG2368" s="21"/>
      <c r="EH2368" s="21"/>
      <c r="EI2368" s="21"/>
      <c r="EJ2368" s="21"/>
      <c r="EK2368" s="21"/>
      <c r="EL2368" s="21"/>
      <c r="EM2368" s="21"/>
      <c r="EN2368" s="21"/>
      <c r="EO2368" s="21"/>
      <c r="EP2368" s="21"/>
      <c r="EQ2368" s="21"/>
      <c r="ER2368" s="21"/>
      <c r="ES2368" s="21"/>
      <c r="ET2368" s="21"/>
      <c r="EU2368" s="21"/>
      <c r="EV2368" s="21"/>
      <c r="EW2368" s="21"/>
      <c r="EX2368" s="21"/>
      <c r="EY2368" s="21"/>
      <c r="EZ2368" s="21"/>
    </row>
    <row r="2369" spans="1:156" x14ac:dyDescent="0.2">
      <c r="A2369" s="92"/>
      <c r="B2369" s="4"/>
      <c r="C2369" s="4"/>
      <c r="D2369" s="6"/>
      <c r="E2369" s="7"/>
      <c r="F2369" s="24"/>
      <c r="G2369" s="9"/>
      <c r="H2369" s="7"/>
      <c r="I2369" s="7"/>
      <c r="J2369" s="7"/>
      <c r="K2369" s="4"/>
      <c r="L2369" s="25"/>
      <c r="M2369" s="11"/>
      <c r="N2369" s="4"/>
      <c r="O2369" s="4"/>
      <c r="P2369" s="26"/>
      <c r="Q2369" s="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1"/>
      <c r="BG2369" s="21"/>
      <c r="BH2369" s="21"/>
      <c r="BI2369" s="21"/>
      <c r="BJ2369" s="21"/>
      <c r="BK2369" s="21"/>
      <c r="BL2369" s="21"/>
      <c r="BM2369" s="21"/>
      <c r="BN2369" s="21"/>
      <c r="BO2369" s="21"/>
      <c r="BP2369" s="21"/>
      <c r="BQ2369" s="21"/>
      <c r="BR2369" s="21"/>
      <c r="BS2369" s="21"/>
      <c r="BT2369" s="21"/>
      <c r="BU2369" s="21"/>
      <c r="BV2369" s="21"/>
      <c r="BW2369" s="21"/>
      <c r="BX2369" s="21"/>
      <c r="BY2369" s="21"/>
      <c r="BZ2369" s="21"/>
      <c r="CA2369" s="21"/>
      <c r="CB2369" s="21"/>
      <c r="CC2369" s="21"/>
      <c r="CD2369" s="21"/>
      <c r="CE2369" s="21"/>
      <c r="CF2369" s="21"/>
      <c r="CG2369" s="21"/>
      <c r="CH2369" s="21"/>
      <c r="CI2369" s="21"/>
      <c r="CJ2369" s="21"/>
      <c r="CK2369" s="21"/>
      <c r="CL2369" s="21"/>
      <c r="CM2369" s="21"/>
      <c r="CN2369" s="21"/>
      <c r="CO2369" s="21"/>
      <c r="CP2369" s="21"/>
      <c r="CQ2369" s="21"/>
      <c r="CR2369" s="21"/>
      <c r="CS2369" s="21"/>
      <c r="CT2369" s="21"/>
      <c r="CU2369" s="21"/>
      <c r="CV2369" s="21"/>
      <c r="CW2369" s="21"/>
      <c r="CX2369" s="21"/>
      <c r="CY2369" s="21"/>
      <c r="CZ2369" s="21"/>
      <c r="DA2369" s="21"/>
      <c r="DB2369" s="21"/>
      <c r="DC2369" s="21"/>
      <c r="DD2369" s="21"/>
      <c r="DE2369" s="21"/>
      <c r="DF2369" s="21"/>
      <c r="DG2369" s="21"/>
      <c r="DH2369" s="21"/>
      <c r="DI2369" s="21"/>
      <c r="DJ2369" s="21"/>
      <c r="DK2369" s="21"/>
      <c r="DL2369" s="21"/>
      <c r="DM2369" s="21"/>
      <c r="DN2369" s="21"/>
      <c r="DO2369" s="21"/>
      <c r="DP2369" s="21"/>
      <c r="DQ2369" s="21"/>
      <c r="DR2369" s="21"/>
      <c r="DS2369" s="21"/>
      <c r="DT2369" s="21"/>
      <c r="DU2369" s="21"/>
      <c r="DV2369" s="21"/>
      <c r="DW2369" s="21"/>
      <c r="DX2369" s="21"/>
      <c r="DY2369" s="21"/>
      <c r="DZ2369" s="21"/>
      <c r="EA2369" s="21"/>
      <c r="EB2369" s="21"/>
      <c r="EC2369" s="21"/>
      <c r="ED2369" s="21"/>
      <c r="EE2369" s="21"/>
      <c r="EF2369" s="21"/>
      <c r="EG2369" s="21"/>
      <c r="EH2369" s="21"/>
      <c r="EI2369" s="21"/>
      <c r="EJ2369" s="21"/>
      <c r="EK2369" s="21"/>
      <c r="EL2369" s="21"/>
      <c r="EM2369" s="21"/>
      <c r="EN2369" s="21"/>
      <c r="EO2369" s="21"/>
      <c r="EP2369" s="21"/>
      <c r="EQ2369" s="21"/>
      <c r="ER2369" s="21"/>
      <c r="ES2369" s="21"/>
      <c r="ET2369" s="21"/>
      <c r="EU2369" s="21"/>
      <c r="EV2369" s="21"/>
      <c r="EW2369" s="21"/>
      <c r="EX2369" s="21"/>
      <c r="EY2369" s="21"/>
      <c r="EZ2369" s="21"/>
    </row>
    <row r="2370" spans="1:156" x14ac:dyDescent="0.2">
      <c r="A2370" s="92"/>
      <c r="B2370" s="4"/>
      <c r="C2370" s="4"/>
      <c r="D2370" s="6"/>
      <c r="E2370" s="7"/>
      <c r="F2370" s="24"/>
      <c r="G2370" s="9"/>
      <c r="H2370" s="7"/>
      <c r="I2370" s="7"/>
      <c r="J2370" s="7"/>
      <c r="K2370" s="4"/>
      <c r="L2370" s="25"/>
      <c r="M2370" s="11"/>
      <c r="N2370" s="4"/>
      <c r="O2370" s="4"/>
      <c r="P2370" s="26"/>
      <c r="Q2370" s="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21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1"/>
      <c r="BG2370" s="21"/>
      <c r="BH2370" s="21"/>
      <c r="BI2370" s="21"/>
      <c r="BJ2370" s="21"/>
      <c r="BK2370" s="21"/>
      <c r="BL2370" s="21"/>
      <c r="BM2370" s="21"/>
      <c r="BN2370" s="21"/>
      <c r="BO2370" s="21"/>
      <c r="BP2370" s="21"/>
      <c r="BQ2370" s="21"/>
      <c r="BR2370" s="21"/>
      <c r="BS2370" s="21"/>
      <c r="BT2370" s="21"/>
      <c r="BU2370" s="21"/>
      <c r="BV2370" s="21"/>
      <c r="BW2370" s="21"/>
      <c r="BX2370" s="21"/>
      <c r="BY2370" s="21"/>
      <c r="BZ2370" s="21"/>
      <c r="CA2370" s="21"/>
      <c r="CB2370" s="21"/>
      <c r="CC2370" s="21"/>
      <c r="CD2370" s="21"/>
      <c r="CE2370" s="21"/>
      <c r="CF2370" s="21"/>
      <c r="CG2370" s="21"/>
      <c r="CH2370" s="21"/>
      <c r="CI2370" s="21"/>
      <c r="CJ2370" s="21"/>
      <c r="CK2370" s="21"/>
      <c r="CL2370" s="21"/>
      <c r="CM2370" s="21"/>
      <c r="CN2370" s="21"/>
      <c r="CO2370" s="21"/>
      <c r="CP2370" s="21"/>
      <c r="CQ2370" s="21"/>
      <c r="CR2370" s="21"/>
      <c r="CS2370" s="21"/>
      <c r="CT2370" s="21"/>
      <c r="CU2370" s="21"/>
      <c r="CV2370" s="21"/>
      <c r="CW2370" s="21"/>
      <c r="CX2370" s="21"/>
      <c r="CY2370" s="21"/>
      <c r="CZ2370" s="21"/>
      <c r="DA2370" s="21"/>
      <c r="DB2370" s="21"/>
      <c r="DC2370" s="21"/>
      <c r="DD2370" s="21"/>
      <c r="DE2370" s="21"/>
      <c r="DF2370" s="21"/>
      <c r="DG2370" s="21"/>
      <c r="DH2370" s="21"/>
      <c r="DI2370" s="21"/>
      <c r="DJ2370" s="21"/>
      <c r="DK2370" s="21"/>
      <c r="DL2370" s="21"/>
      <c r="DM2370" s="21"/>
      <c r="DN2370" s="21"/>
      <c r="DO2370" s="21"/>
      <c r="DP2370" s="21"/>
      <c r="DQ2370" s="21"/>
      <c r="DR2370" s="21"/>
      <c r="DS2370" s="21"/>
      <c r="DT2370" s="21"/>
      <c r="DU2370" s="21"/>
      <c r="DV2370" s="21"/>
      <c r="DW2370" s="21"/>
      <c r="DX2370" s="21"/>
      <c r="DY2370" s="21"/>
      <c r="DZ2370" s="21"/>
      <c r="EA2370" s="21"/>
      <c r="EB2370" s="21"/>
      <c r="EC2370" s="21"/>
      <c r="ED2370" s="21"/>
      <c r="EE2370" s="21"/>
      <c r="EF2370" s="21"/>
      <c r="EG2370" s="21"/>
      <c r="EH2370" s="21"/>
      <c r="EI2370" s="21"/>
      <c r="EJ2370" s="21"/>
      <c r="EK2370" s="21"/>
      <c r="EL2370" s="21"/>
      <c r="EM2370" s="21"/>
      <c r="EN2370" s="21"/>
      <c r="EO2370" s="21"/>
      <c r="EP2370" s="21"/>
      <c r="EQ2370" s="21"/>
      <c r="ER2370" s="21"/>
      <c r="ES2370" s="21"/>
      <c r="ET2370" s="21"/>
      <c r="EU2370" s="21"/>
      <c r="EV2370" s="21"/>
      <c r="EW2370" s="21"/>
      <c r="EX2370" s="21"/>
      <c r="EY2370" s="21"/>
      <c r="EZ2370" s="21"/>
    </row>
    <row r="2371" spans="1:156" x14ac:dyDescent="0.2">
      <c r="A2371" s="92"/>
      <c r="B2371" s="4"/>
      <c r="C2371" s="4"/>
      <c r="D2371" s="6"/>
      <c r="E2371" s="7"/>
      <c r="F2371" s="24"/>
      <c r="G2371" s="9"/>
      <c r="H2371" s="7"/>
      <c r="I2371" s="7"/>
      <c r="J2371" s="7"/>
      <c r="K2371" s="4"/>
      <c r="L2371" s="25"/>
      <c r="M2371" s="11"/>
      <c r="N2371" s="4"/>
      <c r="O2371" s="4"/>
      <c r="P2371" s="26"/>
      <c r="Q2371" s="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1"/>
      <c r="BG2371" s="21"/>
      <c r="BH2371" s="21"/>
      <c r="BI2371" s="21"/>
      <c r="BJ2371" s="21"/>
      <c r="BK2371" s="21"/>
      <c r="BL2371" s="21"/>
      <c r="BM2371" s="21"/>
      <c r="BN2371" s="21"/>
      <c r="BO2371" s="21"/>
      <c r="BP2371" s="21"/>
      <c r="BQ2371" s="21"/>
      <c r="BR2371" s="21"/>
      <c r="BS2371" s="21"/>
      <c r="BT2371" s="21"/>
      <c r="BU2371" s="21"/>
      <c r="BV2371" s="21"/>
      <c r="BW2371" s="21"/>
      <c r="BX2371" s="21"/>
      <c r="BY2371" s="21"/>
      <c r="BZ2371" s="21"/>
      <c r="CA2371" s="21"/>
      <c r="CB2371" s="21"/>
      <c r="CC2371" s="21"/>
      <c r="CD2371" s="21"/>
      <c r="CE2371" s="21"/>
      <c r="CF2371" s="21"/>
      <c r="CG2371" s="21"/>
      <c r="CH2371" s="21"/>
      <c r="CI2371" s="21"/>
      <c r="CJ2371" s="21"/>
      <c r="CK2371" s="21"/>
      <c r="CL2371" s="21"/>
      <c r="CM2371" s="21"/>
      <c r="CN2371" s="21"/>
      <c r="CO2371" s="21"/>
      <c r="CP2371" s="21"/>
      <c r="CQ2371" s="21"/>
      <c r="CR2371" s="21"/>
      <c r="CS2371" s="21"/>
      <c r="CT2371" s="21"/>
      <c r="CU2371" s="21"/>
      <c r="CV2371" s="21"/>
      <c r="CW2371" s="21"/>
      <c r="CX2371" s="21"/>
      <c r="CY2371" s="21"/>
      <c r="CZ2371" s="21"/>
      <c r="DA2371" s="21"/>
      <c r="DB2371" s="21"/>
      <c r="DC2371" s="21"/>
      <c r="DD2371" s="21"/>
      <c r="DE2371" s="21"/>
      <c r="DF2371" s="21"/>
      <c r="DG2371" s="21"/>
      <c r="DH2371" s="21"/>
      <c r="DI2371" s="21"/>
      <c r="DJ2371" s="21"/>
      <c r="DK2371" s="21"/>
      <c r="DL2371" s="21"/>
      <c r="DM2371" s="21"/>
      <c r="DN2371" s="21"/>
      <c r="DO2371" s="21"/>
      <c r="DP2371" s="21"/>
      <c r="DQ2371" s="21"/>
      <c r="DR2371" s="21"/>
      <c r="DS2371" s="21"/>
      <c r="DT2371" s="21"/>
      <c r="DU2371" s="21"/>
      <c r="DV2371" s="21"/>
      <c r="DW2371" s="21"/>
      <c r="DX2371" s="21"/>
      <c r="DY2371" s="21"/>
      <c r="DZ2371" s="21"/>
      <c r="EA2371" s="21"/>
      <c r="EB2371" s="21"/>
      <c r="EC2371" s="21"/>
      <c r="ED2371" s="21"/>
      <c r="EE2371" s="21"/>
      <c r="EF2371" s="21"/>
      <c r="EG2371" s="21"/>
      <c r="EH2371" s="21"/>
      <c r="EI2371" s="21"/>
      <c r="EJ2371" s="21"/>
      <c r="EK2371" s="21"/>
      <c r="EL2371" s="21"/>
      <c r="EM2371" s="21"/>
      <c r="EN2371" s="21"/>
      <c r="EO2371" s="21"/>
      <c r="EP2371" s="21"/>
      <c r="EQ2371" s="21"/>
      <c r="ER2371" s="21"/>
      <c r="ES2371" s="21"/>
      <c r="ET2371" s="21"/>
      <c r="EU2371" s="21"/>
      <c r="EV2371" s="21"/>
      <c r="EW2371" s="21"/>
      <c r="EX2371" s="21"/>
      <c r="EY2371" s="21"/>
      <c r="EZ2371" s="21"/>
    </row>
    <row r="2372" spans="1:156" x14ac:dyDescent="0.2">
      <c r="A2372" s="92"/>
      <c r="B2372" s="4"/>
      <c r="C2372" s="4"/>
      <c r="D2372" s="6"/>
      <c r="E2372" s="7"/>
      <c r="F2372" s="24"/>
      <c r="G2372" s="9"/>
      <c r="H2372" s="7"/>
      <c r="I2372" s="7"/>
      <c r="J2372" s="7"/>
      <c r="K2372" s="4"/>
      <c r="L2372" s="25"/>
      <c r="M2372" s="11"/>
      <c r="N2372" s="4"/>
      <c r="O2372" s="4"/>
      <c r="P2372" s="26"/>
      <c r="Q2372" s="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21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  <c r="BL2372" s="21"/>
      <c r="BM2372" s="21"/>
      <c r="BN2372" s="21"/>
      <c r="BO2372" s="21"/>
      <c r="BP2372" s="21"/>
      <c r="BQ2372" s="21"/>
      <c r="BR2372" s="21"/>
      <c r="BS2372" s="21"/>
      <c r="BT2372" s="21"/>
      <c r="BU2372" s="21"/>
      <c r="BV2372" s="21"/>
      <c r="BW2372" s="21"/>
      <c r="BX2372" s="21"/>
      <c r="BY2372" s="21"/>
      <c r="BZ2372" s="21"/>
      <c r="CA2372" s="21"/>
      <c r="CB2372" s="21"/>
      <c r="CC2372" s="21"/>
      <c r="CD2372" s="21"/>
      <c r="CE2372" s="21"/>
      <c r="CF2372" s="21"/>
      <c r="CG2372" s="21"/>
      <c r="CH2372" s="21"/>
      <c r="CI2372" s="21"/>
      <c r="CJ2372" s="21"/>
      <c r="CK2372" s="21"/>
      <c r="CL2372" s="21"/>
      <c r="CM2372" s="21"/>
      <c r="CN2372" s="21"/>
      <c r="CO2372" s="21"/>
      <c r="CP2372" s="21"/>
      <c r="CQ2372" s="21"/>
      <c r="CR2372" s="21"/>
      <c r="CS2372" s="21"/>
      <c r="CT2372" s="21"/>
      <c r="CU2372" s="21"/>
      <c r="CV2372" s="21"/>
      <c r="CW2372" s="21"/>
      <c r="CX2372" s="21"/>
      <c r="CY2372" s="21"/>
      <c r="CZ2372" s="21"/>
      <c r="DA2372" s="21"/>
      <c r="DB2372" s="21"/>
      <c r="DC2372" s="21"/>
      <c r="DD2372" s="21"/>
      <c r="DE2372" s="21"/>
      <c r="DF2372" s="21"/>
      <c r="DG2372" s="21"/>
      <c r="DH2372" s="21"/>
      <c r="DI2372" s="21"/>
      <c r="DJ2372" s="21"/>
      <c r="DK2372" s="21"/>
      <c r="DL2372" s="21"/>
      <c r="DM2372" s="21"/>
      <c r="DN2372" s="21"/>
      <c r="DO2372" s="21"/>
      <c r="DP2372" s="21"/>
      <c r="DQ2372" s="21"/>
      <c r="DR2372" s="21"/>
      <c r="DS2372" s="21"/>
      <c r="DT2372" s="21"/>
      <c r="DU2372" s="21"/>
      <c r="DV2372" s="21"/>
      <c r="DW2372" s="21"/>
      <c r="DX2372" s="21"/>
      <c r="DY2372" s="21"/>
      <c r="DZ2372" s="21"/>
      <c r="EA2372" s="21"/>
      <c r="EB2372" s="21"/>
      <c r="EC2372" s="21"/>
      <c r="ED2372" s="21"/>
      <c r="EE2372" s="21"/>
      <c r="EF2372" s="21"/>
      <c r="EG2372" s="21"/>
      <c r="EH2372" s="21"/>
      <c r="EI2372" s="21"/>
      <c r="EJ2372" s="21"/>
      <c r="EK2372" s="21"/>
      <c r="EL2372" s="21"/>
      <c r="EM2372" s="21"/>
      <c r="EN2372" s="21"/>
      <c r="EO2372" s="21"/>
      <c r="EP2372" s="21"/>
      <c r="EQ2372" s="21"/>
      <c r="ER2372" s="21"/>
      <c r="ES2372" s="21"/>
      <c r="ET2372" s="21"/>
      <c r="EU2372" s="21"/>
      <c r="EV2372" s="21"/>
      <c r="EW2372" s="21"/>
      <c r="EX2372" s="21"/>
      <c r="EY2372" s="21"/>
      <c r="EZ2372" s="21"/>
    </row>
    <row r="2373" spans="1:156" x14ac:dyDescent="0.2">
      <c r="A2373" s="92"/>
      <c r="B2373" s="4"/>
      <c r="C2373" s="4"/>
      <c r="D2373" s="6"/>
      <c r="E2373" s="7"/>
      <c r="F2373" s="24"/>
      <c r="G2373" s="9"/>
      <c r="H2373" s="7"/>
      <c r="I2373" s="7"/>
      <c r="J2373" s="7"/>
      <c r="K2373" s="4"/>
      <c r="L2373" s="25"/>
      <c r="M2373" s="11"/>
      <c r="N2373" s="4"/>
      <c r="O2373" s="4"/>
      <c r="P2373" s="26"/>
      <c r="Q2373" s="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21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  <c r="BL2373" s="21"/>
      <c r="BM2373" s="21"/>
      <c r="BN2373" s="21"/>
      <c r="BO2373" s="21"/>
      <c r="BP2373" s="21"/>
      <c r="BQ2373" s="21"/>
      <c r="BR2373" s="21"/>
      <c r="BS2373" s="21"/>
      <c r="BT2373" s="21"/>
      <c r="BU2373" s="21"/>
      <c r="BV2373" s="21"/>
      <c r="BW2373" s="21"/>
      <c r="BX2373" s="21"/>
      <c r="BY2373" s="21"/>
      <c r="BZ2373" s="21"/>
      <c r="CA2373" s="21"/>
      <c r="CB2373" s="21"/>
      <c r="CC2373" s="21"/>
      <c r="CD2373" s="21"/>
      <c r="CE2373" s="21"/>
      <c r="CF2373" s="21"/>
      <c r="CG2373" s="21"/>
      <c r="CH2373" s="21"/>
      <c r="CI2373" s="21"/>
      <c r="CJ2373" s="21"/>
      <c r="CK2373" s="21"/>
      <c r="CL2373" s="21"/>
      <c r="CM2373" s="21"/>
      <c r="CN2373" s="21"/>
      <c r="CO2373" s="21"/>
      <c r="CP2373" s="21"/>
      <c r="CQ2373" s="21"/>
      <c r="CR2373" s="21"/>
      <c r="CS2373" s="21"/>
      <c r="CT2373" s="21"/>
      <c r="CU2373" s="21"/>
      <c r="CV2373" s="21"/>
      <c r="CW2373" s="21"/>
      <c r="CX2373" s="21"/>
      <c r="CY2373" s="21"/>
      <c r="CZ2373" s="21"/>
      <c r="DA2373" s="21"/>
      <c r="DB2373" s="21"/>
      <c r="DC2373" s="21"/>
      <c r="DD2373" s="21"/>
      <c r="DE2373" s="21"/>
      <c r="DF2373" s="21"/>
      <c r="DG2373" s="21"/>
      <c r="DH2373" s="21"/>
      <c r="DI2373" s="21"/>
      <c r="DJ2373" s="21"/>
      <c r="DK2373" s="21"/>
      <c r="DL2373" s="21"/>
      <c r="DM2373" s="21"/>
      <c r="DN2373" s="21"/>
      <c r="DO2373" s="21"/>
      <c r="DP2373" s="21"/>
      <c r="DQ2373" s="21"/>
      <c r="DR2373" s="21"/>
      <c r="DS2373" s="21"/>
      <c r="DT2373" s="21"/>
      <c r="DU2373" s="21"/>
      <c r="DV2373" s="21"/>
      <c r="DW2373" s="21"/>
      <c r="DX2373" s="21"/>
      <c r="DY2373" s="21"/>
      <c r="DZ2373" s="21"/>
      <c r="EA2373" s="21"/>
      <c r="EB2373" s="21"/>
      <c r="EC2373" s="21"/>
      <c r="ED2373" s="21"/>
      <c r="EE2373" s="21"/>
      <c r="EF2373" s="21"/>
      <c r="EG2373" s="21"/>
      <c r="EH2373" s="21"/>
      <c r="EI2373" s="21"/>
      <c r="EJ2373" s="21"/>
      <c r="EK2373" s="21"/>
      <c r="EL2373" s="21"/>
      <c r="EM2373" s="21"/>
      <c r="EN2373" s="21"/>
      <c r="EO2373" s="21"/>
      <c r="EP2373" s="21"/>
      <c r="EQ2373" s="21"/>
      <c r="ER2373" s="21"/>
      <c r="ES2373" s="21"/>
      <c r="ET2373" s="21"/>
      <c r="EU2373" s="21"/>
      <c r="EV2373" s="21"/>
      <c r="EW2373" s="21"/>
      <c r="EX2373" s="21"/>
      <c r="EY2373" s="21"/>
      <c r="EZ2373" s="21"/>
    </row>
    <row r="2374" spans="1:156" x14ac:dyDescent="0.2">
      <c r="A2374" s="92"/>
      <c r="B2374" s="4"/>
      <c r="C2374" s="4"/>
      <c r="D2374" s="6"/>
      <c r="E2374" s="7"/>
      <c r="F2374" s="24"/>
      <c r="G2374" s="9"/>
      <c r="H2374" s="7"/>
      <c r="I2374" s="7"/>
      <c r="J2374" s="7"/>
      <c r="K2374" s="4"/>
      <c r="L2374" s="25"/>
      <c r="M2374" s="11"/>
      <c r="N2374" s="4"/>
      <c r="O2374" s="4"/>
      <c r="P2374" s="26"/>
      <c r="Q2374" s="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21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1"/>
      <c r="BG2374" s="21"/>
      <c r="BH2374" s="21"/>
      <c r="BI2374" s="21"/>
      <c r="BJ2374" s="21"/>
      <c r="BK2374" s="21"/>
      <c r="BL2374" s="21"/>
      <c r="BM2374" s="21"/>
      <c r="BN2374" s="21"/>
      <c r="BO2374" s="21"/>
      <c r="BP2374" s="21"/>
      <c r="BQ2374" s="21"/>
      <c r="BR2374" s="21"/>
      <c r="BS2374" s="21"/>
      <c r="BT2374" s="21"/>
      <c r="BU2374" s="21"/>
      <c r="BV2374" s="21"/>
      <c r="BW2374" s="21"/>
      <c r="BX2374" s="21"/>
      <c r="BY2374" s="21"/>
      <c r="BZ2374" s="21"/>
      <c r="CA2374" s="21"/>
      <c r="CB2374" s="21"/>
      <c r="CC2374" s="21"/>
      <c r="CD2374" s="21"/>
      <c r="CE2374" s="21"/>
      <c r="CF2374" s="21"/>
      <c r="CG2374" s="21"/>
      <c r="CH2374" s="21"/>
      <c r="CI2374" s="21"/>
      <c r="CJ2374" s="21"/>
      <c r="CK2374" s="21"/>
      <c r="CL2374" s="21"/>
      <c r="CM2374" s="21"/>
      <c r="CN2374" s="21"/>
      <c r="CO2374" s="21"/>
      <c r="CP2374" s="21"/>
      <c r="CQ2374" s="21"/>
      <c r="CR2374" s="21"/>
      <c r="CS2374" s="21"/>
      <c r="CT2374" s="21"/>
      <c r="CU2374" s="21"/>
      <c r="CV2374" s="21"/>
      <c r="CW2374" s="21"/>
      <c r="CX2374" s="21"/>
      <c r="CY2374" s="21"/>
      <c r="CZ2374" s="21"/>
      <c r="DA2374" s="21"/>
      <c r="DB2374" s="21"/>
      <c r="DC2374" s="21"/>
      <c r="DD2374" s="21"/>
      <c r="DE2374" s="21"/>
      <c r="DF2374" s="21"/>
      <c r="DG2374" s="21"/>
      <c r="DH2374" s="21"/>
      <c r="DI2374" s="21"/>
      <c r="DJ2374" s="21"/>
      <c r="DK2374" s="21"/>
      <c r="DL2374" s="21"/>
      <c r="DM2374" s="21"/>
      <c r="DN2374" s="21"/>
      <c r="DO2374" s="21"/>
      <c r="DP2374" s="21"/>
      <c r="DQ2374" s="21"/>
      <c r="DR2374" s="21"/>
      <c r="DS2374" s="21"/>
      <c r="DT2374" s="21"/>
      <c r="DU2374" s="21"/>
      <c r="DV2374" s="21"/>
      <c r="DW2374" s="21"/>
      <c r="DX2374" s="21"/>
      <c r="DY2374" s="21"/>
      <c r="DZ2374" s="21"/>
      <c r="EA2374" s="21"/>
      <c r="EB2374" s="21"/>
      <c r="EC2374" s="21"/>
      <c r="ED2374" s="21"/>
      <c r="EE2374" s="21"/>
      <c r="EF2374" s="21"/>
      <c r="EG2374" s="21"/>
      <c r="EH2374" s="21"/>
      <c r="EI2374" s="21"/>
      <c r="EJ2374" s="21"/>
      <c r="EK2374" s="21"/>
      <c r="EL2374" s="21"/>
      <c r="EM2374" s="21"/>
      <c r="EN2374" s="21"/>
      <c r="EO2374" s="21"/>
      <c r="EP2374" s="21"/>
      <c r="EQ2374" s="21"/>
      <c r="ER2374" s="21"/>
      <c r="ES2374" s="21"/>
      <c r="ET2374" s="21"/>
      <c r="EU2374" s="21"/>
      <c r="EV2374" s="21"/>
      <c r="EW2374" s="21"/>
      <c r="EX2374" s="21"/>
      <c r="EY2374" s="21"/>
      <c r="EZ2374" s="21"/>
    </row>
    <row r="2375" spans="1:156" x14ac:dyDescent="0.2">
      <c r="A2375" s="92"/>
      <c r="B2375" s="4"/>
      <c r="C2375" s="4"/>
      <c r="D2375" s="6"/>
      <c r="E2375" s="7"/>
      <c r="F2375" s="24"/>
      <c r="G2375" s="9"/>
      <c r="H2375" s="7"/>
      <c r="I2375" s="7"/>
      <c r="J2375" s="7"/>
      <c r="K2375" s="4"/>
      <c r="L2375" s="25"/>
      <c r="M2375" s="11"/>
      <c r="N2375" s="4"/>
      <c r="O2375" s="4"/>
      <c r="P2375" s="26"/>
      <c r="Q2375" s="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21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1"/>
      <c r="BG2375" s="21"/>
      <c r="BH2375" s="21"/>
      <c r="BI2375" s="21"/>
      <c r="BJ2375" s="21"/>
      <c r="BK2375" s="21"/>
      <c r="BL2375" s="21"/>
      <c r="BM2375" s="21"/>
      <c r="BN2375" s="21"/>
      <c r="BO2375" s="21"/>
      <c r="BP2375" s="21"/>
      <c r="BQ2375" s="21"/>
      <c r="BR2375" s="21"/>
      <c r="BS2375" s="21"/>
      <c r="BT2375" s="21"/>
      <c r="BU2375" s="21"/>
      <c r="BV2375" s="21"/>
      <c r="BW2375" s="21"/>
      <c r="BX2375" s="21"/>
      <c r="BY2375" s="21"/>
      <c r="BZ2375" s="21"/>
      <c r="CA2375" s="21"/>
      <c r="CB2375" s="21"/>
      <c r="CC2375" s="21"/>
      <c r="CD2375" s="21"/>
      <c r="CE2375" s="21"/>
      <c r="CF2375" s="21"/>
      <c r="CG2375" s="21"/>
      <c r="CH2375" s="21"/>
      <c r="CI2375" s="21"/>
      <c r="CJ2375" s="21"/>
      <c r="CK2375" s="21"/>
      <c r="CL2375" s="21"/>
      <c r="CM2375" s="21"/>
      <c r="CN2375" s="21"/>
      <c r="CO2375" s="21"/>
      <c r="CP2375" s="21"/>
      <c r="CQ2375" s="21"/>
      <c r="CR2375" s="21"/>
      <c r="CS2375" s="21"/>
      <c r="CT2375" s="21"/>
      <c r="CU2375" s="21"/>
      <c r="CV2375" s="21"/>
      <c r="CW2375" s="21"/>
      <c r="CX2375" s="21"/>
      <c r="CY2375" s="21"/>
      <c r="CZ2375" s="21"/>
      <c r="DA2375" s="21"/>
      <c r="DB2375" s="21"/>
      <c r="DC2375" s="21"/>
      <c r="DD2375" s="21"/>
      <c r="DE2375" s="21"/>
      <c r="DF2375" s="21"/>
      <c r="DG2375" s="21"/>
      <c r="DH2375" s="21"/>
      <c r="DI2375" s="21"/>
      <c r="DJ2375" s="21"/>
      <c r="DK2375" s="21"/>
      <c r="DL2375" s="21"/>
      <c r="DM2375" s="21"/>
      <c r="DN2375" s="21"/>
      <c r="DO2375" s="21"/>
      <c r="DP2375" s="21"/>
      <c r="DQ2375" s="21"/>
      <c r="DR2375" s="21"/>
      <c r="DS2375" s="21"/>
      <c r="DT2375" s="21"/>
      <c r="DU2375" s="21"/>
      <c r="DV2375" s="21"/>
      <c r="DW2375" s="21"/>
      <c r="DX2375" s="21"/>
      <c r="DY2375" s="21"/>
      <c r="DZ2375" s="21"/>
      <c r="EA2375" s="21"/>
      <c r="EB2375" s="21"/>
      <c r="EC2375" s="21"/>
      <c r="ED2375" s="21"/>
      <c r="EE2375" s="21"/>
      <c r="EF2375" s="21"/>
      <c r="EG2375" s="21"/>
      <c r="EH2375" s="21"/>
      <c r="EI2375" s="21"/>
      <c r="EJ2375" s="21"/>
      <c r="EK2375" s="21"/>
      <c r="EL2375" s="21"/>
      <c r="EM2375" s="21"/>
      <c r="EN2375" s="21"/>
      <c r="EO2375" s="21"/>
      <c r="EP2375" s="21"/>
      <c r="EQ2375" s="21"/>
      <c r="ER2375" s="21"/>
      <c r="ES2375" s="21"/>
      <c r="ET2375" s="21"/>
      <c r="EU2375" s="21"/>
      <c r="EV2375" s="21"/>
      <c r="EW2375" s="21"/>
      <c r="EX2375" s="21"/>
      <c r="EY2375" s="21"/>
      <c r="EZ2375" s="21"/>
    </row>
    <row r="2376" spans="1:156" x14ac:dyDescent="0.2">
      <c r="A2376" s="92"/>
      <c r="B2376" s="4"/>
      <c r="C2376" s="4"/>
      <c r="D2376" s="6"/>
      <c r="E2376" s="7"/>
      <c r="F2376" s="24"/>
      <c r="G2376" s="9"/>
      <c r="H2376" s="7"/>
      <c r="I2376" s="7"/>
      <c r="J2376" s="7"/>
      <c r="K2376" s="4"/>
      <c r="L2376" s="25"/>
      <c r="M2376" s="11"/>
      <c r="N2376" s="4"/>
      <c r="O2376" s="4"/>
      <c r="P2376" s="26"/>
      <c r="Q2376" s="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21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1"/>
      <c r="BG2376" s="21"/>
      <c r="BH2376" s="21"/>
      <c r="BI2376" s="21"/>
      <c r="BJ2376" s="21"/>
      <c r="BK2376" s="21"/>
      <c r="BL2376" s="21"/>
      <c r="BM2376" s="21"/>
      <c r="BN2376" s="21"/>
      <c r="BO2376" s="21"/>
      <c r="BP2376" s="21"/>
      <c r="BQ2376" s="21"/>
      <c r="BR2376" s="21"/>
      <c r="BS2376" s="21"/>
      <c r="BT2376" s="21"/>
      <c r="BU2376" s="21"/>
      <c r="BV2376" s="21"/>
      <c r="BW2376" s="21"/>
      <c r="BX2376" s="21"/>
      <c r="BY2376" s="21"/>
      <c r="BZ2376" s="21"/>
      <c r="CA2376" s="21"/>
      <c r="CB2376" s="21"/>
      <c r="CC2376" s="21"/>
      <c r="CD2376" s="21"/>
      <c r="CE2376" s="21"/>
      <c r="CF2376" s="21"/>
      <c r="CG2376" s="21"/>
      <c r="CH2376" s="21"/>
      <c r="CI2376" s="21"/>
      <c r="CJ2376" s="21"/>
      <c r="CK2376" s="21"/>
      <c r="CL2376" s="21"/>
      <c r="CM2376" s="21"/>
      <c r="CN2376" s="21"/>
      <c r="CO2376" s="21"/>
      <c r="CP2376" s="21"/>
      <c r="CQ2376" s="21"/>
      <c r="CR2376" s="21"/>
      <c r="CS2376" s="21"/>
      <c r="CT2376" s="21"/>
      <c r="CU2376" s="21"/>
      <c r="CV2376" s="21"/>
      <c r="CW2376" s="21"/>
      <c r="CX2376" s="21"/>
      <c r="CY2376" s="21"/>
      <c r="CZ2376" s="21"/>
      <c r="DA2376" s="21"/>
      <c r="DB2376" s="21"/>
      <c r="DC2376" s="21"/>
      <c r="DD2376" s="21"/>
      <c r="DE2376" s="21"/>
      <c r="DF2376" s="21"/>
      <c r="DG2376" s="21"/>
      <c r="DH2376" s="21"/>
      <c r="DI2376" s="21"/>
      <c r="DJ2376" s="21"/>
      <c r="DK2376" s="21"/>
      <c r="DL2376" s="21"/>
      <c r="DM2376" s="21"/>
      <c r="DN2376" s="21"/>
      <c r="DO2376" s="21"/>
      <c r="DP2376" s="21"/>
      <c r="DQ2376" s="21"/>
      <c r="DR2376" s="21"/>
      <c r="DS2376" s="21"/>
      <c r="DT2376" s="21"/>
      <c r="DU2376" s="21"/>
      <c r="DV2376" s="21"/>
      <c r="DW2376" s="21"/>
      <c r="DX2376" s="21"/>
      <c r="DY2376" s="21"/>
      <c r="DZ2376" s="21"/>
      <c r="EA2376" s="21"/>
      <c r="EB2376" s="21"/>
      <c r="EC2376" s="21"/>
      <c r="ED2376" s="21"/>
      <c r="EE2376" s="21"/>
      <c r="EF2376" s="21"/>
      <c r="EG2376" s="21"/>
      <c r="EH2376" s="21"/>
      <c r="EI2376" s="21"/>
      <c r="EJ2376" s="21"/>
      <c r="EK2376" s="21"/>
      <c r="EL2376" s="21"/>
      <c r="EM2376" s="21"/>
      <c r="EN2376" s="21"/>
      <c r="EO2376" s="21"/>
      <c r="EP2376" s="21"/>
      <c r="EQ2376" s="21"/>
      <c r="ER2376" s="21"/>
      <c r="ES2376" s="21"/>
      <c r="ET2376" s="21"/>
      <c r="EU2376" s="21"/>
      <c r="EV2376" s="21"/>
      <c r="EW2376" s="21"/>
      <c r="EX2376" s="21"/>
      <c r="EY2376" s="21"/>
      <c r="EZ2376" s="21"/>
    </row>
    <row r="2377" spans="1:156" x14ac:dyDescent="0.2">
      <c r="A2377" s="92"/>
      <c r="B2377" s="4"/>
      <c r="C2377" s="4"/>
      <c r="D2377" s="6"/>
      <c r="E2377" s="7"/>
      <c r="F2377" s="24"/>
      <c r="G2377" s="9"/>
      <c r="H2377" s="7"/>
      <c r="I2377" s="7"/>
      <c r="J2377" s="7"/>
      <c r="K2377" s="4"/>
      <c r="L2377" s="25"/>
      <c r="M2377" s="11"/>
      <c r="N2377" s="4"/>
      <c r="O2377" s="4"/>
      <c r="P2377" s="26"/>
      <c r="Q2377" s="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21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1"/>
      <c r="BG2377" s="21"/>
      <c r="BH2377" s="21"/>
      <c r="BI2377" s="21"/>
      <c r="BJ2377" s="21"/>
      <c r="BK2377" s="21"/>
      <c r="BL2377" s="21"/>
      <c r="BM2377" s="21"/>
      <c r="BN2377" s="21"/>
      <c r="BO2377" s="21"/>
      <c r="BP2377" s="21"/>
      <c r="BQ2377" s="21"/>
      <c r="BR2377" s="21"/>
      <c r="BS2377" s="21"/>
      <c r="BT2377" s="21"/>
      <c r="BU2377" s="21"/>
      <c r="BV2377" s="21"/>
      <c r="BW2377" s="21"/>
      <c r="BX2377" s="21"/>
      <c r="BY2377" s="21"/>
      <c r="BZ2377" s="21"/>
      <c r="CA2377" s="21"/>
      <c r="CB2377" s="21"/>
      <c r="CC2377" s="21"/>
      <c r="CD2377" s="21"/>
      <c r="CE2377" s="21"/>
      <c r="CF2377" s="21"/>
      <c r="CG2377" s="21"/>
      <c r="CH2377" s="21"/>
      <c r="CI2377" s="21"/>
      <c r="CJ2377" s="21"/>
      <c r="CK2377" s="21"/>
      <c r="CL2377" s="21"/>
      <c r="CM2377" s="21"/>
      <c r="CN2377" s="21"/>
      <c r="CO2377" s="21"/>
      <c r="CP2377" s="21"/>
      <c r="CQ2377" s="21"/>
      <c r="CR2377" s="21"/>
      <c r="CS2377" s="21"/>
      <c r="CT2377" s="21"/>
      <c r="CU2377" s="21"/>
      <c r="CV2377" s="21"/>
      <c r="CW2377" s="21"/>
      <c r="CX2377" s="21"/>
      <c r="CY2377" s="21"/>
      <c r="CZ2377" s="21"/>
      <c r="DA2377" s="21"/>
      <c r="DB2377" s="21"/>
      <c r="DC2377" s="21"/>
      <c r="DD2377" s="21"/>
      <c r="DE2377" s="21"/>
      <c r="DF2377" s="21"/>
      <c r="DG2377" s="21"/>
      <c r="DH2377" s="21"/>
      <c r="DI2377" s="21"/>
      <c r="DJ2377" s="21"/>
      <c r="DK2377" s="21"/>
      <c r="DL2377" s="21"/>
      <c r="DM2377" s="21"/>
      <c r="DN2377" s="21"/>
      <c r="DO2377" s="21"/>
      <c r="DP2377" s="21"/>
      <c r="DQ2377" s="21"/>
      <c r="DR2377" s="21"/>
      <c r="DS2377" s="21"/>
      <c r="DT2377" s="21"/>
      <c r="DU2377" s="21"/>
      <c r="DV2377" s="21"/>
      <c r="DW2377" s="21"/>
      <c r="DX2377" s="21"/>
      <c r="DY2377" s="21"/>
      <c r="DZ2377" s="21"/>
      <c r="EA2377" s="21"/>
      <c r="EB2377" s="21"/>
      <c r="EC2377" s="21"/>
      <c r="ED2377" s="21"/>
      <c r="EE2377" s="21"/>
      <c r="EF2377" s="21"/>
      <c r="EG2377" s="21"/>
      <c r="EH2377" s="21"/>
      <c r="EI2377" s="21"/>
      <c r="EJ2377" s="21"/>
      <c r="EK2377" s="21"/>
      <c r="EL2377" s="21"/>
      <c r="EM2377" s="21"/>
      <c r="EN2377" s="21"/>
      <c r="EO2377" s="21"/>
      <c r="EP2377" s="21"/>
      <c r="EQ2377" s="21"/>
      <c r="ER2377" s="21"/>
      <c r="ES2377" s="21"/>
      <c r="ET2377" s="21"/>
      <c r="EU2377" s="21"/>
      <c r="EV2377" s="21"/>
      <c r="EW2377" s="21"/>
      <c r="EX2377" s="21"/>
      <c r="EY2377" s="21"/>
      <c r="EZ2377" s="21"/>
    </row>
    <row r="2378" spans="1:156" x14ac:dyDescent="0.2">
      <c r="A2378" s="92"/>
      <c r="B2378" s="4"/>
      <c r="C2378" s="4"/>
      <c r="D2378" s="6"/>
      <c r="E2378" s="7"/>
      <c r="F2378" s="24"/>
      <c r="G2378" s="9"/>
      <c r="H2378" s="7"/>
      <c r="I2378" s="7"/>
      <c r="J2378" s="7"/>
      <c r="K2378" s="4"/>
      <c r="L2378" s="25"/>
      <c r="M2378" s="11"/>
      <c r="N2378" s="4"/>
      <c r="O2378" s="4"/>
      <c r="P2378" s="26"/>
      <c r="Q2378" s="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21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  <c r="BL2378" s="21"/>
      <c r="BM2378" s="21"/>
      <c r="BN2378" s="21"/>
      <c r="BO2378" s="21"/>
      <c r="BP2378" s="21"/>
      <c r="BQ2378" s="21"/>
      <c r="BR2378" s="21"/>
      <c r="BS2378" s="21"/>
      <c r="BT2378" s="21"/>
      <c r="BU2378" s="21"/>
      <c r="BV2378" s="21"/>
      <c r="BW2378" s="21"/>
      <c r="BX2378" s="21"/>
      <c r="BY2378" s="21"/>
      <c r="BZ2378" s="21"/>
      <c r="CA2378" s="21"/>
      <c r="CB2378" s="21"/>
      <c r="CC2378" s="21"/>
      <c r="CD2378" s="21"/>
      <c r="CE2378" s="21"/>
      <c r="CF2378" s="21"/>
      <c r="CG2378" s="21"/>
      <c r="CH2378" s="21"/>
      <c r="CI2378" s="21"/>
      <c r="CJ2378" s="21"/>
      <c r="CK2378" s="21"/>
      <c r="CL2378" s="21"/>
      <c r="CM2378" s="21"/>
      <c r="CN2378" s="21"/>
      <c r="CO2378" s="21"/>
      <c r="CP2378" s="21"/>
      <c r="CQ2378" s="21"/>
      <c r="CR2378" s="21"/>
      <c r="CS2378" s="21"/>
      <c r="CT2378" s="21"/>
      <c r="CU2378" s="21"/>
      <c r="CV2378" s="21"/>
      <c r="CW2378" s="21"/>
      <c r="CX2378" s="21"/>
      <c r="CY2378" s="21"/>
      <c r="CZ2378" s="21"/>
      <c r="DA2378" s="21"/>
      <c r="DB2378" s="21"/>
      <c r="DC2378" s="21"/>
      <c r="DD2378" s="21"/>
      <c r="DE2378" s="21"/>
      <c r="DF2378" s="21"/>
      <c r="DG2378" s="21"/>
      <c r="DH2378" s="21"/>
      <c r="DI2378" s="21"/>
      <c r="DJ2378" s="21"/>
      <c r="DK2378" s="21"/>
      <c r="DL2378" s="21"/>
      <c r="DM2378" s="21"/>
      <c r="DN2378" s="21"/>
      <c r="DO2378" s="21"/>
      <c r="DP2378" s="21"/>
      <c r="DQ2378" s="21"/>
      <c r="DR2378" s="21"/>
      <c r="DS2378" s="21"/>
      <c r="DT2378" s="21"/>
      <c r="DU2378" s="21"/>
      <c r="DV2378" s="21"/>
      <c r="DW2378" s="21"/>
      <c r="DX2378" s="21"/>
      <c r="DY2378" s="21"/>
      <c r="DZ2378" s="21"/>
      <c r="EA2378" s="21"/>
      <c r="EB2378" s="21"/>
      <c r="EC2378" s="21"/>
      <c r="ED2378" s="21"/>
      <c r="EE2378" s="21"/>
      <c r="EF2378" s="21"/>
      <c r="EG2378" s="21"/>
      <c r="EH2378" s="21"/>
      <c r="EI2378" s="21"/>
      <c r="EJ2378" s="21"/>
      <c r="EK2378" s="21"/>
      <c r="EL2378" s="21"/>
      <c r="EM2378" s="21"/>
      <c r="EN2378" s="21"/>
      <c r="EO2378" s="21"/>
      <c r="EP2378" s="21"/>
      <c r="EQ2378" s="21"/>
      <c r="ER2378" s="21"/>
      <c r="ES2378" s="21"/>
      <c r="ET2378" s="21"/>
      <c r="EU2378" s="21"/>
      <c r="EV2378" s="21"/>
      <c r="EW2378" s="21"/>
      <c r="EX2378" s="21"/>
      <c r="EY2378" s="21"/>
      <c r="EZ2378" s="21"/>
    </row>
    <row r="2379" spans="1:156" x14ac:dyDescent="0.2">
      <c r="A2379" s="92"/>
      <c r="B2379" s="4"/>
      <c r="C2379" s="4"/>
      <c r="D2379" s="6"/>
      <c r="E2379" s="7"/>
      <c r="F2379" s="24"/>
      <c r="G2379" s="9"/>
      <c r="H2379" s="7"/>
      <c r="I2379" s="7"/>
      <c r="J2379" s="7"/>
      <c r="K2379" s="4"/>
      <c r="L2379" s="25"/>
      <c r="M2379" s="11"/>
      <c r="N2379" s="4"/>
      <c r="O2379" s="4"/>
      <c r="P2379" s="26"/>
      <c r="Q2379" s="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1"/>
      <c r="BG2379" s="21"/>
      <c r="BH2379" s="21"/>
      <c r="BI2379" s="21"/>
      <c r="BJ2379" s="21"/>
      <c r="BK2379" s="21"/>
      <c r="BL2379" s="21"/>
      <c r="BM2379" s="21"/>
      <c r="BN2379" s="21"/>
      <c r="BO2379" s="21"/>
      <c r="BP2379" s="21"/>
      <c r="BQ2379" s="21"/>
      <c r="BR2379" s="21"/>
      <c r="BS2379" s="21"/>
      <c r="BT2379" s="21"/>
      <c r="BU2379" s="21"/>
      <c r="BV2379" s="21"/>
      <c r="BW2379" s="21"/>
      <c r="BX2379" s="21"/>
      <c r="BY2379" s="21"/>
      <c r="BZ2379" s="21"/>
      <c r="CA2379" s="21"/>
      <c r="CB2379" s="21"/>
      <c r="CC2379" s="21"/>
      <c r="CD2379" s="21"/>
      <c r="CE2379" s="21"/>
      <c r="CF2379" s="21"/>
      <c r="CG2379" s="21"/>
      <c r="CH2379" s="21"/>
      <c r="CI2379" s="21"/>
      <c r="CJ2379" s="21"/>
      <c r="CK2379" s="21"/>
      <c r="CL2379" s="21"/>
      <c r="CM2379" s="21"/>
      <c r="CN2379" s="21"/>
      <c r="CO2379" s="21"/>
      <c r="CP2379" s="21"/>
      <c r="CQ2379" s="21"/>
      <c r="CR2379" s="21"/>
      <c r="CS2379" s="21"/>
      <c r="CT2379" s="21"/>
      <c r="CU2379" s="21"/>
      <c r="CV2379" s="21"/>
      <c r="CW2379" s="21"/>
      <c r="CX2379" s="21"/>
      <c r="CY2379" s="21"/>
      <c r="CZ2379" s="21"/>
      <c r="DA2379" s="21"/>
      <c r="DB2379" s="21"/>
      <c r="DC2379" s="21"/>
      <c r="DD2379" s="21"/>
      <c r="DE2379" s="21"/>
      <c r="DF2379" s="21"/>
      <c r="DG2379" s="21"/>
      <c r="DH2379" s="21"/>
      <c r="DI2379" s="21"/>
      <c r="DJ2379" s="21"/>
      <c r="DK2379" s="21"/>
      <c r="DL2379" s="21"/>
      <c r="DM2379" s="21"/>
      <c r="DN2379" s="21"/>
      <c r="DO2379" s="21"/>
      <c r="DP2379" s="21"/>
      <c r="DQ2379" s="21"/>
      <c r="DR2379" s="21"/>
      <c r="DS2379" s="21"/>
      <c r="DT2379" s="21"/>
      <c r="DU2379" s="21"/>
      <c r="DV2379" s="21"/>
      <c r="DW2379" s="21"/>
      <c r="DX2379" s="21"/>
      <c r="DY2379" s="21"/>
      <c r="DZ2379" s="21"/>
      <c r="EA2379" s="21"/>
      <c r="EB2379" s="21"/>
      <c r="EC2379" s="21"/>
      <c r="ED2379" s="21"/>
      <c r="EE2379" s="21"/>
      <c r="EF2379" s="21"/>
      <c r="EG2379" s="21"/>
      <c r="EH2379" s="21"/>
      <c r="EI2379" s="21"/>
      <c r="EJ2379" s="21"/>
      <c r="EK2379" s="21"/>
      <c r="EL2379" s="21"/>
      <c r="EM2379" s="21"/>
      <c r="EN2379" s="21"/>
      <c r="EO2379" s="21"/>
      <c r="EP2379" s="21"/>
      <c r="EQ2379" s="21"/>
      <c r="ER2379" s="21"/>
      <c r="ES2379" s="21"/>
      <c r="ET2379" s="21"/>
      <c r="EU2379" s="21"/>
      <c r="EV2379" s="21"/>
      <c r="EW2379" s="21"/>
      <c r="EX2379" s="21"/>
      <c r="EY2379" s="21"/>
      <c r="EZ2379" s="21"/>
    </row>
    <row r="2380" spans="1:156" x14ac:dyDescent="0.2">
      <c r="A2380" s="92"/>
      <c r="B2380" s="4"/>
      <c r="C2380" s="4"/>
      <c r="D2380" s="6"/>
      <c r="E2380" s="7"/>
      <c r="F2380" s="24"/>
      <c r="G2380" s="9"/>
      <c r="H2380" s="7"/>
      <c r="I2380" s="7"/>
      <c r="J2380" s="7"/>
      <c r="K2380" s="4"/>
      <c r="L2380" s="25"/>
      <c r="M2380" s="11"/>
      <c r="N2380" s="4"/>
      <c r="O2380" s="4"/>
      <c r="P2380" s="26"/>
      <c r="Q2380" s="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1"/>
      <c r="BK2380" s="21"/>
      <c r="BL2380" s="21"/>
      <c r="BM2380" s="21"/>
      <c r="BN2380" s="21"/>
      <c r="BO2380" s="21"/>
      <c r="BP2380" s="21"/>
      <c r="BQ2380" s="21"/>
      <c r="BR2380" s="21"/>
      <c r="BS2380" s="21"/>
      <c r="BT2380" s="21"/>
      <c r="BU2380" s="21"/>
      <c r="BV2380" s="21"/>
      <c r="BW2380" s="21"/>
      <c r="BX2380" s="21"/>
      <c r="BY2380" s="21"/>
      <c r="BZ2380" s="21"/>
      <c r="CA2380" s="21"/>
      <c r="CB2380" s="21"/>
      <c r="CC2380" s="21"/>
      <c r="CD2380" s="21"/>
      <c r="CE2380" s="21"/>
      <c r="CF2380" s="21"/>
      <c r="CG2380" s="21"/>
      <c r="CH2380" s="21"/>
      <c r="CI2380" s="21"/>
      <c r="CJ2380" s="21"/>
      <c r="CK2380" s="21"/>
      <c r="CL2380" s="21"/>
      <c r="CM2380" s="21"/>
      <c r="CN2380" s="21"/>
      <c r="CO2380" s="21"/>
      <c r="CP2380" s="21"/>
      <c r="CQ2380" s="21"/>
      <c r="CR2380" s="21"/>
      <c r="CS2380" s="21"/>
      <c r="CT2380" s="21"/>
      <c r="CU2380" s="21"/>
      <c r="CV2380" s="21"/>
      <c r="CW2380" s="21"/>
      <c r="CX2380" s="21"/>
      <c r="CY2380" s="21"/>
      <c r="CZ2380" s="21"/>
      <c r="DA2380" s="21"/>
      <c r="DB2380" s="21"/>
      <c r="DC2380" s="21"/>
      <c r="DD2380" s="21"/>
      <c r="DE2380" s="21"/>
      <c r="DF2380" s="21"/>
      <c r="DG2380" s="21"/>
      <c r="DH2380" s="21"/>
      <c r="DI2380" s="21"/>
      <c r="DJ2380" s="21"/>
      <c r="DK2380" s="21"/>
      <c r="DL2380" s="21"/>
      <c r="DM2380" s="21"/>
      <c r="DN2380" s="21"/>
      <c r="DO2380" s="21"/>
      <c r="DP2380" s="21"/>
      <c r="DQ2380" s="21"/>
      <c r="DR2380" s="21"/>
      <c r="DS2380" s="21"/>
      <c r="DT2380" s="21"/>
      <c r="DU2380" s="21"/>
      <c r="DV2380" s="21"/>
      <c r="DW2380" s="21"/>
      <c r="DX2380" s="21"/>
      <c r="DY2380" s="21"/>
      <c r="DZ2380" s="21"/>
      <c r="EA2380" s="21"/>
      <c r="EB2380" s="21"/>
      <c r="EC2380" s="21"/>
      <c r="ED2380" s="21"/>
      <c r="EE2380" s="21"/>
      <c r="EF2380" s="21"/>
      <c r="EG2380" s="21"/>
      <c r="EH2380" s="21"/>
      <c r="EI2380" s="21"/>
      <c r="EJ2380" s="21"/>
      <c r="EK2380" s="21"/>
      <c r="EL2380" s="21"/>
      <c r="EM2380" s="21"/>
      <c r="EN2380" s="21"/>
      <c r="EO2380" s="21"/>
      <c r="EP2380" s="21"/>
      <c r="EQ2380" s="21"/>
      <c r="ER2380" s="21"/>
      <c r="ES2380" s="21"/>
      <c r="ET2380" s="21"/>
      <c r="EU2380" s="21"/>
      <c r="EV2380" s="21"/>
      <c r="EW2380" s="21"/>
      <c r="EX2380" s="21"/>
      <c r="EY2380" s="21"/>
      <c r="EZ2380" s="21"/>
    </row>
    <row r="2381" spans="1:156" x14ac:dyDescent="0.2">
      <c r="A2381" s="92"/>
      <c r="B2381" s="4"/>
      <c r="C2381" s="4"/>
      <c r="D2381" s="6"/>
      <c r="E2381" s="7"/>
      <c r="F2381" s="24"/>
      <c r="G2381" s="9"/>
      <c r="H2381" s="7"/>
      <c r="I2381" s="7"/>
      <c r="J2381" s="7"/>
      <c r="K2381" s="4"/>
      <c r="L2381" s="25"/>
      <c r="M2381" s="11"/>
      <c r="N2381" s="4"/>
      <c r="O2381" s="4"/>
      <c r="P2381" s="26"/>
      <c r="Q2381" s="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21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  <c r="BL2381" s="21"/>
      <c r="BM2381" s="21"/>
      <c r="BN2381" s="21"/>
      <c r="BO2381" s="21"/>
      <c r="BP2381" s="21"/>
      <c r="BQ2381" s="21"/>
      <c r="BR2381" s="21"/>
      <c r="BS2381" s="21"/>
      <c r="BT2381" s="21"/>
      <c r="BU2381" s="21"/>
      <c r="BV2381" s="21"/>
      <c r="BW2381" s="21"/>
      <c r="BX2381" s="21"/>
      <c r="BY2381" s="21"/>
      <c r="BZ2381" s="21"/>
      <c r="CA2381" s="21"/>
      <c r="CB2381" s="21"/>
      <c r="CC2381" s="21"/>
      <c r="CD2381" s="21"/>
      <c r="CE2381" s="21"/>
      <c r="CF2381" s="21"/>
      <c r="CG2381" s="21"/>
      <c r="CH2381" s="21"/>
      <c r="CI2381" s="21"/>
      <c r="CJ2381" s="21"/>
      <c r="CK2381" s="21"/>
      <c r="CL2381" s="21"/>
      <c r="CM2381" s="21"/>
      <c r="CN2381" s="21"/>
      <c r="CO2381" s="21"/>
      <c r="CP2381" s="21"/>
      <c r="CQ2381" s="21"/>
      <c r="CR2381" s="21"/>
      <c r="CS2381" s="21"/>
      <c r="CT2381" s="21"/>
      <c r="CU2381" s="21"/>
      <c r="CV2381" s="21"/>
      <c r="CW2381" s="21"/>
      <c r="CX2381" s="21"/>
      <c r="CY2381" s="21"/>
      <c r="CZ2381" s="21"/>
      <c r="DA2381" s="21"/>
      <c r="DB2381" s="21"/>
      <c r="DC2381" s="21"/>
      <c r="DD2381" s="21"/>
      <c r="DE2381" s="21"/>
      <c r="DF2381" s="21"/>
      <c r="DG2381" s="21"/>
      <c r="DH2381" s="21"/>
      <c r="DI2381" s="21"/>
      <c r="DJ2381" s="21"/>
      <c r="DK2381" s="21"/>
      <c r="DL2381" s="21"/>
      <c r="DM2381" s="21"/>
      <c r="DN2381" s="21"/>
      <c r="DO2381" s="21"/>
      <c r="DP2381" s="21"/>
      <c r="DQ2381" s="21"/>
      <c r="DR2381" s="21"/>
      <c r="DS2381" s="21"/>
      <c r="DT2381" s="21"/>
      <c r="DU2381" s="21"/>
      <c r="DV2381" s="21"/>
      <c r="DW2381" s="21"/>
      <c r="DX2381" s="21"/>
      <c r="DY2381" s="21"/>
      <c r="DZ2381" s="21"/>
      <c r="EA2381" s="21"/>
      <c r="EB2381" s="21"/>
      <c r="EC2381" s="21"/>
      <c r="ED2381" s="21"/>
      <c r="EE2381" s="21"/>
      <c r="EF2381" s="21"/>
      <c r="EG2381" s="21"/>
      <c r="EH2381" s="21"/>
      <c r="EI2381" s="21"/>
      <c r="EJ2381" s="21"/>
      <c r="EK2381" s="21"/>
      <c r="EL2381" s="21"/>
      <c r="EM2381" s="21"/>
      <c r="EN2381" s="21"/>
      <c r="EO2381" s="21"/>
      <c r="EP2381" s="21"/>
      <c r="EQ2381" s="21"/>
      <c r="ER2381" s="21"/>
      <c r="ES2381" s="21"/>
      <c r="ET2381" s="21"/>
      <c r="EU2381" s="21"/>
      <c r="EV2381" s="21"/>
      <c r="EW2381" s="21"/>
      <c r="EX2381" s="21"/>
      <c r="EY2381" s="21"/>
      <c r="EZ2381" s="21"/>
    </row>
    <row r="2382" spans="1:156" x14ac:dyDescent="0.2">
      <c r="A2382" s="92"/>
      <c r="B2382" s="4"/>
      <c r="C2382" s="4"/>
      <c r="D2382" s="6"/>
      <c r="E2382" s="7"/>
      <c r="F2382" s="24"/>
      <c r="G2382" s="9"/>
      <c r="H2382" s="7"/>
      <c r="I2382" s="7"/>
      <c r="J2382" s="7"/>
      <c r="K2382" s="4"/>
      <c r="L2382" s="25"/>
      <c r="M2382" s="11"/>
      <c r="N2382" s="4"/>
      <c r="O2382" s="4"/>
      <c r="P2382" s="26"/>
      <c r="Q2382" s="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21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  <c r="BL2382" s="21"/>
      <c r="BM2382" s="21"/>
      <c r="BN2382" s="21"/>
      <c r="BO2382" s="21"/>
      <c r="BP2382" s="21"/>
      <c r="BQ2382" s="21"/>
      <c r="BR2382" s="21"/>
      <c r="BS2382" s="21"/>
      <c r="BT2382" s="21"/>
      <c r="BU2382" s="21"/>
      <c r="BV2382" s="21"/>
      <c r="BW2382" s="21"/>
      <c r="BX2382" s="21"/>
      <c r="BY2382" s="21"/>
      <c r="BZ2382" s="21"/>
      <c r="CA2382" s="21"/>
      <c r="CB2382" s="21"/>
      <c r="CC2382" s="21"/>
      <c r="CD2382" s="21"/>
      <c r="CE2382" s="21"/>
      <c r="CF2382" s="21"/>
      <c r="CG2382" s="21"/>
      <c r="CH2382" s="21"/>
      <c r="CI2382" s="21"/>
      <c r="CJ2382" s="21"/>
      <c r="CK2382" s="21"/>
      <c r="CL2382" s="21"/>
      <c r="CM2382" s="21"/>
      <c r="CN2382" s="21"/>
      <c r="CO2382" s="21"/>
      <c r="CP2382" s="21"/>
      <c r="CQ2382" s="21"/>
      <c r="CR2382" s="21"/>
      <c r="CS2382" s="21"/>
      <c r="CT2382" s="21"/>
      <c r="CU2382" s="21"/>
      <c r="CV2382" s="21"/>
      <c r="CW2382" s="21"/>
      <c r="CX2382" s="21"/>
      <c r="CY2382" s="21"/>
      <c r="CZ2382" s="21"/>
      <c r="DA2382" s="21"/>
      <c r="DB2382" s="21"/>
      <c r="DC2382" s="21"/>
      <c r="DD2382" s="21"/>
      <c r="DE2382" s="21"/>
      <c r="DF2382" s="21"/>
      <c r="DG2382" s="21"/>
      <c r="DH2382" s="21"/>
      <c r="DI2382" s="21"/>
      <c r="DJ2382" s="21"/>
      <c r="DK2382" s="21"/>
      <c r="DL2382" s="21"/>
      <c r="DM2382" s="21"/>
      <c r="DN2382" s="21"/>
      <c r="DO2382" s="21"/>
      <c r="DP2382" s="21"/>
      <c r="DQ2382" s="21"/>
      <c r="DR2382" s="21"/>
      <c r="DS2382" s="21"/>
      <c r="DT2382" s="21"/>
      <c r="DU2382" s="21"/>
      <c r="DV2382" s="21"/>
      <c r="DW2382" s="21"/>
      <c r="DX2382" s="21"/>
      <c r="DY2382" s="21"/>
      <c r="DZ2382" s="21"/>
      <c r="EA2382" s="21"/>
      <c r="EB2382" s="21"/>
      <c r="EC2382" s="21"/>
      <c r="ED2382" s="21"/>
      <c r="EE2382" s="21"/>
      <c r="EF2382" s="21"/>
      <c r="EG2382" s="21"/>
      <c r="EH2382" s="21"/>
      <c r="EI2382" s="21"/>
      <c r="EJ2382" s="21"/>
      <c r="EK2382" s="21"/>
      <c r="EL2382" s="21"/>
      <c r="EM2382" s="21"/>
      <c r="EN2382" s="21"/>
      <c r="EO2382" s="21"/>
      <c r="EP2382" s="21"/>
      <c r="EQ2382" s="21"/>
      <c r="ER2382" s="21"/>
      <c r="ES2382" s="21"/>
      <c r="ET2382" s="21"/>
      <c r="EU2382" s="21"/>
      <c r="EV2382" s="21"/>
      <c r="EW2382" s="21"/>
      <c r="EX2382" s="21"/>
      <c r="EY2382" s="21"/>
      <c r="EZ2382" s="21"/>
    </row>
    <row r="2383" spans="1:156" x14ac:dyDescent="0.2">
      <c r="A2383" s="92"/>
      <c r="B2383" s="4"/>
      <c r="C2383" s="4"/>
      <c r="D2383" s="6"/>
      <c r="E2383" s="7"/>
      <c r="F2383" s="24"/>
      <c r="G2383" s="9"/>
      <c r="H2383" s="7"/>
      <c r="I2383" s="7"/>
      <c r="J2383" s="7"/>
      <c r="K2383" s="4"/>
      <c r="L2383" s="25"/>
      <c r="M2383" s="11"/>
      <c r="N2383" s="4"/>
      <c r="O2383" s="4"/>
      <c r="P2383" s="26"/>
      <c r="Q2383" s="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21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1"/>
      <c r="BG2383" s="21"/>
      <c r="BH2383" s="21"/>
      <c r="BI2383" s="21"/>
      <c r="BJ2383" s="21"/>
      <c r="BK2383" s="21"/>
      <c r="BL2383" s="21"/>
      <c r="BM2383" s="21"/>
      <c r="BN2383" s="21"/>
      <c r="BO2383" s="21"/>
      <c r="BP2383" s="21"/>
      <c r="BQ2383" s="21"/>
      <c r="BR2383" s="21"/>
      <c r="BS2383" s="21"/>
      <c r="BT2383" s="21"/>
      <c r="BU2383" s="21"/>
      <c r="BV2383" s="21"/>
      <c r="BW2383" s="21"/>
      <c r="BX2383" s="21"/>
      <c r="BY2383" s="21"/>
      <c r="BZ2383" s="21"/>
      <c r="CA2383" s="21"/>
      <c r="CB2383" s="21"/>
      <c r="CC2383" s="21"/>
      <c r="CD2383" s="21"/>
      <c r="CE2383" s="21"/>
      <c r="CF2383" s="21"/>
      <c r="CG2383" s="21"/>
      <c r="CH2383" s="21"/>
      <c r="CI2383" s="21"/>
      <c r="CJ2383" s="21"/>
      <c r="CK2383" s="21"/>
      <c r="CL2383" s="21"/>
      <c r="CM2383" s="21"/>
      <c r="CN2383" s="21"/>
      <c r="CO2383" s="21"/>
      <c r="CP2383" s="21"/>
      <c r="CQ2383" s="21"/>
      <c r="CR2383" s="21"/>
      <c r="CS2383" s="21"/>
      <c r="CT2383" s="21"/>
      <c r="CU2383" s="21"/>
      <c r="CV2383" s="21"/>
      <c r="CW2383" s="21"/>
      <c r="CX2383" s="21"/>
      <c r="CY2383" s="21"/>
      <c r="CZ2383" s="21"/>
      <c r="DA2383" s="21"/>
      <c r="DB2383" s="21"/>
      <c r="DC2383" s="21"/>
      <c r="DD2383" s="21"/>
      <c r="DE2383" s="21"/>
      <c r="DF2383" s="21"/>
      <c r="DG2383" s="21"/>
      <c r="DH2383" s="21"/>
      <c r="DI2383" s="21"/>
      <c r="DJ2383" s="21"/>
      <c r="DK2383" s="21"/>
      <c r="DL2383" s="21"/>
      <c r="DM2383" s="21"/>
      <c r="DN2383" s="21"/>
      <c r="DO2383" s="21"/>
      <c r="DP2383" s="21"/>
      <c r="DQ2383" s="21"/>
      <c r="DR2383" s="21"/>
      <c r="DS2383" s="21"/>
      <c r="DT2383" s="21"/>
      <c r="DU2383" s="21"/>
      <c r="DV2383" s="21"/>
      <c r="DW2383" s="21"/>
      <c r="DX2383" s="21"/>
      <c r="DY2383" s="21"/>
      <c r="DZ2383" s="21"/>
      <c r="EA2383" s="21"/>
      <c r="EB2383" s="21"/>
      <c r="EC2383" s="21"/>
      <c r="ED2383" s="21"/>
      <c r="EE2383" s="21"/>
      <c r="EF2383" s="21"/>
      <c r="EG2383" s="21"/>
      <c r="EH2383" s="21"/>
      <c r="EI2383" s="21"/>
      <c r="EJ2383" s="21"/>
      <c r="EK2383" s="21"/>
      <c r="EL2383" s="21"/>
      <c r="EM2383" s="21"/>
      <c r="EN2383" s="21"/>
      <c r="EO2383" s="21"/>
      <c r="EP2383" s="21"/>
      <c r="EQ2383" s="21"/>
      <c r="ER2383" s="21"/>
      <c r="ES2383" s="21"/>
      <c r="ET2383" s="21"/>
      <c r="EU2383" s="21"/>
      <c r="EV2383" s="21"/>
      <c r="EW2383" s="21"/>
      <c r="EX2383" s="21"/>
      <c r="EY2383" s="21"/>
      <c r="EZ2383" s="21"/>
    </row>
    <row r="2384" spans="1:156" x14ac:dyDescent="0.2">
      <c r="A2384" s="92"/>
      <c r="B2384" s="4"/>
      <c r="C2384" s="4"/>
      <c r="D2384" s="6"/>
      <c r="E2384" s="7"/>
      <c r="F2384" s="24"/>
      <c r="G2384" s="9"/>
      <c r="H2384" s="7"/>
      <c r="I2384" s="7"/>
      <c r="J2384" s="7"/>
      <c r="K2384" s="4"/>
      <c r="L2384" s="25"/>
      <c r="M2384" s="11"/>
      <c r="N2384" s="4"/>
      <c r="O2384" s="4"/>
      <c r="P2384" s="26"/>
      <c r="Q2384" s="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1"/>
      <c r="BG2384" s="21"/>
      <c r="BH2384" s="21"/>
      <c r="BI2384" s="21"/>
      <c r="BJ2384" s="21"/>
      <c r="BK2384" s="21"/>
      <c r="BL2384" s="21"/>
      <c r="BM2384" s="21"/>
      <c r="BN2384" s="21"/>
      <c r="BO2384" s="21"/>
      <c r="BP2384" s="21"/>
      <c r="BQ2384" s="21"/>
      <c r="BR2384" s="21"/>
      <c r="BS2384" s="21"/>
      <c r="BT2384" s="21"/>
      <c r="BU2384" s="21"/>
      <c r="BV2384" s="21"/>
      <c r="BW2384" s="21"/>
      <c r="BX2384" s="21"/>
      <c r="BY2384" s="21"/>
      <c r="BZ2384" s="21"/>
      <c r="CA2384" s="21"/>
      <c r="CB2384" s="21"/>
      <c r="CC2384" s="21"/>
      <c r="CD2384" s="21"/>
      <c r="CE2384" s="21"/>
      <c r="CF2384" s="21"/>
      <c r="CG2384" s="21"/>
      <c r="CH2384" s="21"/>
      <c r="CI2384" s="21"/>
      <c r="CJ2384" s="21"/>
      <c r="CK2384" s="21"/>
      <c r="CL2384" s="21"/>
      <c r="CM2384" s="21"/>
      <c r="CN2384" s="21"/>
      <c r="CO2384" s="21"/>
      <c r="CP2384" s="21"/>
      <c r="CQ2384" s="21"/>
      <c r="CR2384" s="21"/>
      <c r="CS2384" s="21"/>
      <c r="CT2384" s="21"/>
      <c r="CU2384" s="21"/>
      <c r="CV2384" s="21"/>
      <c r="CW2384" s="21"/>
      <c r="CX2384" s="21"/>
      <c r="CY2384" s="21"/>
      <c r="CZ2384" s="21"/>
      <c r="DA2384" s="21"/>
      <c r="DB2384" s="21"/>
      <c r="DC2384" s="21"/>
      <c r="DD2384" s="21"/>
      <c r="DE2384" s="21"/>
      <c r="DF2384" s="21"/>
      <c r="DG2384" s="21"/>
      <c r="DH2384" s="21"/>
      <c r="DI2384" s="21"/>
      <c r="DJ2384" s="21"/>
      <c r="DK2384" s="21"/>
      <c r="DL2384" s="21"/>
      <c r="DM2384" s="21"/>
      <c r="DN2384" s="21"/>
      <c r="DO2384" s="21"/>
      <c r="DP2384" s="21"/>
      <c r="DQ2384" s="21"/>
      <c r="DR2384" s="21"/>
      <c r="DS2384" s="21"/>
      <c r="DT2384" s="21"/>
      <c r="DU2384" s="21"/>
      <c r="DV2384" s="21"/>
      <c r="DW2384" s="21"/>
      <c r="DX2384" s="21"/>
      <c r="DY2384" s="21"/>
      <c r="DZ2384" s="21"/>
      <c r="EA2384" s="21"/>
      <c r="EB2384" s="21"/>
      <c r="EC2384" s="21"/>
      <c r="ED2384" s="21"/>
      <c r="EE2384" s="21"/>
      <c r="EF2384" s="21"/>
      <c r="EG2384" s="21"/>
      <c r="EH2384" s="21"/>
      <c r="EI2384" s="21"/>
      <c r="EJ2384" s="21"/>
      <c r="EK2384" s="21"/>
      <c r="EL2384" s="21"/>
      <c r="EM2384" s="21"/>
      <c r="EN2384" s="21"/>
      <c r="EO2384" s="21"/>
      <c r="EP2384" s="21"/>
      <c r="EQ2384" s="21"/>
      <c r="ER2384" s="21"/>
      <c r="ES2384" s="21"/>
      <c r="ET2384" s="21"/>
      <c r="EU2384" s="21"/>
      <c r="EV2384" s="21"/>
      <c r="EW2384" s="21"/>
      <c r="EX2384" s="21"/>
      <c r="EY2384" s="21"/>
      <c r="EZ2384" s="21"/>
    </row>
    <row r="2385" spans="1:156" x14ac:dyDescent="0.2">
      <c r="A2385" s="92"/>
      <c r="B2385" s="4"/>
      <c r="C2385" s="4"/>
      <c r="D2385" s="6"/>
      <c r="E2385" s="7"/>
      <c r="F2385" s="24"/>
      <c r="G2385" s="9"/>
      <c r="H2385" s="7"/>
      <c r="I2385" s="7"/>
      <c r="J2385" s="7"/>
      <c r="K2385" s="4"/>
      <c r="L2385" s="25"/>
      <c r="M2385" s="11"/>
      <c r="N2385" s="4"/>
      <c r="O2385" s="4"/>
      <c r="P2385" s="26"/>
      <c r="Q2385" s="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21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1"/>
      <c r="BG2385" s="21"/>
      <c r="BH2385" s="21"/>
      <c r="BI2385" s="21"/>
      <c r="BJ2385" s="21"/>
      <c r="BK2385" s="21"/>
      <c r="BL2385" s="21"/>
      <c r="BM2385" s="21"/>
      <c r="BN2385" s="21"/>
      <c r="BO2385" s="21"/>
      <c r="BP2385" s="21"/>
      <c r="BQ2385" s="21"/>
      <c r="BR2385" s="21"/>
      <c r="BS2385" s="21"/>
      <c r="BT2385" s="21"/>
      <c r="BU2385" s="21"/>
      <c r="BV2385" s="21"/>
      <c r="BW2385" s="21"/>
      <c r="BX2385" s="21"/>
      <c r="BY2385" s="21"/>
      <c r="BZ2385" s="21"/>
      <c r="CA2385" s="21"/>
      <c r="CB2385" s="21"/>
      <c r="CC2385" s="21"/>
      <c r="CD2385" s="21"/>
      <c r="CE2385" s="21"/>
      <c r="CF2385" s="21"/>
      <c r="CG2385" s="21"/>
      <c r="CH2385" s="21"/>
      <c r="CI2385" s="21"/>
      <c r="CJ2385" s="21"/>
      <c r="CK2385" s="21"/>
      <c r="CL2385" s="21"/>
      <c r="CM2385" s="21"/>
      <c r="CN2385" s="21"/>
      <c r="CO2385" s="21"/>
      <c r="CP2385" s="21"/>
      <c r="CQ2385" s="21"/>
      <c r="CR2385" s="21"/>
      <c r="CS2385" s="21"/>
      <c r="CT2385" s="21"/>
      <c r="CU2385" s="21"/>
      <c r="CV2385" s="21"/>
      <c r="CW2385" s="21"/>
      <c r="CX2385" s="21"/>
      <c r="CY2385" s="21"/>
      <c r="CZ2385" s="21"/>
      <c r="DA2385" s="21"/>
      <c r="DB2385" s="21"/>
      <c r="DC2385" s="21"/>
      <c r="DD2385" s="21"/>
      <c r="DE2385" s="21"/>
      <c r="DF2385" s="21"/>
      <c r="DG2385" s="21"/>
      <c r="DH2385" s="21"/>
      <c r="DI2385" s="21"/>
      <c r="DJ2385" s="21"/>
      <c r="DK2385" s="21"/>
      <c r="DL2385" s="21"/>
      <c r="DM2385" s="21"/>
      <c r="DN2385" s="21"/>
      <c r="DO2385" s="21"/>
      <c r="DP2385" s="21"/>
      <c r="DQ2385" s="21"/>
      <c r="DR2385" s="21"/>
      <c r="DS2385" s="21"/>
      <c r="DT2385" s="21"/>
      <c r="DU2385" s="21"/>
      <c r="DV2385" s="21"/>
      <c r="DW2385" s="21"/>
      <c r="DX2385" s="21"/>
      <c r="DY2385" s="21"/>
      <c r="DZ2385" s="21"/>
      <c r="EA2385" s="21"/>
      <c r="EB2385" s="21"/>
      <c r="EC2385" s="21"/>
      <c r="ED2385" s="21"/>
      <c r="EE2385" s="21"/>
      <c r="EF2385" s="21"/>
      <c r="EG2385" s="21"/>
      <c r="EH2385" s="21"/>
      <c r="EI2385" s="21"/>
      <c r="EJ2385" s="21"/>
      <c r="EK2385" s="21"/>
      <c r="EL2385" s="21"/>
      <c r="EM2385" s="21"/>
      <c r="EN2385" s="21"/>
      <c r="EO2385" s="21"/>
      <c r="EP2385" s="21"/>
      <c r="EQ2385" s="21"/>
      <c r="ER2385" s="21"/>
      <c r="ES2385" s="21"/>
      <c r="ET2385" s="21"/>
      <c r="EU2385" s="21"/>
      <c r="EV2385" s="21"/>
      <c r="EW2385" s="21"/>
      <c r="EX2385" s="21"/>
      <c r="EY2385" s="21"/>
      <c r="EZ2385" s="21"/>
    </row>
    <row r="2386" spans="1:156" x14ac:dyDescent="0.2">
      <c r="A2386" s="92"/>
      <c r="B2386" s="4"/>
      <c r="C2386" s="4"/>
      <c r="D2386" s="6"/>
      <c r="E2386" s="7"/>
      <c r="F2386" s="24"/>
      <c r="G2386" s="9"/>
      <c r="H2386" s="7"/>
      <c r="I2386" s="7"/>
      <c r="J2386" s="7"/>
      <c r="K2386" s="4"/>
      <c r="L2386" s="25"/>
      <c r="M2386" s="11"/>
      <c r="N2386" s="4"/>
      <c r="O2386" s="4"/>
      <c r="P2386" s="26"/>
      <c r="Q2386" s="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21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1"/>
      <c r="BG2386" s="21"/>
      <c r="BH2386" s="21"/>
      <c r="BI2386" s="21"/>
      <c r="BJ2386" s="21"/>
      <c r="BK2386" s="21"/>
      <c r="BL2386" s="21"/>
      <c r="BM2386" s="21"/>
      <c r="BN2386" s="21"/>
      <c r="BO2386" s="21"/>
      <c r="BP2386" s="21"/>
      <c r="BQ2386" s="21"/>
      <c r="BR2386" s="21"/>
      <c r="BS2386" s="21"/>
      <c r="BT2386" s="21"/>
      <c r="BU2386" s="21"/>
      <c r="BV2386" s="21"/>
      <c r="BW2386" s="21"/>
      <c r="BX2386" s="21"/>
      <c r="BY2386" s="21"/>
      <c r="BZ2386" s="21"/>
      <c r="CA2386" s="21"/>
      <c r="CB2386" s="21"/>
      <c r="CC2386" s="21"/>
      <c r="CD2386" s="21"/>
      <c r="CE2386" s="21"/>
      <c r="CF2386" s="21"/>
      <c r="CG2386" s="21"/>
      <c r="CH2386" s="21"/>
      <c r="CI2386" s="21"/>
      <c r="CJ2386" s="21"/>
      <c r="CK2386" s="21"/>
      <c r="CL2386" s="21"/>
      <c r="CM2386" s="21"/>
      <c r="CN2386" s="21"/>
      <c r="CO2386" s="21"/>
      <c r="CP2386" s="21"/>
      <c r="CQ2386" s="21"/>
      <c r="CR2386" s="21"/>
      <c r="CS2386" s="21"/>
      <c r="CT2386" s="21"/>
      <c r="CU2386" s="21"/>
      <c r="CV2386" s="21"/>
      <c r="CW2386" s="21"/>
      <c r="CX2386" s="21"/>
      <c r="CY2386" s="21"/>
      <c r="CZ2386" s="21"/>
      <c r="DA2386" s="21"/>
      <c r="DB2386" s="21"/>
      <c r="DC2386" s="21"/>
      <c r="DD2386" s="21"/>
      <c r="DE2386" s="21"/>
      <c r="DF2386" s="21"/>
      <c r="DG2386" s="21"/>
      <c r="DH2386" s="21"/>
      <c r="DI2386" s="21"/>
      <c r="DJ2386" s="21"/>
      <c r="DK2386" s="21"/>
      <c r="DL2386" s="21"/>
      <c r="DM2386" s="21"/>
      <c r="DN2386" s="21"/>
      <c r="DO2386" s="21"/>
      <c r="DP2386" s="21"/>
      <c r="DQ2386" s="21"/>
      <c r="DR2386" s="21"/>
      <c r="DS2386" s="21"/>
      <c r="DT2386" s="21"/>
      <c r="DU2386" s="21"/>
      <c r="DV2386" s="21"/>
      <c r="DW2386" s="21"/>
      <c r="DX2386" s="21"/>
      <c r="DY2386" s="21"/>
      <c r="DZ2386" s="21"/>
      <c r="EA2386" s="21"/>
      <c r="EB2386" s="21"/>
      <c r="EC2386" s="21"/>
      <c r="ED2386" s="21"/>
      <c r="EE2386" s="21"/>
      <c r="EF2386" s="21"/>
      <c r="EG2386" s="21"/>
      <c r="EH2386" s="21"/>
      <c r="EI2386" s="21"/>
      <c r="EJ2386" s="21"/>
      <c r="EK2386" s="21"/>
      <c r="EL2386" s="21"/>
      <c r="EM2386" s="21"/>
      <c r="EN2386" s="21"/>
      <c r="EO2386" s="21"/>
      <c r="EP2386" s="21"/>
      <c r="EQ2386" s="21"/>
      <c r="ER2386" s="21"/>
      <c r="ES2386" s="21"/>
      <c r="ET2386" s="21"/>
      <c r="EU2386" s="21"/>
      <c r="EV2386" s="21"/>
      <c r="EW2386" s="21"/>
      <c r="EX2386" s="21"/>
      <c r="EY2386" s="21"/>
      <c r="EZ2386" s="21"/>
    </row>
    <row r="2387" spans="1:156" x14ac:dyDescent="0.2">
      <c r="A2387" s="92"/>
      <c r="B2387" s="4"/>
      <c r="C2387" s="4"/>
      <c r="D2387" s="6"/>
      <c r="E2387" s="7"/>
      <c r="F2387" s="24"/>
      <c r="G2387" s="9"/>
      <c r="H2387" s="7"/>
      <c r="I2387" s="7"/>
      <c r="J2387" s="7"/>
      <c r="K2387" s="4"/>
      <c r="L2387" s="25"/>
      <c r="M2387" s="11"/>
      <c r="N2387" s="4"/>
      <c r="O2387" s="4"/>
      <c r="P2387" s="26"/>
      <c r="Q2387" s="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21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1"/>
      <c r="BG2387" s="21"/>
      <c r="BH2387" s="21"/>
      <c r="BI2387" s="21"/>
      <c r="BJ2387" s="21"/>
      <c r="BK2387" s="21"/>
      <c r="BL2387" s="21"/>
      <c r="BM2387" s="21"/>
      <c r="BN2387" s="21"/>
      <c r="BO2387" s="21"/>
      <c r="BP2387" s="21"/>
      <c r="BQ2387" s="21"/>
      <c r="BR2387" s="21"/>
      <c r="BS2387" s="21"/>
      <c r="BT2387" s="21"/>
      <c r="BU2387" s="21"/>
      <c r="BV2387" s="21"/>
      <c r="BW2387" s="21"/>
      <c r="BX2387" s="21"/>
      <c r="BY2387" s="21"/>
      <c r="BZ2387" s="21"/>
      <c r="CA2387" s="21"/>
      <c r="CB2387" s="21"/>
      <c r="CC2387" s="21"/>
      <c r="CD2387" s="21"/>
      <c r="CE2387" s="21"/>
      <c r="CF2387" s="21"/>
      <c r="CG2387" s="21"/>
      <c r="CH2387" s="21"/>
      <c r="CI2387" s="21"/>
      <c r="CJ2387" s="21"/>
      <c r="CK2387" s="21"/>
      <c r="CL2387" s="21"/>
      <c r="CM2387" s="21"/>
      <c r="CN2387" s="21"/>
      <c r="CO2387" s="21"/>
      <c r="CP2387" s="21"/>
      <c r="CQ2387" s="21"/>
      <c r="CR2387" s="21"/>
      <c r="CS2387" s="21"/>
      <c r="CT2387" s="21"/>
      <c r="CU2387" s="21"/>
      <c r="CV2387" s="21"/>
      <c r="CW2387" s="21"/>
      <c r="CX2387" s="21"/>
      <c r="CY2387" s="21"/>
      <c r="CZ2387" s="21"/>
      <c r="DA2387" s="21"/>
      <c r="DB2387" s="21"/>
      <c r="DC2387" s="21"/>
      <c r="DD2387" s="21"/>
      <c r="DE2387" s="21"/>
      <c r="DF2387" s="21"/>
      <c r="DG2387" s="21"/>
      <c r="DH2387" s="21"/>
      <c r="DI2387" s="21"/>
      <c r="DJ2387" s="21"/>
      <c r="DK2387" s="21"/>
      <c r="DL2387" s="21"/>
      <c r="DM2387" s="21"/>
      <c r="DN2387" s="21"/>
      <c r="DO2387" s="21"/>
      <c r="DP2387" s="21"/>
      <c r="DQ2387" s="21"/>
      <c r="DR2387" s="21"/>
      <c r="DS2387" s="21"/>
      <c r="DT2387" s="21"/>
      <c r="DU2387" s="21"/>
      <c r="DV2387" s="21"/>
      <c r="DW2387" s="21"/>
      <c r="DX2387" s="21"/>
      <c r="DY2387" s="21"/>
      <c r="DZ2387" s="21"/>
      <c r="EA2387" s="21"/>
      <c r="EB2387" s="21"/>
      <c r="EC2387" s="21"/>
      <c r="ED2387" s="21"/>
      <c r="EE2387" s="21"/>
      <c r="EF2387" s="21"/>
      <c r="EG2387" s="21"/>
      <c r="EH2387" s="21"/>
      <c r="EI2387" s="21"/>
      <c r="EJ2387" s="21"/>
      <c r="EK2387" s="21"/>
      <c r="EL2387" s="21"/>
      <c r="EM2387" s="21"/>
      <c r="EN2387" s="21"/>
      <c r="EO2387" s="21"/>
      <c r="EP2387" s="21"/>
      <c r="EQ2387" s="21"/>
      <c r="ER2387" s="21"/>
      <c r="ES2387" s="21"/>
      <c r="ET2387" s="21"/>
      <c r="EU2387" s="21"/>
      <c r="EV2387" s="21"/>
      <c r="EW2387" s="21"/>
      <c r="EX2387" s="21"/>
      <c r="EY2387" s="21"/>
      <c r="EZ2387" s="21"/>
    </row>
    <row r="2388" spans="1:156" x14ac:dyDescent="0.2">
      <c r="A2388" s="92"/>
      <c r="B2388" s="4"/>
      <c r="C2388" s="4"/>
      <c r="D2388" s="6"/>
      <c r="E2388" s="7"/>
      <c r="F2388" s="24"/>
      <c r="G2388" s="9"/>
      <c r="H2388" s="7"/>
      <c r="I2388" s="7"/>
      <c r="J2388" s="7"/>
      <c r="K2388" s="4"/>
      <c r="L2388" s="25"/>
      <c r="M2388" s="11"/>
      <c r="N2388" s="4"/>
      <c r="O2388" s="4"/>
      <c r="P2388" s="26"/>
      <c r="Q2388" s="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1"/>
      <c r="BG2388" s="21"/>
      <c r="BH2388" s="21"/>
      <c r="BI2388" s="21"/>
      <c r="BJ2388" s="21"/>
      <c r="BK2388" s="21"/>
      <c r="BL2388" s="21"/>
      <c r="BM2388" s="21"/>
      <c r="BN2388" s="21"/>
      <c r="BO2388" s="21"/>
      <c r="BP2388" s="21"/>
      <c r="BQ2388" s="21"/>
      <c r="BR2388" s="21"/>
      <c r="BS2388" s="21"/>
      <c r="BT2388" s="21"/>
      <c r="BU2388" s="21"/>
      <c r="BV2388" s="21"/>
      <c r="BW2388" s="21"/>
      <c r="BX2388" s="21"/>
      <c r="BY2388" s="21"/>
      <c r="BZ2388" s="21"/>
      <c r="CA2388" s="21"/>
      <c r="CB2388" s="21"/>
      <c r="CC2388" s="21"/>
      <c r="CD2388" s="21"/>
      <c r="CE2388" s="21"/>
      <c r="CF2388" s="21"/>
      <c r="CG2388" s="21"/>
      <c r="CH2388" s="21"/>
      <c r="CI2388" s="21"/>
      <c r="CJ2388" s="21"/>
      <c r="CK2388" s="21"/>
      <c r="CL2388" s="21"/>
      <c r="CM2388" s="21"/>
      <c r="CN2388" s="21"/>
      <c r="CO2388" s="21"/>
      <c r="CP2388" s="21"/>
      <c r="CQ2388" s="21"/>
      <c r="CR2388" s="21"/>
      <c r="CS2388" s="21"/>
      <c r="CT2388" s="21"/>
      <c r="CU2388" s="21"/>
      <c r="CV2388" s="21"/>
      <c r="CW2388" s="21"/>
      <c r="CX2388" s="21"/>
      <c r="CY2388" s="21"/>
      <c r="CZ2388" s="21"/>
      <c r="DA2388" s="21"/>
      <c r="DB2388" s="21"/>
      <c r="DC2388" s="21"/>
      <c r="DD2388" s="21"/>
      <c r="DE2388" s="21"/>
      <c r="DF2388" s="21"/>
      <c r="DG2388" s="21"/>
      <c r="DH2388" s="21"/>
      <c r="DI2388" s="21"/>
      <c r="DJ2388" s="21"/>
      <c r="DK2388" s="21"/>
      <c r="DL2388" s="21"/>
      <c r="DM2388" s="21"/>
      <c r="DN2388" s="21"/>
      <c r="DO2388" s="21"/>
      <c r="DP2388" s="21"/>
      <c r="DQ2388" s="21"/>
      <c r="DR2388" s="21"/>
      <c r="DS2388" s="21"/>
      <c r="DT2388" s="21"/>
      <c r="DU2388" s="21"/>
      <c r="DV2388" s="21"/>
      <c r="DW2388" s="21"/>
      <c r="DX2388" s="21"/>
      <c r="DY2388" s="21"/>
      <c r="DZ2388" s="21"/>
      <c r="EA2388" s="21"/>
      <c r="EB2388" s="21"/>
      <c r="EC2388" s="21"/>
      <c r="ED2388" s="21"/>
      <c r="EE2388" s="21"/>
      <c r="EF2388" s="21"/>
      <c r="EG2388" s="21"/>
      <c r="EH2388" s="21"/>
      <c r="EI2388" s="21"/>
      <c r="EJ2388" s="21"/>
      <c r="EK2388" s="21"/>
      <c r="EL2388" s="21"/>
      <c r="EM2388" s="21"/>
      <c r="EN2388" s="21"/>
      <c r="EO2388" s="21"/>
      <c r="EP2388" s="21"/>
      <c r="EQ2388" s="21"/>
      <c r="ER2388" s="21"/>
      <c r="ES2388" s="21"/>
      <c r="ET2388" s="21"/>
      <c r="EU2388" s="21"/>
      <c r="EV2388" s="21"/>
      <c r="EW2388" s="21"/>
      <c r="EX2388" s="21"/>
      <c r="EY2388" s="21"/>
      <c r="EZ2388" s="21"/>
    </row>
    <row r="2389" spans="1:156" x14ac:dyDescent="0.2">
      <c r="A2389" s="92"/>
      <c r="B2389" s="4"/>
      <c r="C2389" s="4"/>
      <c r="D2389" s="6"/>
      <c r="E2389" s="7"/>
      <c r="F2389" s="24"/>
      <c r="G2389" s="9"/>
      <c r="H2389" s="7"/>
      <c r="I2389" s="7"/>
      <c r="J2389" s="7"/>
      <c r="K2389" s="4"/>
      <c r="L2389" s="25"/>
      <c r="M2389" s="11"/>
      <c r="N2389" s="4"/>
      <c r="O2389" s="4"/>
      <c r="P2389" s="26"/>
      <c r="Q2389" s="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21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1"/>
      <c r="BK2389" s="21"/>
      <c r="BL2389" s="21"/>
      <c r="BM2389" s="21"/>
      <c r="BN2389" s="21"/>
      <c r="BO2389" s="21"/>
      <c r="BP2389" s="21"/>
      <c r="BQ2389" s="21"/>
      <c r="BR2389" s="21"/>
      <c r="BS2389" s="21"/>
      <c r="BT2389" s="21"/>
      <c r="BU2389" s="21"/>
      <c r="BV2389" s="21"/>
      <c r="BW2389" s="21"/>
      <c r="BX2389" s="21"/>
      <c r="BY2389" s="21"/>
      <c r="BZ2389" s="21"/>
      <c r="CA2389" s="21"/>
      <c r="CB2389" s="21"/>
      <c r="CC2389" s="21"/>
      <c r="CD2389" s="21"/>
      <c r="CE2389" s="21"/>
      <c r="CF2389" s="21"/>
      <c r="CG2389" s="21"/>
      <c r="CH2389" s="21"/>
      <c r="CI2389" s="21"/>
      <c r="CJ2389" s="21"/>
      <c r="CK2389" s="21"/>
      <c r="CL2389" s="21"/>
      <c r="CM2389" s="21"/>
      <c r="CN2389" s="21"/>
      <c r="CO2389" s="21"/>
      <c r="CP2389" s="21"/>
      <c r="CQ2389" s="21"/>
      <c r="CR2389" s="21"/>
      <c r="CS2389" s="21"/>
      <c r="CT2389" s="21"/>
      <c r="CU2389" s="21"/>
      <c r="CV2389" s="21"/>
      <c r="CW2389" s="21"/>
      <c r="CX2389" s="21"/>
      <c r="CY2389" s="21"/>
      <c r="CZ2389" s="21"/>
      <c r="DA2389" s="21"/>
      <c r="DB2389" s="21"/>
      <c r="DC2389" s="21"/>
      <c r="DD2389" s="21"/>
      <c r="DE2389" s="21"/>
      <c r="DF2389" s="21"/>
      <c r="DG2389" s="21"/>
      <c r="DH2389" s="21"/>
      <c r="DI2389" s="21"/>
      <c r="DJ2389" s="21"/>
      <c r="DK2389" s="21"/>
      <c r="DL2389" s="21"/>
      <c r="DM2389" s="21"/>
      <c r="DN2389" s="21"/>
      <c r="DO2389" s="21"/>
      <c r="DP2389" s="21"/>
      <c r="DQ2389" s="21"/>
      <c r="DR2389" s="21"/>
      <c r="DS2389" s="21"/>
      <c r="DT2389" s="21"/>
      <c r="DU2389" s="21"/>
      <c r="DV2389" s="21"/>
      <c r="DW2389" s="21"/>
      <c r="DX2389" s="21"/>
      <c r="DY2389" s="21"/>
      <c r="DZ2389" s="21"/>
      <c r="EA2389" s="21"/>
      <c r="EB2389" s="21"/>
      <c r="EC2389" s="21"/>
      <c r="ED2389" s="21"/>
      <c r="EE2389" s="21"/>
      <c r="EF2389" s="21"/>
      <c r="EG2389" s="21"/>
      <c r="EH2389" s="21"/>
      <c r="EI2389" s="21"/>
      <c r="EJ2389" s="21"/>
      <c r="EK2389" s="21"/>
      <c r="EL2389" s="21"/>
      <c r="EM2389" s="21"/>
      <c r="EN2389" s="21"/>
      <c r="EO2389" s="21"/>
      <c r="EP2389" s="21"/>
      <c r="EQ2389" s="21"/>
      <c r="ER2389" s="21"/>
      <c r="ES2389" s="21"/>
      <c r="ET2389" s="21"/>
      <c r="EU2389" s="21"/>
      <c r="EV2389" s="21"/>
      <c r="EW2389" s="21"/>
      <c r="EX2389" s="21"/>
      <c r="EY2389" s="21"/>
      <c r="EZ2389" s="21"/>
    </row>
    <row r="2390" spans="1:156" x14ac:dyDescent="0.2">
      <c r="A2390" s="92"/>
      <c r="B2390" s="4"/>
      <c r="C2390" s="4"/>
      <c r="D2390" s="6"/>
      <c r="E2390" s="7"/>
      <c r="F2390" s="24"/>
      <c r="G2390" s="9"/>
      <c r="H2390" s="7"/>
      <c r="I2390" s="7"/>
      <c r="J2390" s="7"/>
      <c r="K2390" s="4"/>
      <c r="L2390" s="25"/>
      <c r="M2390" s="11"/>
      <c r="N2390" s="4"/>
      <c r="O2390" s="4"/>
      <c r="P2390" s="26"/>
      <c r="Q2390" s="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21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1"/>
      <c r="BK2390" s="21"/>
      <c r="BL2390" s="21"/>
      <c r="BM2390" s="21"/>
      <c r="BN2390" s="21"/>
      <c r="BO2390" s="21"/>
      <c r="BP2390" s="21"/>
      <c r="BQ2390" s="21"/>
      <c r="BR2390" s="21"/>
      <c r="BS2390" s="21"/>
      <c r="BT2390" s="21"/>
      <c r="BU2390" s="21"/>
      <c r="BV2390" s="21"/>
      <c r="BW2390" s="21"/>
      <c r="BX2390" s="21"/>
      <c r="BY2390" s="21"/>
      <c r="BZ2390" s="21"/>
      <c r="CA2390" s="21"/>
      <c r="CB2390" s="21"/>
      <c r="CC2390" s="21"/>
      <c r="CD2390" s="21"/>
      <c r="CE2390" s="21"/>
      <c r="CF2390" s="21"/>
      <c r="CG2390" s="21"/>
      <c r="CH2390" s="21"/>
      <c r="CI2390" s="21"/>
      <c r="CJ2390" s="21"/>
      <c r="CK2390" s="21"/>
      <c r="CL2390" s="21"/>
      <c r="CM2390" s="21"/>
      <c r="CN2390" s="21"/>
      <c r="CO2390" s="21"/>
      <c r="CP2390" s="21"/>
      <c r="CQ2390" s="21"/>
      <c r="CR2390" s="21"/>
      <c r="CS2390" s="21"/>
      <c r="CT2390" s="21"/>
      <c r="CU2390" s="21"/>
      <c r="CV2390" s="21"/>
      <c r="CW2390" s="21"/>
      <c r="CX2390" s="21"/>
      <c r="CY2390" s="21"/>
      <c r="CZ2390" s="21"/>
      <c r="DA2390" s="21"/>
      <c r="DB2390" s="21"/>
      <c r="DC2390" s="21"/>
      <c r="DD2390" s="21"/>
      <c r="DE2390" s="21"/>
      <c r="DF2390" s="21"/>
      <c r="DG2390" s="21"/>
      <c r="DH2390" s="21"/>
      <c r="DI2390" s="21"/>
      <c r="DJ2390" s="21"/>
      <c r="DK2390" s="21"/>
      <c r="DL2390" s="21"/>
      <c r="DM2390" s="21"/>
      <c r="DN2390" s="21"/>
      <c r="DO2390" s="21"/>
      <c r="DP2390" s="21"/>
      <c r="DQ2390" s="21"/>
      <c r="DR2390" s="21"/>
      <c r="DS2390" s="21"/>
      <c r="DT2390" s="21"/>
      <c r="DU2390" s="21"/>
      <c r="DV2390" s="21"/>
      <c r="DW2390" s="21"/>
      <c r="DX2390" s="21"/>
      <c r="DY2390" s="21"/>
      <c r="DZ2390" s="21"/>
      <c r="EA2390" s="21"/>
      <c r="EB2390" s="21"/>
      <c r="EC2390" s="21"/>
      <c r="ED2390" s="21"/>
      <c r="EE2390" s="21"/>
      <c r="EF2390" s="21"/>
      <c r="EG2390" s="21"/>
      <c r="EH2390" s="21"/>
      <c r="EI2390" s="21"/>
      <c r="EJ2390" s="21"/>
      <c r="EK2390" s="21"/>
      <c r="EL2390" s="21"/>
      <c r="EM2390" s="21"/>
      <c r="EN2390" s="21"/>
      <c r="EO2390" s="21"/>
      <c r="EP2390" s="21"/>
      <c r="EQ2390" s="21"/>
      <c r="ER2390" s="21"/>
      <c r="ES2390" s="21"/>
      <c r="ET2390" s="21"/>
      <c r="EU2390" s="21"/>
      <c r="EV2390" s="21"/>
      <c r="EW2390" s="21"/>
      <c r="EX2390" s="21"/>
      <c r="EY2390" s="21"/>
      <c r="EZ2390" s="21"/>
    </row>
    <row r="2391" spans="1:156" x14ac:dyDescent="0.2">
      <c r="A2391" s="92"/>
      <c r="B2391" s="4"/>
      <c r="C2391" s="4"/>
      <c r="D2391" s="6"/>
      <c r="E2391" s="7"/>
      <c r="F2391" s="24"/>
      <c r="G2391" s="9"/>
      <c r="H2391" s="7"/>
      <c r="I2391" s="7"/>
      <c r="J2391" s="7"/>
      <c r="K2391" s="4"/>
      <c r="L2391" s="25"/>
      <c r="M2391" s="11"/>
      <c r="N2391" s="4"/>
      <c r="O2391" s="4"/>
      <c r="P2391" s="26"/>
      <c r="Q2391" s="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21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1"/>
      <c r="BK2391" s="21"/>
      <c r="BL2391" s="21"/>
      <c r="BM2391" s="21"/>
      <c r="BN2391" s="21"/>
      <c r="BO2391" s="21"/>
      <c r="BP2391" s="21"/>
      <c r="BQ2391" s="21"/>
      <c r="BR2391" s="21"/>
      <c r="BS2391" s="21"/>
      <c r="BT2391" s="21"/>
      <c r="BU2391" s="21"/>
      <c r="BV2391" s="21"/>
      <c r="BW2391" s="21"/>
      <c r="BX2391" s="21"/>
      <c r="BY2391" s="21"/>
      <c r="BZ2391" s="21"/>
      <c r="CA2391" s="21"/>
      <c r="CB2391" s="21"/>
      <c r="CC2391" s="21"/>
      <c r="CD2391" s="21"/>
      <c r="CE2391" s="21"/>
      <c r="CF2391" s="21"/>
      <c r="CG2391" s="21"/>
      <c r="CH2391" s="21"/>
      <c r="CI2391" s="21"/>
      <c r="CJ2391" s="21"/>
      <c r="CK2391" s="21"/>
      <c r="CL2391" s="21"/>
      <c r="CM2391" s="21"/>
      <c r="CN2391" s="21"/>
      <c r="CO2391" s="21"/>
      <c r="CP2391" s="21"/>
      <c r="CQ2391" s="21"/>
      <c r="CR2391" s="21"/>
      <c r="CS2391" s="21"/>
      <c r="CT2391" s="21"/>
      <c r="CU2391" s="21"/>
      <c r="CV2391" s="21"/>
      <c r="CW2391" s="21"/>
      <c r="CX2391" s="21"/>
      <c r="CY2391" s="21"/>
      <c r="CZ2391" s="21"/>
      <c r="DA2391" s="21"/>
      <c r="DB2391" s="21"/>
      <c r="DC2391" s="21"/>
      <c r="DD2391" s="21"/>
      <c r="DE2391" s="21"/>
      <c r="DF2391" s="21"/>
      <c r="DG2391" s="21"/>
      <c r="DH2391" s="21"/>
      <c r="DI2391" s="21"/>
      <c r="DJ2391" s="21"/>
      <c r="DK2391" s="21"/>
      <c r="DL2391" s="21"/>
      <c r="DM2391" s="21"/>
      <c r="DN2391" s="21"/>
      <c r="DO2391" s="21"/>
      <c r="DP2391" s="21"/>
      <c r="DQ2391" s="21"/>
      <c r="DR2391" s="21"/>
      <c r="DS2391" s="21"/>
      <c r="DT2391" s="21"/>
      <c r="DU2391" s="21"/>
      <c r="DV2391" s="21"/>
      <c r="DW2391" s="21"/>
      <c r="DX2391" s="21"/>
      <c r="DY2391" s="21"/>
      <c r="DZ2391" s="21"/>
      <c r="EA2391" s="21"/>
      <c r="EB2391" s="21"/>
      <c r="EC2391" s="21"/>
      <c r="ED2391" s="21"/>
      <c r="EE2391" s="21"/>
      <c r="EF2391" s="21"/>
      <c r="EG2391" s="21"/>
      <c r="EH2391" s="21"/>
      <c r="EI2391" s="21"/>
      <c r="EJ2391" s="21"/>
      <c r="EK2391" s="21"/>
      <c r="EL2391" s="21"/>
      <c r="EM2391" s="21"/>
      <c r="EN2391" s="21"/>
      <c r="EO2391" s="21"/>
      <c r="EP2391" s="21"/>
      <c r="EQ2391" s="21"/>
      <c r="ER2391" s="21"/>
      <c r="ES2391" s="21"/>
      <c r="ET2391" s="21"/>
      <c r="EU2391" s="21"/>
      <c r="EV2391" s="21"/>
      <c r="EW2391" s="21"/>
      <c r="EX2391" s="21"/>
      <c r="EY2391" s="21"/>
      <c r="EZ2391" s="21"/>
    </row>
    <row r="2392" spans="1:156" x14ac:dyDescent="0.2">
      <c r="A2392" s="92"/>
      <c r="B2392" s="4"/>
      <c r="C2392" s="4"/>
      <c r="D2392" s="6"/>
      <c r="E2392" s="7"/>
      <c r="F2392" s="24"/>
      <c r="G2392" s="9"/>
      <c r="H2392" s="7"/>
      <c r="I2392" s="7"/>
      <c r="J2392" s="7"/>
      <c r="K2392" s="4"/>
      <c r="L2392" s="25"/>
      <c r="M2392" s="11"/>
      <c r="N2392" s="4"/>
      <c r="O2392" s="4"/>
      <c r="P2392" s="26"/>
      <c r="Q2392" s="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21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1"/>
      <c r="BK2392" s="21"/>
      <c r="BL2392" s="21"/>
      <c r="BM2392" s="21"/>
      <c r="BN2392" s="21"/>
      <c r="BO2392" s="21"/>
      <c r="BP2392" s="21"/>
      <c r="BQ2392" s="21"/>
      <c r="BR2392" s="21"/>
      <c r="BS2392" s="21"/>
      <c r="BT2392" s="21"/>
      <c r="BU2392" s="21"/>
      <c r="BV2392" s="21"/>
      <c r="BW2392" s="21"/>
      <c r="BX2392" s="21"/>
      <c r="BY2392" s="21"/>
      <c r="BZ2392" s="21"/>
      <c r="CA2392" s="21"/>
      <c r="CB2392" s="21"/>
      <c r="CC2392" s="21"/>
      <c r="CD2392" s="21"/>
      <c r="CE2392" s="21"/>
      <c r="CF2392" s="21"/>
      <c r="CG2392" s="21"/>
      <c r="CH2392" s="21"/>
      <c r="CI2392" s="21"/>
      <c r="CJ2392" s="21"/>
      <c r="CK2392" s="21"/>
      <c r="CL2392" s="21"/>
      <c r="CM2392" s="21"/>
      <c r="CN2392" s="21"/>
      <c r="CO2392" s="21"/>
      <c r="CP2392" s="21"/>
      <c r="CQ2392" s="21"/>
      <c r="CR2392" s="21"/>
      <c r="CS2392" s="21"/>
      <c r="CT2392" s="21"/>
      <c r="CU2392" s="21"/>
      <c r="CV2392" s="21"/>
      <c r="CW2392" s="21"/>
      <c r="CX2392" s="21"/>
      <c r="CY2392" s="21"/>
      <c r="CZ2392" s="21"/>
      <c r="DA2392" s="21"/>
      <c r="DB2392" s="21"/>
      <c r="DC2392" s="21"/>
      <c r="DD2392" s="21"/>
      <c r="DE2392" s="21"/>
      <c r="DF2392" s="21"/>
      <c r="DG2392" s="21"/>
      <c r="DH2392" s="21"/>
      <c r="DI2392" s="21"/>
      <c r="DJ2392" s="21"/>
      <c r="DK2392" s="21"/>
      <c r="DL2392" s="21"/>
      <c r="DM2392" s="21"/>
      <c r="DN2392" s="21"/>
      <c r="DO2392" s="21"/>
      <c r="DP2392" s="21"/>
      <c r="DQ2392" s="21"/>
      <c r="DR2392" s="21"/>
      <c r="DS2392" s="21"/>
      <c r="DT2392" s="21"/>
      <c r="DU2392" s="21"/>
      <c r="DV2392" s="21"/>
      <c r="DW2392" s="21"/>
      <c r="DX2392" s="21"/>
      <c r="DY2392" s="21"/>
      <c r="DZ2392" s="21"/>
      <c r="EA2392" s="21"/>
      <c r="EB2392" s="21"/>
      <c r="EC2392" s="21"/>
      <c r="ED2392" s="21"/>
      <c r="EE2392" s="21"/>
      <c r="EF2392" s="21"/>
      <c r="EG2392" s="21"/>
      <c r="EH2392" s="21"/>
      <c r="EI2392" s="21"/>
      <c r="EJ2392" s="21"/>
      <c r="EK2392" s="21"/>
      <c r="EL2392" s="21"/>
      <c r="EM2392" s="21"/>
      <c r="EN2392" s="21"/>
      <c r="EO2392" s="21"/>
      <c r="EP2392" s="21"/>
      <c r="EQ2392" s="21"/>
      <c r="ER2392" s="21"/>
      <c r="ES2392" s="21"/>
      <c r="ET2392" s="21"/>
      <c r="EU2392" s="21"/>
      <c r="EV2392" s="21"/>
      <c r="EW2392" s="21"/>
      <c r="EX2392" s="21"/>
      <c r="EY2392" s="21"/>
      <c r="EZ2392" s="21"/>
    </row>
    <row r="2393" spans="1:156" x14ac:dyDescent="0.2">
      <c r="A2393" s="92"/>
      <c r="B2393" s="4"/>
      <c r="C2393" s="4"/>
      <c r="D2393" s="6"/>
      <c r="E2393" s="7"/>
      <c r="F2393" s="24"/>
      <c r="G2393" s="9"/>
      <c r="H2393" s="7"/>
      <c r="I2393" s="7"/>
      <c r="J2393" s="7"/>
      <c r="K2393" s="4"/>
      <c r="L2393" s="25"/>
      <c r="M2393" s="11"/>
      <c r="N2393" s="4"/>
      <c r="O2393" s="4"/>
      <c r="P2393" s="26"/>
      <c r="Q2393" s="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21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1"/>
      <c r="BG2393" s="21"/>
      <c r="BH2393" s="21"/>
      <c r="BI2393" s="21"/>
      <c r="BJ2393" s="21"/>
      <c r="BK2393" s="21"/>
      <c r="BL2393" s="21"/>
      <c r="BM2393" s="21"/>
      <c r="BN2393" s="21"/>
      <c r="BO2393" s="21"/>
      <c r="BP2393" s="21"/>
      <c r="BQ2393" s="21"/>
      <c r="BR2393" s="21"/>
      <c r="BS2393" s="21"/>
      <c r="BT2393" s="21"/>
      <c r="BU2393" s="21"/>
      <c r="BV2393" s="21"/>
      <c r="BW2393" s="21"/>
      <c r="BX2393" s="21"/>
      <c r="BY2393" s="21"/>
      <c r="BZ2393" s="21"/>
      <c r="CA2393" s="21"/>
      <c r="CB2393" s="21"/>
      <c r="CC2393" s="21"/>
      <c r="CD2393" s="21"/>
      <c r="CE2393" s="21"/>
      <c r="CF2393" s="21"/>
      <c r="CG2393" s="21"/>
      <c r="CH2393" s="21"/>
      <c r="CI2393" s="21"/>
      <c r="CJ2393" s="21"/>
      <c r="CK2393" s="21"/>
      <c r="CL2393" s="21"/>
      <c r="CM2393" s="21"/>
      <c r="CN2393" s="21"/>
      <c r="CO2393" s="21"/>
      <c r="CP2393" s="21"/>
      <c r="CQ2393" s="21"/>
      <c r="CR2393" s="21"/>
      <c r="CS2393" s="21"/>
      <c r="CT2393" s="21"/>
      <c r="CU2393" s="21"/>
      <c r="CV2393" s="21"/>
      <c r="CW2393" s="21"/>
      <c r="CX2393" s="21"/>
      <c r="CY2393" s="21"/>
      <c r="CZ2393" s="21"/>
      <c r="DA2393" s="21"/>
      <c r="DB2393" s="21"/>
      <c r="DC2393" s="21"/>
      <c r="DD2393" s="21"/>
      <c r="DE2393" s="21"/>
      <c r="DF2393" s="21"/>
      <c r="DG2393" s="21"/>
      <c r="DH2393" s="21"/>
      <c r="DI2393" s="21"/>
      <c r="DJ2393" s="21"/>
      <c r="DK2393" s="21"/>
      <c r="DL2393" s="21"/>
      <c r="DM2393" s="21"/>
      <c r="DN2393" s="21"/>
      <c r="DO2393" s="21"/>
      <c r="DP2393" s="21"/>
      <c r="DQ2393" s="21"/>
      <c r="DR2393" s="21"/>
      <c r="DS2393" s="21"/>
      <c r="DT2393" s="21"/>
      <c r="DU2393" s="21"/>
      <c r="DV2393" s="21"/>
      <c r="DW2393" s="21"/>
      <c r="DX2393" s="21"/>
      <c r="DY2393" s="21"/>
      <c r="DZ2393" s="21"/>
      <c r="EA2393" s="21"/>
      <c r="EB2393" s="21"/>
      <c r="EC2393" s="21"/>
      <c r="ED2393" s="21"/>
      <c r="EE2393" s="21"/>
      <c r="EF2393" s="21"/>
      <c r="EG2393" s="21"/>
      <c r="EH2393" s="21"/>
      <c r="EI2393" s="21"/>
      <c r="EJ2393" s="21"/>
      <c r="EK2393" s="21"/>
      <c r="EL2393" s="21"/>
      <c r="EM2393" s="21"/>
      <c r="EN2393" s="21"/>
      <c r="EO2393" s="21"/>
      <c r="EP2393" s="21"/>
      <c r="EQ2393" s="21"/>
      <c r="ER2393" s="21"/>
      <c r="ES2393" s="21"/>
      <c r="ET2393" s="21"/>
      <c r="EU2393" s="21"/>
      <c r="EV2393" s="21"/>
      <c r="EW2393" s="21"/>
      <c r="EX2393" s="21"/>
      <c r="EY2393" s="21"/>
      <c r="EZ2393" s="21"/>
    </row>
    <row r="2394" spans="1:156" x14ac:dyDescent="0.2">
      <c r="A2394" s="92"/>
      <c r="B2394" s="4"/>
      <c r="C2394" s="4"/>
      <c r="D2394" s="6"/>
      <c r="E2394" s="7"/>
      <c r="F2394" s="24"/>
      <c r="G2394" s="9"/>
      <c r="H2394" s="7"/>
      <c r="I2394" s="7"/>
      <c r="J2394" s="7"/>
      <c r="K2394" s="4"/>
      <c r="L2394" s="25"/>
      <c r="M2394" s="11"/>
      <c r="N2394" s="4"/>
      <c r="O2394" s="4"/>
      <c r="P2394" s="26"/>
      <c r="Q2394" s="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21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1"/>
      <c r="BG2394" s="21"/>
      <c r="BH2394" s="21"/>
      <c r="BI2394" s="21"/>
      <c r="BJ2394" s="21"/>
      <c r="BK2394" s="21"/>
      <c r="BL2394" s="21"/>
      <c r="BM2394" s="21"/>
      <c r="BN2394" s="21"/>
      <c r="BO2394" s="21"/>
      <c r="BP2394" s="21"/>
      <c r="BQ2394" s="21"/>
      <c r="BR2394" s="21"/>
      <c r="BS2394" s="21"/>
      <c r="BT2394" s="21"/>
      <c r="BU2394" s="21"/>
      <c r="BV2394" s="21"/>
      <c r="BW2394" s="21"/>
      <c r="BX2394" s="21"/>
      <c r="BY2394" s="21"/>
      <c r="BZ2394" s="21"/>
      <c r="CA2394" s="21"/>
      <c r="CB2394" s="21"/>
      <c r="CC2394" s="21"/>
      <c r="CD2394" s="21"/>
      <c r="CE2394" s="21"/>
      <c r="CF2394" s="21"/>
      <c r="CG2394" s="21"/>
      <c r="CH2394" s="21"/>
      <c r="CI2394" s="21"/>
      <c r="CJ2394" s="21"/>
      <c r="CK2394" s="21"/>
      <c r="CL2394" s="21"/>
      <c r="CM2394" s="21"/>
      <c r="CN2394" s="21"/>
      <c r="CO2394" s="21"/>
      <c r="CP2394" s="21"/>
      <c r="CQ2394" s="21"/>
      <c r="CR2394" s="21"/>
      <c r="CS2394" s="21"/>
      <c r="CT2394" s="21"/>
      <c r="CU2394" s="21"/>
      <c r="CV2394" s="21"/>
      <c r="CW2394" s="21"/>
      <c r="CX2394" s="21"/>
      <c r="CY2394" s="21"/>
      <c r="CZ2394" s="21"/>
      <c r="DA2394" s="21"/>
      <c r="DB2394" s="21"/>
      <c r="DC2394" s="21"/>
      <c r="DD2394" s="21"/>
      <c r="DE2394" s="21"/>
      <c r="DF2394" s="21"/>
      <c r="DG2394" s="21"/>
      <c r="DH2394" s="21"/>
      <c r="DI2394" s="21"/>
      <c r="DJ2394" s="21"/>
      <c r="DK2394" s="21"/>
      <c r="DL2394" s="21"/>
      <c r="DM2394" s="21"/>
      <c r="DN2394" s="21"/>
      <c r="DO2394" s="21"/>
      <c r="DP2394" s="21"/>
      <c r="DQ2394" s="21"/>
      <c r="DR2394" s="21"/>
      <c r="DS2394" s="21"/>
      <c r="DT2394" s="21"/>
      <c r="DU2394" s="21"/>
      <c r="DV2394" s="21"/>
      <c r="DW2394" s="21"/>
      <c r="DX2394" s="21"/>
      <c r="DY2394" s="21"/>
      <c r="DZ2394" s="21"/>
      <c r="EA2394" s="21"/>
      <c r="EB2394" s="21"/>
      <c r="EC2394" s="21"/>
      <c r="ED2394" s="21"/>
      <c r="EE2394" s="21"/>
      <c r="EF2394" s="21"/>
      <c r="EG2394" s="21"/>
      <c r="EH2394" s="21"/>
      <c r="EI2394" s="21"/>
      <c r="EJ2394" s="21"/>
      <c r="EK2394" s="21"/>
      <c r="EL2394" s="21"/>
      <c r="EM2394" s="21"/>
      <c r="EN2394" s="21"/>
      <c r="EO2394" s="21"/>
      <c r="EP2394" s="21"/>
      <c r="EQ2394" s="21"/>
      <c r="ER2394" s="21"/>
      <c r="ES2394" s="21"/>
      <c r="ET2394" s="21"/>
      <c r="EU2394" s="21"/>
      <c r="EV2394" s="21"/>
      <c r="EW2394" s="21"/>
      <c r="EX2394" s="21"/>
      <c r="EY2394" s="21"/>
      <c r="EZ2394" s="21"/>
    </row>
    <row r="2395" spans="1:156" x14ac:dyDescent="0.2">
      <c r="A2395" s="92"/>
      <c r="B2395" s="4"/>
      <c r="C2395" s="4"/>
      <c r="D2395" s="6"/>
      <c r="E2395" s="7"/>
      <c r="F2395" s="24"/>
      <c r="G2395" s="9"/>
      <c r="H2395" s="7"/>
      <c r="I2395" s="7"/>
      <c r="J2395" s="7"/>
      <c r="K2395" s="4"/>
      <c r="L2395" s="25"/>
      <c r="M2395" s="11"/>
      <c r="N2395" s="4"/>
      <c r="O2395" s="4"/>
      <c r="P2395" s="26"/>
      <c r="Q2395" s="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1"/>
      <c r="BG2395" s="21"/>
      <c r="BH2395" s="21"/>
      <c r="BI2395" s="21"/>
      <c r="BJ2395" s="21"/>
      <c r="BK2395" s="21"/>
      <c r="BL2395" s="21"/>
      <c r="BM2395" s="21"/>
      <c r="BN2395" s="21"/>
      <c r="BO2395" s="21"/>
      <c r="BP2395" s="21"/>
      <c r="BQ2395" s="21"/>
      <c r="BR2395" s="21"/>
      <c r="BS2395" s="21"/>
      <c r="BT2395" s="21"/>
      <c r="BU2395" s="21"/>
      <c r="BV2395" s="21"/>
      <c r="BW2395" s="21"/>
      <c r="BX2395" s="21"/>
      <c r="BY2395" s="21"/>
      <c r="BZ2395" s="21"/>
      <c r="CA2395" s="21"/>
      <c r="CB2395" s="21"/>
      <c r="CC2395" s="21"/>
      <c r="CD2395" s="21"/>
      <c r="CE2395" s="21"/>
      <c r="CF2395" s="21"/>
      <c r="CG2395" s="21"/>
      <c r="CH2395" s="21"/>
      <c r="CI2395" s="21"/>
      <c r="CJ2395" s="21"/>
      <c r="CK2395" s="21"/>
      <c r="CL2395" s="21"/>
      <c r="CM2395" s="21"/>
      <c r="CN2395" s="21"/>
      <c r="CO2395" s="21"/>
      <c r="CP2395" s="21"/>
      <c r="CQ2395" s="21"/>
      <c r="CR2395" s="21"/>
      <c r="CS2395" s="21"/>
      <c r="CT2395" s="21"/>
      <c r="CU2395" s="21"/>
      <c r="CV2395" s="21"/>
      <c r="CW2395" s="21"/>
      <c r="CX2395" s="21"/>
      <c r="CY2395" s="21"/>
      <c r="CZ2395" s="21"/>
      <c r="DA2395" s="21"/>
      <c r="DB2395" s="21"/>
      <c r="DC2395" s="21"/>
      <c r="DD2395" s="21"/>
      <c r="DE2395" s="21"/>
      <c r="DF2395" s="21"/>
      <c r="DG2395" s="21"/>
      <c r="DH2395" s="21"/>
      <c r="DI2395" s="21"/>
      <c r="DJ2395" s="21"/>
      <c r="DK2395" s="21"/>
      <c r="DL2395" s="21"/>
      <c r="DM2395" s="21"/>
      <c r="DN2395" s="21"/>
      <c r="DO2395" s="21"/>
      <c r="DP2395" s="21"/>
      <c r="DQ2395" s="21"/>
      <c r="DR2395" s="21"/>
      <c r="DS2395" s="21"/>
      <c r="DT2395" s="21"/>
      <c r="DU2395" s="21"/>
      <c r="DV2395" s="21"/>
      <c r="DW2395" s="21"/>
      <c r="DX2395" s="21"/>
      <c r="DY2395" s="21"/>
      <c r="DZ2395" s="21"/>
      <c r="EA2395" s="21"/>
      <c r="EB2395" s="21"/>
      <c r="EC2395" s="21"/>
      <c r="ED2395" s="21"/>
      <c r="EE2395" s="21"/>
      <c r="EF2395" s="21"/>
      <c r="EG2395" s="21"/>
      <c r="EH2395" s="21"/>
      <c r="EI2395" s="21"/>
      <c r="EJ2395" s="21"/>
      <c r="EK2395" s="21"/>
      <c r="EL2395" s="21"/>
      <c r="EM2395" s="21"/>
      <c r="EN2395" s="21"/>
      <c r="EO2395" s="21"/>
      <c r="EP2395" s="21"/>
      <c r="EQ2395" s="21"/>
      <c r="ER2395" s="21"/>
      <c r="ES2395" s="21"/>
      <c r="ET2395" s="21"/>
      <c r="EU2395" s="21"/>
      <c r="EV2395" s="21"/>
      <c r="EW2395" s="21"/>
      <c r="EX2395" s="21"/>
      <c r="EY2395" s="21"/>
      <c r="EZ2395" s="21"/>
    </row>
    <row r="2396" spans="1:156" x14ac:dyDescent="0.2">
      <c r="A2396" s="92"/>
      <c r="B2396" s="4"/>
      <c r="C2396" s="4"/>
      <c r="D2396" s="6"/>
      <c r="E2396" s="7"/>
      <c r="F2396" s="24"/>
      <c r="G2396" s="9"/>
      <c r="H2396" s="7"/>
      <c r="I2396" s="7"/>
      <c r="J2396" s="7"/>
      <c r="K2396" s="4"/>
      <c r="L2396" s="25"/>
      <c r="M2396" s="11"/>
      <c r="N2396" s="4"/>
      <c r="O2396" s="4"/>
      <c r="P2396" s="26"/>
      <c r="Q2396" s="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21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1"/>
      <c r="BG2396" s="21"/>
      <c r="BH2396" s="21"/>
      <c r="BI2396" s="21"/>
      <c r="BJ2396" s="21"/>
      <c r="BK2396" s="21"/>
      <c r="BL2396" s="21"/>
      <c r="BM2396" s="21"/>
      <c r="BN2396" s="21"/>
      <c r="BO2396" s="21"/>
      <c r="BP2396" s="21"/>
      <c r="BQ2396" s="21"/>
      <c r="BR2396" s="21"/>
      <c r="BS2396" s="21"/>
      <c r="BT2396" s="21"/>
      <c r="BU2396" s="21"/>
      <c r="BV2396" s="21"/>
      <c r="BW2396" s="21"/>
      <c r="BX2396" s="21"/>
      <c r="BY2396" s="21"/>
      <c r="BZ2396" s="21"/>
      <c r="CA2396" s="21"/>
      <c r="CB2396" s="21"/>
      <c r="CC2396" s="21"/>
      <c r="CD2396" s="21"/>
      <c r="CE2396" s="21"/>
      <c r="CF2396" s="21"/>
      <c r="CG2396" s="21"/>
      <c r="CH2396" s="21"/>
      <c r="CI2396" s="21"/>
      <c r="CJ2396" s="21"/>
      <c r="CK2396" s="21"/>
      <c r="CL2396" s="21"/>
      <c r="CM2396" s="21"/>
      <c r="CN2396" s="21"/>
      <c r="CO2396" s="21"/>
      <c r="CP2396" s="21"/>
      <c r="CQ2396" s="21"/>
      <c r="CR2396" s="21"/>
      <c r="CS2396" s="21"/>
      <c r="CT2396" s="21"/>
      <c r="CU2396" s="21"/>
      <c r="CV2396" s="21"/>
      <c r="CW2396" s="21"/>
      <c r="CX2396" s="21"/>
      <c r="CY2396" s="21"/>
      <c r="CZ2396" s="21"/>
      <c r="DA2396" s="21"/>
      <c r="DB2396" s="21"/>
      <c r="DC2396" s="21"/>
      <c r="DD2396" s="21"/>
      <c r="DE2396" s="21"/>
      <c r="DF2396" s="21"/>
      <c r="DG2396" s="21"/>
      <c r="DH2396" s="21"/>
      <c r="DI2396" s="21"/>
      <c r="DJ2396" s="21"/>
      <c r="DK2396" s="21"/>
      <c r="DL2396" s="21"/>
      <c r="DM2396" s="21"/>
      <c r="DN2396" s="21"/>
      <c r="DO2396" s="21"/>
      <c r="DP2396" s="21"/>
      <c r="DQ2396" s="21"/>
      <c r="DR2396" s="21"/>
      <c r="DS2396" s="21"/>
      <c r="DT2396" s="21"/>
      <c r="DU2396" s="21"/>
      <c r="DV2396" s="21"/>
      <c r="DW2396" s="21"/>
      <c r="DX2396" s="21"/>
      <c r="DY2396" s="21"/>
      <c r="DZ2396" s="21"/>
      <c r="EA2396" s="21"/>
      <c r="EB2396" s="21"/>
      <c r="EC2396" s="21"/>
      <c r="ED2396" s="21"/>
      <c r="EE2396" s="21"/>
      <c r="EF2396" s="21"/>
      <c r="EG2396" s="21"/>
      <c r="EH2396" s="21"/>
      <c r="EI2396" s="21"/>
      <c r="EJ2396" s="21"/>
      <c r="EK2396" s="21"/>
      <c r="EL2396" s="21"/>
      <c r="EM2396" s="21"/>
      <c r="EN2396" s="21"/>
      <c r="EO2396" s="21"/>
      <c r="EP2396" s="21"/>
      <c r="EQ2396" s="21"/>
      <c r="ER2396" s="21"/>
      <c r="ES2396" s="21"/>
      <c r="ET2396" s="21"/>
      <c r="EU2396" s="21"/>
      <c r="EV2396" s="21"/>
      <c r="EW2396" s="21"/>
      <c r="EX2396" s="21"/>
      <c r="EY2396" s="21"/>
      <c r="EZ2396" s="21"/>
    </row>
    <row r="2397" spans="1:156" x14ac:dyDescent="0.2">
      <c r="A2397" s="92"/>
      <c r="B2397" s="4"/>
      <c r="C2397" s="4"/>
      <c r="D2397" s="6"/>
      <c r="E2397" s="7"/>
      <c r="F2397" s="24"/>
      <c r="G2397" s="9"/>
      <c r="H2397" s="7"/>
      <c r="I2397" s="7"/>
      <c r="J2397" s="7"/>
      <c r="K2397" s="4"/>
      <c r="L2397" s="25"/>
      <c r="M2397" s="11"/>
      <c r="N2397" s="4"/>
      <c r="O2397" s="4"/>
      <c r="P2397" s="26"/>
      <c r="Q2397" s="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21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1"/>
      <c r="BG2397" s="21"/>
      <c r="BH2397" s="21"/>
      <c r="BI2397" s="21"/>
      <c r="BJ2397" s="21"/>
      <c r="BK2397" s="21"/>
      <c r="BL2397" s="21"/>
      <c r="BM2397" s="21"/>
      <c r="BN2397" s="21"/>
      <c r="BO2397" s="21"/>
      <c r="BP2397" s="21"/>
      <c r="BQ2397" s="21"/>
      <c r="BR2397" s="21"/>
      <c r="BS2397" s="21"/>
      <c r="BT2397" s="21"/>
      <c r="BU2397" s="21"/>
      <c r="BV2397" s="21"/>
      <c r="BW2397" s="21"/>
      <c r="BX2397" s="21"/>
      <c r="BY2397" s="21"/>
      <c r="BZ2397" s="21"/>
      <c r="CA2397" s="21"/>
      <c r="CB2397" s="21"/>
      <c r="CC2397" s="21"/>
      <c r="CD2397" s="21"/>
      <c r="CE2397" s="21"/>
      <c r="CF2397" s="21"/>
      <c r="CG2397" s="21"/>
      <c r="CH2397" s="21"/>
      <c r="CI2397" s="21"/>
      <c r="CJ2397" s="21"/>
      <c r="CK2397" s="21"/>
      <c r="CL2397" s="21"/>
      <c r="CM2397" s="21"/>
      <c r="CN2397" s="21"/>
      <c r="CO2397" s="21"/>
      <c r="CP2397" s="21"/>
      <c r="CQ2397" s="21"/>
      <c r="CR2397" s="21"/>
      <c r="CS2397" s="21"/>
      <c r="CT2397" s="21"/>
      <c r="CU2397" s="21"/>
      <c r="CV2397" s="21"/>
      <c r="CW2397" s="21"/>
      <c r="CX2397" s="21"/>
      <c r="CY2397" s="21"/>
      <c r="CZ2397" s="21"/>
      <c r="DA2397" s="21"/>
      <c r="DB2397" s="21"/>
      <c r="DC2397" s="21"/>
      <c r="DD2397" s="21"/>
      <c r="DE2397" s="21"/>
      <c r="DF2397" s="21"/>
      <c r="DG2397" s="21"/>
      <c r="DH2397" s="21"/>
      <c r="DI2397" s="21"/>
      <c r="DJ2397" s="21"/>
      <c r="DK2397" s="21"/>
      <c r="DL2397" s="21"/>
      <c r="DM2397" s="21"/>
      <c r="DN2397" s="21"/>
      <c r="DO2397" s="21"/>
      <c r="DP2397" s="21"/>
      <c r="DQ2397" s="21"/>
      <c r="DR2397" s="21"/>
      <c r="DS2397" s="21"/>
      <c r="DT2397" s="21"/>
      <c r="DU2397" s="21"/>
      <c r="DV2397" s="21"/>
      <c r="DW2397" s="21"/>
      <c r="DX2397" s="21"/>
      <c r="DY2397" s="21"/>
      <c r="DZ2397" s="21"/>
      <c r="EA2397" s="21"/>
      <c r="EB2397" s="21"/>
      <c r="EC2397" s="21"/>
      <c r="ED2397" s="21"/>
      <c r="EE2397" s="21"/>
      <c r="EF2397" s="21"/>
      <c r="EG2397" s="21"/>
      <c r="EH2397" s="21"/>
      <c r="EI2397" s="21"/>
      <c r="EJ2397" s="21"/>
      <c r="EK2397" s="21"/>
      <c r="EL2397" s="21"/>
      <c r="EM2397" s="21"/>
      <c r="EN2397" s="21"/>
      <c r="EO2397" s="21"/>
      <c r="EP2397" s="21"/>
      <c r="EQ2397" s="21"/>
      <c r="ER2397" s="21"/>
      <c r="ES2397" s="21"/>
      <c r="ET2397" s="21"/>
      <c r="EU2397" s="21"/>
      <c r="EV2397" s="21"/>
      <c r="EW2397" s="21"/>
      <c r="EX2397" s="21"/>
      <c r="EY2397" s="21"/>
      <c r="EZ2397" s="21"/>
    </row>
    <row r="2398" spans="1:156" x14ac:dyDescent="0.2">
      <c r="A2398" s="92"/>
      <c r="B2398" s="4"/>
      <c r="C2398" s="4"/>
      <c r="D2398" s="6"/>
      <c r="E2398" s="7"/>
      <c r="F2398" s="24"/>
      <c r="G2398" s="9"/>
      <c r="H2398" s="7"/>
      <c r="I2398" s="7"/>
      <c r="J2398" s="7"/>
      <c r="K2398" s="4"/>
      <c r="L2398" s="25"/>
      <c r="M2398" s="11"/>
      <c r="N2398" s="4"/>
      <c r="O2398" s="4"/>
      <c r="P2398" s="26"/>
      <c r="Q2398" s="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21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1"/>
      <c r="BK2398" s="21"/>
      <c r="BL2398" s="21"/>
      <c r="BM2398" s="21"/>
      <c r="BN2398" s="21"/>
      <c r="BO2398" s="21"/>
      <c r="BP2398" s="21"/>
      <c r="BQ2398" s="21"/>
      <c r="BR2398" s="21"/>
      <c r="BS2398" s="21"/>
      <c r="BT2398" s="21"/>
      <c r="BU2398" s="21"/>
      <c r="BV2398" s="21"/>
      <c r="BW2398" s="21"/>
      <c r="BX2398" s="21"/>
      <c r="BY2398" s="21"/>
      <c r="BZ2398" s="21"/>
      <c r="CA2398" s="21"/>
      <c r="CB2398" s="21"/>
      <c r="CC2398" s="21"/>
      <c r="CD2398" s="21"/>
      <c r="CE2398" s="21"/>
      <c r="CF2398" s="21"/>
      <c r="CG2398" s="21"/>
      <c r="CH2398" s="21"/>
      <c r="CI2398" s="21"/>
      <c r="CJ2398" s="21"/>
      <c r="CK2398" s="21"/>
      <c r="CL2398" s="21"/>
      <c r="CM2398" s="21"/>
      <c r="CN2398" s="21"/>
      <c r="CO2398" s="21"/>
      <c r="CP2398" s="21"/>
      <c r="CQ2398" s="21"/>
      <c r="CR2398" s="21"/>
      <c r="CS2398" s="21"/>
      <c r="CT2398" s="21"/>
      <c r="CU2398" s="21"/>
      <c r="CV2398" s="21"/>
      <c r="CW2398" s="21"/>
      <c r="CX2398" s="21"/>
      <c r="CY2398" s="21"/>
      <c r="CZ2398" s="21"/>
      <c r="DA2398" s="21"/>
      <c r="DB2398" s="21"/>
      <c r="DC2398" s="21"/>
      <c r="DD2398" s="21"/>
      <c r="DE2398" s="21"/>
      <c r="DF2398" s="21"/>
      <c r="DG2398" s="21"/>
      <c r="DH2398" s="21"/>
      <c r="DI2398" s="21"/>
      <c r="DJ2398" s="21"/>
      <c r="DK2398" s="21"/>
      <c r="DL2398" s="21"/>
      <c r="DM2398" s="21"/>
      <c r="DN2398" s="21"/>
      <c r="DO2398" s="21"/>
      <c r="DP2398" s="21"/>
      <c r="DQ2398" s="21"/>
      <c r="DR2398" s="21"/>
      <c r="DS2398" s="21"/>
      <c r="DT2398" s="21"/>
      <c r="DU2398" s="21"/>
      <c r="DV2398" s="21"/>
      <c r="DW2398" s="21"/>
      <c r="DX2398" s="21"/>
      <c r="DY2398" s="21"/>
      <c r="DZ2398" s="21"/>
      <c r="EA2398" s="21"/>
      <c r="EB2398" s="21"/>
      <c r="EC2398" s="21"/>
      <c r="ED2398" s="21"/>
      <c r="EE2398" s="21"/>
      <c r="EF2398" s="21"/>
      <c r="EG2398" s="21"/>
      <c r="EH2398" s="21"/>
      <c r="EI2398" s="21"/>
      <c r="EJ2398" s="21"/>
      <c r="EK2398" s="21"/>
      <c r="EL2398" s="21"/>
      <c r="EM2398" s="21"/>
      <c r="EN2398" s="21"/>
      <c r="EO2398" s="21"/>
      <c r="EP2398" s="21"/>
      <c r="EQ2398" s="21"/>
      <c r="ER2398" s="21"/>
      <c r="ES2398" s="21"/>
      <c r="ET2398" s="21"/>
      <c r="EU2398" s="21"/>
      <c r="EV2398" s="21"/>
      <c r="EW2398" s="21"/>
      <c r="EX2398" s="21"/>
      <c r="EY2398" s="21"/>
      <c r="EZ2398" s="21"/>
    </row>
    <row r="2399" spans="1:156" x14ac:dyDescent="0.2">
      <c r="A2399" s="92"/>
      <c r="B2399" s="4"/>
      <c r="C2399" s="4"/>
      <c r="D2399" s="6"/>
      <c r="E2399" s="7"/>
      <c r="F2399" s="24"/>
      <c r="G2399" s="9"/>
      <c r="H2399" s="7"/>
      <c r="I2399" s="7"/>
      <c r="J2399" s="7"/>
      <c r="K2399" s="4"/>
      <c r="L2399" s="25"/>
      <c r="M2399" s="11"/>
      <c r="N2399" s="4"/>
      <c r="O2399" s="4"/>
      <c r="P2399" s="26"/>
      <c r="Q2399" s="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21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1"/>
      <c r="BG2399" s="21"/>
      <c r="BH2399" s="21"/>
      <c r="BI2399" s="21"/>
      <c r="BJ2399" s="21"/>
      <c r="BK2399" s="21"/>
      <c r="BL2399" s="21"/>
      <c r="BM2399" s="21"/>
      <c r="BN2399" s="21"/>
      <c r="BO2399" s="21"/>
      <c r="BP2399" s="21"/>
      <c r="BQ2399" s="21"/>
      <c r="BR2399" s="21"/>
      <c r="BS2399" s="21"/>
      <c r="BT2399" s="21"/>
      <c r="BU2399" s="21"/>
      <c r="BV2399" s="21"/>
      <c r="BW2399" s="21"/>
      <c r="BX2399" s="21"/>
      <c r="BY2399" s="21"/>
      <c r="BZ2399" s="21"/>
      <c r="CA2399" s="21"/>
      <c r="CB2399" s="21"/>
      <c r="CC2399" s="21"/>
      <c r="CD2399" s="21"/>
      <c r="CE2399" s="21"/>
      <c r="CF2399" s="21"/>
      <c r="CG2399" s="21"/>
      <c r="CH2399" s="21"/>
      <c r="CI2399" s="21"/>
      <c r="CJ2399" s="21"/>
      <c r="CK2399" s="21"/>
      <c r="CL2399" s="21"/>
      <c r="CM2399" s="21"/>
      <c r="CN2399" s="21"/>
      <c r="CO2399" s="21"/>
      <c r="CP2399" s="21"/>
      <c r="CQ2399" s="21"/>
      <c r="CR2399" s="21"/>
      <c r="CS2399" s="21"/>
      <c r="CT2399" s="21"/>
      <c r="CU2399" s="21"/>
      <c r="CV2399" s="21"/>
      <c r="CW2399" s="21"/>
      <c r="CX2399" s="21"/>
      <c r="CY2399" s="21"/>
      <c r="CZ2399" s="21"/>
      <c r="DA2399" s="21"/>
      <c r="DB2399" s="21"/>
      <c r="DC2399" s="21"/>
      <c r="DD2399" s="21"/>
      <c r="DE2399" s="21"/>
      <c r="DF2399" s="21"/>
      <c r="DG2399" s="21"/>
      <c r="DH2399" s="21"/>
      <c r="DI2399" s="21"/>
      <c r="DJ2399" s="21"/>
      <c r="DK2399" s="21"/>
      <c r="DL2399" s="21"/>
      <c r="DM2399" s="21"/>
      <c r="DN2399" s="21"/>
      <c r="DO2399" s="21"/>
      <c r="DP2399" s="21"/>
      <c r="DQ2399" s="21"/>
      <c r="DR2399" s="21"/>
      <c r="DS2399" s="21"/>
      <c r="DT2399" s="21"/>
      <c r="DU2399" s="21"/>
      <c r="DV2399" s="21"/>
      <c r="DW2399" s="21"/>
      <c r="DX2399" s="21"/>
      <c r="DY2399" s="21"/>
      <c r="DZ2399" s="21"/>
      <c r="EA2399" s="21"/>
      <c r="EB2399" s="21"/>
      <c r="EC2399" s="21"/>
      <c r="ED2399" s="21"/>
      <c r="EE2399" s="21"/>
      <c r="EF2399" s="21"/>
      <c r="EG2399" s="21"/>
      <c r="EH2399" s="21"/>
      <c r="EI2399" s="21"/>
      <c r="EJ2399" s="21"/>
      <c r="EK2399" s="21"/>
      <c r="EL2399" s="21"/>
      <c r="EM2399" s="21"/>
      <c r="EN2399" s="21"/>
      <c r="EO2399" s="21"/>
      <c r="EP2399" s="21"/>
      <c r="EQ2399" s="21"/>
      <c r="ER2399" s="21"/>
      <c r="ES2399" s="21"/>
      <c r="ET2399" s="21"/>
      <c r="EU2399" s="21"/>
      <c r="EV2399" s="21"/>
      <c r="EW2399" s="21"/>
      <c r="EX2399" s="21"/>
      <c r="EY2399" s="21"/>
      <c r="EZ2399" s="21"/>
    </row>
    <row r="2400" spans="1:156" x14ac:dyDescent="0.2">
      <c r="A2400" s="92"/>
      <c r="B2400" s="4"/>
      <c r="C2400" s="4"/>
      <c r="D2400" s="6"/>
      <c r="E2400" s="7"/>
      <c r="F2400" s="24"/>
      <c r="G2400" s="9"/>
      <c r="H2400" s="7"/>
      <c r="I2400" s="7"/>
      <c r="J2400" s="7"/>
      <c r="K2400" s="4"/>
      <c r="L2400" s="25"/>
      <c r="M2400" s="11"/>
      <c r="N2400" s="4"/>
      <c r="O2400" s="4"/>
      <c r="P2400" s="26"/>
      <c r="Q2400" s="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21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1"/>
      <c r="BG2400" s="21"/>
      <c r="BH2400" s="21"/>
      <c r="BI2400" s="21"/>
      <c r="BJ2400" s="21"/>
      <c r="BK2400" s="21"/>
      <c r="BL2400" s="21"/>
      <c r="BM2400" s="21"/>
      <c r="BN2400" s="21"/>
      <c r="BO2400" s="21"/>
      <c r="BP2400" s="21"/>
      <c r="BQ2400" s="21"/>
      <c r="BR2400" s="21"/>
      <c r="BS2400" s="21"/>
      <c r="BT2400" s="21"/>
      <c r="BU2400" s="21"/>
      <c r="BV2400" s="21"/>
      <c r="BW2400" s="21"/>
      <c r="BX2400" s="21"/>
      <c r="BY2400" s="21"/>
      <c r="BZ2400" s="21"/>
      <c r="CA2400" s="21"/>
      <c r="CB2400" s="21"/>
      <c r="CC2400" s="21"/>
      <c r="CD2400" s="21"/>
      <c r="CE2400" s="21"/>
      <c r="CF2400" s="21"/>
      <c r="CG2400" s="21"/>
      <c r="CH2400" s="21"/>
      <c r="CI2400" s="21"/>
      <c r="CJ2400" s="21"/>
      <c r="CK2400" s="21"/>
      <c r="CL2400" s="21"/>
      <c r="CM2400" s="21"/>
      <c r="CN2400" s="21"/>
      <c r="CO2400" s="21"/>
      <c r="CP2400" s="21"/>
      <c r="CQ2400" s="21"/>
      <c r="CR2400" s="21"/>
      <c r="CS2400" s="21"/>
      <c r="CT2400" s="21"/>
      <c r="CU2400" s="21"/>
      <c r="CV2400" s="21"/>
      <c r="CW2400" s="21"/>
      <c r="CX2400" s="21"/>
      <c r="CY2400" s="21"/>
      <c r="CZ2400" s="21"/>
      <c r="DA2400" s="21"/>
      <c r="DB2400" s="21"/>
      <c r="DC2400" s="21"/>
      <c r="DD2400" s="21"/>
      <c r="DE2400" s="21"/>
      <c r="DF2400" s="21"/>
      <c r="DG2400" s="21"/>
      <c r="DH2400" s="21"/>
      <c r="DI2400" s="21"/>
      <c r="DJ2400" s="21"/>
      <c r="DK2400" s="21"/>
      <c r="DL2400" s="21"/>
      <c r="DM2400" s="21"/>
      <c r="DN2400" s="21"/>
      <c r="DO2400" s="21"/>
      <c r="DP2400" s="21"/>
      <c r="DQ2400" s="21"/>
      <c r="DR2400" s="21"/>
      <c r="DS2400" s="21"/>
      <c r="DT2400" s="21"/>
      <c r="DU2400" s="21"/>
      <c r="DV2400" s="21"/>
      <c r="DW2400" s="21"/>
      <c r="DX2400" s="21"/>
      <c r="DY2400" s="21"/>
      <c r="DZ2400" s="21"/>
      <c r="EA2400" s="21"/>
      <c r="EB2400" s="21"/>
      <c r="EC2400" s="21"/>
      <c r="ED2400" s="21"/>
      <c r="EE2400" s="21"/>
      <c r="EF2400" s="21"/>
      <c r="EG2400" s="21"/>
      <c r="EH2400" s="21"/>
      <c r="EI2400" s="21"/>
      <c r="EJ2400" s="21"/>
      <c r="EK2400" s="21"/>
      <c r="EL2400" s="21"/>
      <c r="EM2400" s="21"/>
      <c r="EN2400" s="21"/>
      <c r="EO2400" s="21"/>
      <c r="EP2400" s="21"/>
      <c r="EQ2400" s="21"/>
      <c r="ER2400" s="21"/>
      <c r="ES2400" s="21"/>
      <c r="ET2400" s="21"/>
      <c r="EU2400" s="21"/>
      <c r="EV2400" s="21"/>
      <c r="EW2400" s="21"/>
      <c r="EX2400" s="21"/>
      <c r="EY2400" s="21"/>
      <c r="EZ2400" s="21"/>
    </row>
    <row r="2401" spans="1:156" x14ac:dyDescent="0.2">
      <c r="A2401" s="92"/>
      <c r="B2401" s="4"/>
      <c r="C2401" s="4"/>
      <c r="D2401" s="6"/>
      <c r="E2401" s="7"/>
      <c r="F2401" s="24"/>
      <c r="G2401" s="9"/>
      <c r="H2401" s="7"/>
      <c r="I2401" s="7"/>
      <c r="J2401" s="7"/>
      <c r="K2401" s="4"/>
      <c r="L2401" s="25"/>
      <c r="M2401" s="11"/>
      <c r="N2401" s="4"/>
      <c r="O2401" s="4"/>
      <c r="P2401" s="26"/>
      <c r="Q2401" s="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21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1"/>
      <c r="BG2401" s="21"/>
      <c r="BH2401" s="21"/>
      <c r="BI2401" s="21"/>
      <c r="BJ2401" s="21"/>
      <c r="BK2401" s="21"/>
      <c r="BL2401" s="21"/>
      <c r="BM2401" s="21"/>
      <c r="BN2401" s="21"/>
      <c r="BO2401" s="21"/>
      <c r="BP2401" s="21"/>
      <c r="BQ2401" s="21"/>
      <c r="BR2401" s="21"/>
      <c r="BS2401" s="21"/>
      <c r="BT2401" s="21"/>
      <c r="BU2401" s="21"/>
      <c r="BV2401" s="21"/>
      <c r="BW2401" s="21"/>
      <c r="BX2401" s="21"/>
      <c r="BY2401" s="21"/>
      <c r="BZ2401" s="21"/>
      <c r="CA2401" s="21"/>
      <c r="CB2401" s="21"/>
      <c r="CC2401" s="21"/>
      <c r="CD2401" s="21"/>
      <c r="CE2401" s="21"/>
      <c r="CF2401" s="21"/>
      <c r="CG2401" s="21"/>
      <c r="CH2401" s="21"/>
      <c r="CI2401" s="21"/>
      <c r="CJ2401" s="21"/>
      <c r="CK2401" s="21"/>
      <c r="CL2401" s="21"/>
      <c r="CM2401" s="21"/>
      <c r="CN2401" s="21"/>
      <c r="CO2401" s="21"/>
      <c r="CP2401" s="21"/>
      <c r="CQ2401" s="21"/>
      <c r="CR2401" s="21"/>
      <c r="CS2401" s="21"/>
      <c r="CT2401" s="21"/>
      <c r="CU2401" s="21"/>
      <c r="CV2401" s="21"/>
      <c r="CW2401" s="21"/>
      <c r="CX2401" s="21"/>
      <c r="CY2401" s="21"/>
      <c r="CZ2401" s="21"/>
      <c r="DA2401" s="21"/>
      <c r="DB2401" s="21"/>
      <c r="DC2401" s="21"/>
      <c r="DD2401" s="21"/>
      <c r="DE2401" s="21"/>
      <c r="DF2401" s="21"/>
      <c r="DG2401" s="21"/>
      <c r="DH2401" s="21"/>
      <c r="DI2401" s="21"/>
      <c r="DJ2401" s="21"/>
      <c r="DK2401" s="21"/>
      <c r="DL2401" s="21"/>
      <c r="DM2401" s="21"/>
      <c r="DN2401" s="21"/>
      <c r="DO2401" s="21"/>
      <c r="DP2401" s="21"/>
      <c r="DQ2401" s="21"/>
      <c r="DR2401" s="21"/>
      <c r="DS2401" s="21"/>
      <c r="DT2401" s="21"/>
      <c r="DU2401" s="21"/>
      <c r="DV2401" s="21"/>
      <c r="DW2401" s="21"/>
      <c r="DX2401" s="21"/>
      <c r="DY2401" s="21"/>
      <c r="DZ2401" s="21"/>
      <c r="EA2401" s="21"/>
      <c r="EB2401" s="21"/>
      <c r="EC2401" s="21"/>
      <c r="ED2401" s="21"/>
      <c r="EE2401" s="21"/>
      <c r="EF2401" s="21"/>
      <c r="EG2401" s="21"/>
      <c r="EH2401" s="21"/>
      <c r="EI2401" s="21"/>
      <c r="EJ2401" s="21"/>
      <c r="EK2401" s="21"/>
      <c r="EL2401" s="21"/>
      <c r="EM2401" s="21"/>
      <c r="EN2401" s="21"/>
      <c r="EO2401" s="21"/>
      <c r="EP2401" s="21"/>
      <c r="EQ2401" s="21"/>
      <c r="ER2401" s="21"/>
      <c r="ES2401" s="21"/>
      <c r="ET2401" s="21"/>
      <c r="EU2401" s="21"/>
      <c r="EV2401" s="21"/>
      <c r="EW2401" s="21"/>
      <c r="EX2401" s="21"/>
      <c r="EY2401" s="21"/>
      <c r="EZ2401" s="21"/>
    </row>
    <row r="2402" spans="1:156" x14ac:dyDescent="0.2">
      <c r="A2402" s="92"/>
      <c r="B2402" s="4"/>
      <c r="C2402" s="4"/>
      <c r="D2402" s="6"/>
      <c r="E2402" s="7"/>
      <c r="F2402" s="24"/>
      <c r="G2402" s="9"/>
      <c r="H2402" s="7"/>
      <c r="I2402" s="7"/>
      <c r="J2402" s="7"/>
      <c r="K2402" s="4"/>
      <c r="L2402" s="25"/>
      <c r="M2402" s="11"/>
      <c r="N2402" s="4"/>
      <c r="O2402" s="4"/>
      <c r="P2402" s="26"/>
      <c r="Q2402" s="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21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1"/>
      <c r="BK2402" s="21"/>
      <c r="BL2402" s="21"/>
      <c r="BM2402" s="21"/>
      <c r="BN2402" s="21"/>
      <c r="BO2402" s="21"/>
      <c r="BP2402" s="21"/>
      <c r="BQ2402" s="21"/>
      <c r="BR2402" s="21"/>
      <c r="BS2402" s="21"/>
      <c r="BT2402" s="21"/>
      <c r="BU2402" s="21"/>
      <c r="BV2402" s="21"/>
      <c r="BW2402" s="21"/>
      <c r="BX2402" s="21"/>
      <c r="BY2402" s="21"/>
      <c r="BZ2402" s="21"/>
      <c r="CA2402" s="21"/>
      <c r="CB2402" s="21"/>
      <c r="CC2402" s="21"/>
      <c r="CD2402" s="21"/>
      <c r="CE2402" s="21"/>
      <c r="CF2402" s="21"/>
      <c r="CG2402" s="21"/>
      <c r="CH2402" s="21"/>
      <c r="CI2402" s="21"/>
      <c r="CJ2402" s="21"/>
      <c r="CK2402" s="21"/>
      <c r="CL2402" s="21"/>
      <c r="CM2402" s="21"/>
      <c r="CN2402" s="21"/>
      <c r="CO2402" s="21"/>
      <c r="CP2402" s="21"/>
      <c r="CQ2402" s="21"/>
      <c r="CR2402" s="21"/>
      <c r="CS2402" s="21"/>
      <c r="CT2402" s="21"/>
      <c r="CU2402" s="21"/>
      <c r="CV2402" s="21"/>
      <c r="CW2402" s="21"/>
      <c r="CX2402" s="21"/>
      <c r="CY2402" s="21"/>
      <c r="CZ2402" s="21"/>
      <c r="DA2402" s="21"/>
      <c r="DB2402" s="21"/>
      <c r="DC2402" s="21"/>
      <c r="DD2402" s="21"/>
      <c r="DE2402" s="21"/>
      <c r="DF2402" s="21"/>
      <c r="DG2402" s="21"/>
      <c r="DH2402" s="21"/>
      <c r="DI2402" s="21"/>
      <c r="DJ2402" s="21"/>
      <c r="DK2402" s="21"/>
      <c r="DL2402" s="21"/>
      <c r="DM2402" s="21"/>
      <c r="DN2402" s="21"/>
      <c r="DO2402" s="21"/>
      <c r="DP2402" s="21"/>
      <c r="DQ2402" s="21"/>
      <c r="DR2402" s="21"/>
      <c r="DS2402" s="21"/>
      <c r="DT2402" s="21"/>
      <c r="DU2402" s="21"/>
      <c r="DV2402" s="21"/>
      <c r="DW2402" s="21"/>
      <c r="DX2402" s="21"/>
      <c r="DY2402" s="21"/>
      <c r="DZ2402" s="21"/>
      <c r="EA2402" s="21"/>
      <c r="EB2402" s="21"/>
      <c r="EC2402" s="21"/>
      <c r="ED2402" s="21"/>
      <c r="EE2402" s="21"/>
      <c r="EF2402" s="21"/>
      <c r="EG2402" s="21"/>
      <c r="EH2402" s="21"/>
      <c r="EI2402" s="21"/>
      <c r="EJ2402" s="21"/>
      <c r="EK2402" s="21"/>
      <c r="EL2402" s="21"/>
      <c r="EM2402" s="21"/>
      <c r="EN2402" s="21"/>
      <c r="EO2402" s="21"/>
      <c r="EP2402" s="21"/>
      <c r="EQ2402" s="21"/>
      <c r="ER2402" s="21"/>
      <c r="ES2402" s="21"/>
      <c r="ET2402" s="21"/>
      <c r="EU2402" s="21"/>
      <c r="EV2402" s="21"/>
      <c r="EW2402" s="21"/>
      <c r="EX2402" s="21"/>
      <c r="EY2402" s="21"/>
      <c r="EZ2402" s="21"/>
    </row>
    <row r="2403" spans="1:156" x14ac:dyDescent="0.2">
      <c r="A2403" s="92"/>
      <c r="B2403" s="4"/>
      <c r="C2403" s="4"/>
      <c r="D2403" s="6"/>
      <c r="E2403" s="7"/>
      <c r="F2403" s="24"/>
      <c r="G2403" s="9"/>
      <c r="H2403" s="7"/>
      <c r="I2403" s="7"/>
      <c r="J2403" s="7"/>
      <c r="K2403" s="4"/>
      <c r="L2403" s="25"/>
      <c r="M2403" s="11"/>
      <c r="N2403" s="4"/>
      <c r="O2403" s="4"/>
      <c r="P2403" s="26"/>
      <c r="Q2403" s="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1"/>
      <c r="BG2403" s="21"/>
      <c r="BH2403" s="21"/>
      <c r="BI2403" s="21"/>
      <c r="BJ2403" s="21"/>
      <c r="BK2403" s="21"/>
      <c r="BL2403" s="21"/>
      <c r="BM2403" s="21"/>
      <c r="BN2403" s="21"/>
      <c r="BO2403" s="21"/>
      <c r="BP2403" s="21"/>
      <c r="BQ2403" s="21"/>
      <c r="BR2403" s="21"/>
      <c r="BS2403" s="21"/>
      <c r="BT2403" s="21"/>
      <c r="BU2403" s="21"/>
      <c r="BV2403" s="21"/>
      <c r="BW2403" s="21"/>
      <c r="BX2403" s="21"/>
      <c r="BY2403" s="21"/>
      <c r="BZ2403" s="21"/>
      <c r="CA2403" s="21"/>
      <c r="CB2403" s="21"/>
      <c r="CC2403" s="21"/>
      <c r="CD2403" s="21"/>
      <c r="CE2403" s="21"/>
      <c r="CF2403" s="21"/>
      <c r="CG2403" s="21"/>
      <c r="CH2403" s="21"/>
      <c r="CI2403" s="21"/>
      <c r="CJ2403" s="21"/>
      <c r="CK2403" s="21"/>
      <c r="CL2403" s="21"/>
      <c r="CM2403" s="21"/>
      <c r="CN2403" s="21"/>
      <c r="CO2403" s="21"/>
      <c r="CP2403" s="21"/>
      <c r="CQ2403" s="21"/>
      <c r="CR2403" s="21"/>
      <c r="CS2403" s="21"/>
      <c r="CT2403" s="21"/>
      <c r="CU2403" s="21"/>
      <c r="CV2403" s="21"/>
      <c r="CW2403" s="21"/>
      <c r="CX2403" s="21"/>
      <c r="CY2403" s="21"/>
      <c r="CZ2403" s="21"/>
      <c r="DA2403" s="21"/>
      <c r="DB2403" s="21"/>
      <c r="DC2403" s="21"/>
      <c r="DD2403" s="21"/>
      <c r="DE2403" s="21"/>
      <c r="DF2403" s="21"/>
      <c r="DG2403" s="21"/>
      <c r="DH2403" s="21"/>
      <c r="DI2403" s="21"/>
      <c r="DJ2403" s="21"/>
      <c r="DK2403" s="21"/>
      <c r="DL2403" s="21"/>
      <c r="DM2403" s="21"/>
      <c r="DN2403" s="21"/>
      <c r="DO2403" s="21"/>
      <c r="DP2403" s="21"/>
      <c r="DQ2403" s="21"/>
      <c r="DR2403" s="21"/>
      <c r="DS2403" s="21"/>
      <c r="DT2403" s="21"/>
      <c r="DU2403" s="21"/>
      <c r="DV2403" s="21"/>
      <c r="DW2403" s="21"/>
      <c r="DX2403" s="21"/>
      <c r="DY2403" s="21"/>
      <c r="DZ2403" s="21"/>
      <c r="EA2403" s="21"/>
      <c r="EB2403" s="21"/>
      <c r="EC2403" s="21"/>
      <c r="ED2403" s="21"/>
      <c r="EE2403" s="21"/>
      <c r="EF2403" s="21"/>
      <c r="EG2403" s="21"/>
      <c r="EH2403" s="21"/>
      <c r="EI2403" s="21"/>
      <c r="EJ2403" s="21"/>
      <c r="EK2403" s="21"/>
      <c r="EL2403" s="21"/>
      <c r="EM2403" s="21"/>
      <c r="EN2403" s="21"/>
      <c r="EO2403" s="21"/>
      <c r="EP2403" s="21"/>
      <c r="EQ2403" s="21"/>
      <c r="ER2403" s="21"/>
      <c r="ES2403" s="21"/>
      <c r="ET2403" s="21"/>
      <c r="EU2403" s="21"/>
      <c r="EV2403" s="21"/>
      <c r="EW2403" s="21"/>
      <c r="EX2403" s="21"/>
      <c r="EY2403" s="21"/>
      <c r="EZ2403" s="21"/>
    </row>
    <row r="2404" spans="1:156" x14ac:dyDescent="0.2">
      <c r="A2404" s="92"/>
      <c r="B2404" s="4"/>
      <c r="C2404" s="4"/>
      <c r="D2404" s="6"/>
      <c r="E2404" s="7"/>
      <c r="F2404" s="24"/>
      <c r="G2404" s="9"/>
      <c r="H2404" s="7"/>
      <c r="I2404" s="7"/>
      <c r="J2404" s="7"/>
      <c r="K2404" s="4"/>
      <c r="L2404" s="25"/>
      <c r="M2404" s="11"/>
      <c r="N2404" s="4"/>
      <c r="O2404" s="4"/>
      <c r="P2404" s="26"/>
      <c r="Q2404" s="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21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1"/>
      <c r="BG2404" s="21"/>
      <c r="BH2404" s="21"/>
      <c r="BI2404" s="21"/>
      <c r="BJ2404" s="21"/>
      <c r="BK2404" s="21"/>
      <c r="BL2404" s="21"/>
      <c r="BM2404" s="21"/>
      <c r="BN2404" s="21"/>
      <c r="BO2404" s="21"/>
      <c r="BP2404" s="21"/>
      <c r="BQ2404" s="21"/>
      <c r="BR2404" s="21"/>
      <c r="BS2404" s="21"/>
      <c r="BT2404" s="21"/>
      <c r="BU2404" s="21"/>
      <c r="BV2404" s="21"/>
      <c r="BW2404" s="21"/>
      <c r="BX2404" s="21"/>
      <c r="BY2404" s="21"/>
      <c r="BZ2404" s="21"/>
      <c r="CA2404" s="21"/>
      <c r="CB2404" s="21"/>
      <c r="CC2404" s="21"/>
      <c r="CD2404" s="21"/>
      <c r="CE2404" s="21"/>
      <c r="CF2404" s="21"/>
      <c r="CG2404" s="21"/>
      <c r="CH2404" s="21"/>
      <c r="CI2404" s="21"/>
      <c r="CJ2404" s="21"/>
      <c r="CK2404" s="21"/>
      <c r="CL2404" s="21"/>
      <c r="CM2404" s="21"/>
      <c r="CN2404" s="21"/>
      <c r="CO2404" s="21"/>
      <c r="CP2404" s="21"/>
      <c r="CQ2404" s="21"/>
      <c r="CR2404" s="21"/>
      <c r="CS2404" s="21"/>
      <c r="CT2404" s="21"/>
      <c r="CU2404" s="21"/>
      <c r="CV2404" s="21"/>
      <c r="CW2404" s="21"/>
      <c r="CX2404" s="21"/>
      <c r="CY2404" s="21"/>
      <c r="CZ2404" s="21"/>
      <c r="DA2404" s="21"/>
      <c r="DB2404" s="21"/>
      <c r="DC2404" s="21"/>
      <c r="DD2404" s="21"/>
      <c r="DE2404" s="21"/>
      <c r="DF2404" s="21"/>
      <c r="DG2404" s="21"/>
      <c r="DH2404" s="21"/>
      <c r="DI2404" s="21"/>
      <c r="DJ2404" s="21"/>
      <c r="DK2404" s="21"/>
      <c r="DL2404" s="21"/>
      <c r="DM2404" s="21"/>
      <c r="DN2404" s="21"/>
      <c r="DO2404" s="21"/>
      <c r="DP2404" s="21"/>
      <c r="DQ2404" s="21"/>
      <c r="DR2404" s="21"/>
      <c r="DS2404" s="21"/>
      <c r="DT2404" s="21"/>
      <c r="DU2404" s="21"/>
      <c r="DV2404" s="21"/>
      <c r="DW2404" s="21"/>
      <c r="DX2404" s="21"/>
      <c r="DY2404" s="21"/>
      <c r="DZ2404" s="21"/>
      <c r="EA2404" s="21"/>
      <c r="EB2404" s="21"/>
      <c r="EC2404" s="21"/>
      <c r="ED2404" s="21"/>
      <c r="EE2404" s="21"/>
      <c r="EF2404" s="21"/>
      <c r="EG2404" s="21"/>
      <c r="EH2404" s="21"/>
      <c r="EI2404" s="21"/>
      <c r="EJ2404" s="21"/>
      <c r="EK2404" s="21"/>
      <c r="EL2404" s="21"/>
      <c r="EM2404" s="21"/>
      <c r="EN2404" s="21"/>
      <c r="EO2404" s="21"/>
      <c r="EP2404" s="21"/>
      <c r="EQ2404" s="21"/>
      <c r="ER2404" s="21"/>
      <c r="ES2404" s="21"/>
      <c r="ET2404" s="21"/>
      <c r="EU2404" s="21"/>
      <c r="EV2404" s="21"/>
      <c r="EW2404" s="21"/>
      <c r="EX2404" s="21"/>
      <c r="EY2404" s="21"/>
      <c r="EZ2404" s="21"/>
    </row>
    <row r="2405" spans="1:156" x14ac:dyDescent="0.2">
      <c r="A2405" s="92"/>
      <c r="B2405" s="4"/>
      <c r="C2405" s="4"/>
      <c r="D2405" s="6"/>
      <c r="E2405" s="7"/>
      <c r="F2405" s="24"/>
      <c r="G2405" s="9"/>
      <c r="H2405" s="7"/>
      <c r="I2405" s="7"/>
      <c r="J2405" s="7"/>
      <c r="K2405" s="4"/>
      <c r="L2405" s="25"/>
      <c r="M2405" s="11"/>
      <c r="N2405" s="4"/>
      <c r="O2405" s="4"/>
      <c r="P2405" s="26"/>
      <c r="Q2405" s="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21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1"/>
      <c r="BG2405" s="21"/>
      <c r="BH2405" s="21"/>
      <c r="BI2405" s="21"/>
      <c r="BJ2405" s="21"/>
      <c r="BK2405" s="21"/>
      <c r="BL2405" s="21"/>
      <c r="BM2405" s="21"/>
      <c r="BN2405" s="21"/>
      <c r="BO2405" s="21"/>
      <c r="BP2405" s="21"/>
      <c r="BQ2405" s="21"/>
      <c r="BR2405" s="21"/>
      <c r="BS2405" s="21"/>
      <c r="BT2405" s="21"/>
      <c r="BU2405" s="21"/>
      <c r="BV2405" s="21"/>
      <c r="BW2405" s="21"/>
      <c r="BX2405" s="21"/>
      <c r="BY2405" s="21"/>
      <c r="BZ2405" s="21"/>
      <c r="CA2405" s="21"/>
      <c r="CB2405" s="21"/>
      <c r="CC2405" s="21"/>
      <c r="CD2405" s="21"/>
      <c r="CE2405" s="21"/>
      <c r="CF2405" s="21"/>
      <c r="CG2405" s="21"/>
      <c r="CH2405" s="21"/>
      <c r="CI2405" s="21"/>
      <c r="CJ2405" s="21"/>
      <c r="CK2405" s="21"/>
      <c r="CL2405" s="21"/>
      <c r="CM2405" s="21"/>
      <c r="CN2405" s="21"/>
      <c r="CO2405" s="21"/>
      <c r="CP2405" s="21"/>
      <c r="CQ2405" s="21"/>
      <c r="CR2405" s="21"/>
      <c r="CS2405" s="21"/>
      <c r="CT2405" s="21"/>
      <c r="CU2405" s="21"/>
      <c r="CV2405" s="21"/>
      <c r="CW2405" s="21"/>
      <c r="CX2405" s="21"/>
      <c r="CY2405" s="21"/>
      <c r="CZ2405" s="21"/>
      <c r="DA2405" s="21"/>
      <c r="DB2405" s="21"/>
      <c r="DC2405" s="21"/>
      <c r="DD2405" s="21"/>
      <c r="DE2405" s="21"/>
      <c r="DF2405" s="21"/>
      <c r="DG2405" s="21"/>
      <c r="DH2405" s="21"/>
      <c r="DI2405" s="21"/>
      <c r="DJ2405" s="21"/>
      <c r="DK2405" s="21"/>
      <c r="DL2405" s="21"/>
      <c r="DM2405" s="21"/>
      <c r="DN2405" s="21"/>
      <c r="DO2405" s="21"/>
      <c r="DP2405" s="21"/>
      <c r="DQ2405" s="21"/>
      <c r="DR2405" s="21"/>
      <c r="DS2405" s="21"/>
      <c r="DT2405" s="21"/>
      <c r="DU2405" s="21"/>
      <c r="DV2405" s="21"/>
      <c r="DW2405" s="21"/>
      <c r="DX2405" s="21"/>
      <c r="DY2405" s="21"/>
      <c r="DZ2405" s="21"/>
      <c r="EA2405" s="21"/>
      <c r="EB2405" s="21"/>
      <c r="EC2405" s="21"/>
      <c r="ED2405" s="21"/>
      <c r="EE2405" s="21"/>
      <c r="EF2405" s="21"/>
      <c r="EG2405" s="21"/>
      <c r="EH2405" s="21"/>
      <c r="EI2405" s="21"/>
      <c r="EJ2405" s="21"/>
      <c r="EK2405" s="21"/>
      <c r="EL2405" s="21"/>
      <c r="EM2405" s="21"/>
      <c r="EN2405" s="21"/>
      <c r="EO2405" s="21"/>
      <c r="EP2405" s="21"/>
      <c r="EQ2405" s="21"/>
      <c r="ER2405" s="21"/>
      <c r="ES2405" s="21"/>
      <c r="ET2405" s="21"/>
      <c r="EU2405" s="21"/>
      <c r="EV2405" s="21"/>
      <c r="EW2405" s="21"/>
      <c r="EX2405" s="21"/>
      <c r="EY2405" s="21"/>
      <c r="EZ2405" s="21"/>
    </row>
    <row r="2406" spans="1:156" x14ac:dyDescent="0.2">
      <c r="A2406" s="92"/>
      <c r="B2406" s="4"/>
      <c r="C2406" s="4"/>
      <c r="D2406" s="6"/>
      <c r="E2406" s="7"/>
      <c r="F2406" s="24"/>
      <c r="G2406" s="9"/>
      <c r="H2406" s="7"/>
      <c r="I2406" s="7"/>
      <c r="J2406" s="7"/>
      <c r="K2406" s="4"/>
      <c r="L2406" s="25"/>
      <c r="M2406" s="11"/>
      <c r="N2406" s="4"/>
      <c r="O2406" s="4"/>
      <c r="P2406" s="26"/>
      <c r="Q2406" s="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21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1"/>
      <c r="BK2406" s="21"/>
      <c r="BL2406" s="21"/>
      <c r="BM2406" s="21"/>
      <c r="BN2406" s="21"/>
      <c r="BO2406" s="21"/>
      <c r="BP2406" s="21"/>
      <c r="BQ2406" s="21"/>
      <c r="BR2406" s="21"/>
      <c r="BS2406" s="21"/>
      <c r="BT2406" s="21"/>
      <c r="BU2406" s="21"/>
      <c r="BV2406" s="21"/>
      <c r="BW2406" s="21"/>
      <c r="BX2406" s="21"/>
      <c r="BY2406" s="21"/>
      <c r="BZ2406" s="21"/>
      <c r="CA2406" s="21"/>
      <c r="CB2406" s="21"/>
      <c r="CC2406" s="21"/>
      <c r="CD2406" s="21"/>
      <c r="CE2406" s="21"/>
      <c r="CF2406" s="21"/>
      <c r="CG2406" s="21"/>
      <c r="CH2406" s="21"/>
      <c r="CI2406" s="21"/>
      <c r="CJ2406" s="21"/>
      <c r="CK2406" s="21"/>
      <c r="CL2406" s="21"/>
      <c r="CM2406" s="21"/>
      <c r="CN2406" s="21"/>
      <c r="CO2406" s="21"/>
      <c r="CP2406" s="21"/>
      <c r="CQ2406" s="21"/>
      <c r="CR2406" s="21"/>
      <c r="CS2406" s="21"/>
      <c r="CT2406" s="21"/>
      <c r="CU2406" s="21"/>
      <c r="CV2406" s="21"/>
      <c r="CW2406" s="21"/>
      <c r="CX2406" s="21"/>
      <c r="CY2406" s="21"/>
      <c r="CZ2406" s="21"/>
      <c r="DA2406" s="21"/>
      <c r="DB2406" s="21"/>
      <c r="DC2406" s="21"/>
      <c r="DD2406" s="21"/>
      <c r="DE2406" s="21"/>
      <c r="DF2406" s="21"/>
      <c r="DG2406" s="21"/>
      <c r="DH2406" s="21"/>
      <c r="DI2406" s="21"/>
      <c r="DJ2406" s="21"/>
      <c r="DK2406" s="21"/>
      <c r="DL2406" s="21"/>
      <c r="DM2406" s="21"/>
      <c r="DN2406" s="21"/>
      <c r="DO2406" s="21"/>
      <c r="DP2406" s="21"/>
      <c r="DQ2406" s="21"/>
      <c r="DR2406" s="21"/>
      <c r="DS2406" s="21"/>
      <c r="DT2406" s="21"/>
      <c r="DU2406" s="21"/>
      <c r="DV2406" s="21"/>
      <c r="DW2406" s="21"/>
      <c r="DX2406" s="21"/>
      <c r="DY2406" s="21"/>
      <c r="DZ2406" s="21"/>
      <c r="EA2406" s="21"/>
      <c r="EB2406" s="21"/>
      <c r="EC2406" s="21"/>
      <c r="ED2406" s="21"/>
      <c r="EE2406" s="21"/>
      <c r="EF2406" s="21"/>
      <c r="EG2406" s="21"/>
      <c r="EH2406" s="21"/>
      <c r="EI2406" s="21"/>
      <c r="EJ2406" s="21"/>
      <c r="EK2406" s="21"/>
      <c r="EL2406" s="21"/>
      <c r="EM2406" s="21"/>
      <c r="EN2406" s="21"/>
      <c r="EO2406" s="21"/>
      <c r="EP2406" s="21"/>
      <c r="EQ2406" s="21"/>
      <c r="ER2406" s="21"/>
      <c r="ES2406" s="21"/>
      <c r="ET2406" s="21"/>
      <c r="EU2406" s="21"/>
      <c r="EV2406" s="21"/>
      <c r="EW2406" s="21"/>
      <c r="EX2406" s="21"/>
      <c r="EY2406" s="21"/>
      <c r="EZ2406" s="21"/>
    </row>
    <row r="2407" spans="1:156" x14ac:dyDescent="0.2">
      <c r="A2407" s="92"/>
      <c r="B2407" s="4"/>
      <c r="C2407" s="4"/>
      <c r="D2407" s="6"/>
      <c r="E2407" s="7"/>
      <c r="F2407" s="24"/>
      <c r="G2407" s="9"/>
      <c r="H2407" s="7"/>
      <c r="I2407" s="7"/>
      <c r="J2407" s="7"/>
      <c r="K2407" s="4"/>
      <c r="L2407" s="25"/>
      <c r="M2407" s="11"/>
      <c r="N2407" s="4"/>
      <c r="O2407" s="4"/>
      <c r="P2407" s="26"/>
      <c r="Q2407" s="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21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1"/>
      <c r="BG2407" s="21"/>
      <c r="BH2407" s="21"/>
      <c r="BI2407" s="21"/>
      <c r="BJ2407" s="21"/>
      <c r="BK2407" s="21"/>
      <c r="BL2407" s="21"/>
      <c r="BM2407" s="21"/>
      <c r="BN2407" s="21"/>
      <c r="BO2407" s="21"/>
      <c r="BP2407" s="21"/>
      <c r="BQ2407" s="21"/>
      <c r="BR2407" s="21"/>
      <c r="BS2407" s="21"/>
      <c r="BT2407" s="21"/>
      <c r="BU2407" s="21"/>
      <c r="BV2407" s="21"/>
      <c r="BW2407" s="21"/>
      <c r="BX2407" s="21"/>
      <c r="BY2407" s="21"/>
      <c r="BZ2407" s="21"/>
      <c r="CA2407" s="21"/>
      <c r="CB2407" s="21"/>
      <c r="CC2407" s="21"/>
      <c r="CD2407" s="21"/>
      <c r="CE2407" s="21"/>
      <c r="CF2407" s="21"/>
      <c r="CG2407" s="21"/>
      <c r="CH2407" s="21"/>
      <c r="CI2407" s="21"/>
      <c r="CJ2407" s="21"/>
      <c r="CK2407" s="21"/>
      <c r="CL2407" s="21"/>
      <c r="CM2407" s="21"/>
      <c r="CN2407" s="21"/>
      <c r="CO2407" s="21"/>
      <c r="CP2407" s="21"/>
      <c r="CQ2407" s="21"/>
      <c r="CR2407" s="21"/>
      <c r="CS2407" s="21"/>
      <c r="CT2407" s="21"/>
      <c r="CU2407" s="21"/>
      <c r="CV2407" s="21"/>
      <c r="CW2407" s="21"/>
      <c r="CX2407" s="21"/>
      <c r="CY2407" s="21"/>
      <c r="CZ2407" s="21"/>
      <c r="DA2407" s="21"/>
      <c r="DB2407" s="21"/>
      <c r="DC2407" s="21"/>
      <c r="DD2407" s="21"/>
      <c r="DE2407" s="21"/>
      <c r="DF2407" s="21"/>
      <c r="DG2407" s="21"/>
      <c r="DH2407" s="21"/>
      <c r="DI2407" s="21"/>
      <c r="DJ2407" s="21"/>
      <c r="DK2407" s="21"/>
      <c r="DL2407" s="21"/>
      <c r="DM2407" s="21"/>
      <c r="DN2407" s="21"/>
      <c r="DO2407" s="21"/>
      <c r="DP2407" s="21"/>
      <c r="DQ2407" s="21"/>
      <c r="DR2407" s="21"/>
      <c r="DS2407" s="21"/>
      <c r="DT2407" s="21"/>
      <c r="DU2407" s="21"/>
      <c r="DV2407" s="21"/>
      <c r="DW2407" s="21"/>
      <c r="DX2407" s="21"/>
      <c r="DY2407" s="21"/>
      <c r="DZ2407" s="21"/>
      <c r="EA2407" s="21"/>
      <c r="EB2407" s="21"/>
      <c r="EC2407" s="21"/>
      <c r="ED2407" s="21"/>
      <c r="EE2407" s="21"/>
      <c r="EF2407" s="21"/>
      <c r="EG2407" s="21"/>
      <c r="EH2407" s="21"/>
      <c r="EI2407" s="21"/>
      <c r="EJ2407" s="21"/>
      <c r="EK2407" s="21"/>
      <c r="EL2407" s="21"/>
      <c r="EM2407" s="21"/>
      <c r="EN2407" s="21"/>
      <c r="EO2407" s="21"/>
      <c r="EP2407" s="21"/>
      <c r="EQ2407" s="21"/>
      <c r="ER2407" s="21"/>
      <c r="ES2407" s="21"/>
      <c r="ET2407" s="21"/>
      <c r="EU2407" s="21"/>
      <c r="EV2407" s="21"/>
      <c r="EW2407" s="21"/>
      <c r="EX2407" s="21"/>
      <c r="EY2407" s="21"/>
      <c r="EZ2407" s="21"/>
    </row>
    <row r="2408" spans="1:156" x14ac:dyDescent="0.2">
      <c r="A2408" s="92"/>
      <c r="B2408" s="4"/>
      <c r="C2408" s="4"/>
      <c r="D2408" s="6"/>
      <c r="E2408" s="7"/>
      <c r="F2408" s="24"/>
      <c r="G2408" s="9"/>
      <c r="H2408" s="7"/>
      <c r="I2408" s="7"/>
      <c r="J2408" s="7"/>
      <c r="K2408" s="4"/>
      <c r="L2408" s="25"/>
      <c r="M2408" s="11"/>
      <c r="N2408" s="4"/>
      <c r="O2408" s="4"/>
      <c r="P2408" s="26"/>
      <c r="Q2408" s="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21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1"/>
      <c r="BG2408" s="21"/>
      <c r="BH2408" s="21"/>
      <c r="BI2408" s="21"/>
      <c r="BJ2408" s="21"/>
      <c r="BK2408" s="21"/>
      <c r="BL2408" s="21"/>
      <c r="BM2408" s="21"/>
      <c r="BN2408" s="21"/>
      <c r="BO2408" s="21"/>
      <c r="BP2408" s="21"/>
      <c r="BQ2408" s="21"/>
      <c r="BR2408" s="21"/>
      <c r="BS2408" s="21"/>
      <c r="BT2408" s="21"/>
      <c r="BU2408" s="21"/>
      <c r="BV2408" s="21"/>
      <c r="BW2408" s="21"/>
      <c r="BX2408" s="21"/>
      <c r="BY2408" s="21"/>
      <c r="BZ2408" s="21"/>
      <c r="CA2408" s="21"/>
      <c r="CB2408" s="21"/>
      <c r="CC2408" s="21"/>
      <c r="CD2408" s="21"/>
      <c r="CE2408" s="21"/>
      <c r="CF2408" s="21"/>
      <c r="CG2408" s="21"/>
      <c r="CH2408" s="21"/>
      <c r="CI2408" s="21"/>
      <c r="CJ2408" s="21"/>
      <c r="CK2408" s="21"/>
      <c r="CL2408" s="21"/>
      <c r="CM2408" s="21"/>
      <c r="CN2408" s="21"/>
      <c r="CO2408" s="21"/>
      <c r="CP2408" s="21"/>
      <c r="CQ2408" s="21"/>
      <c r="CR2408" s="21"/>
      <c r="CS2408" s="21"/>
      <c r="CT2408" s="21"/>
      <c r="CU2408" s="21"/>
      <c r="CV2408" s="21"/>
      <c r="CW2408" s="21"/>
      <c r="CX2408" s="21"/>
      <c r="CY2408" s="21"/>
      <c r="CZ2408" s="21"/>
      <c r="DA2408" s="21"/>
      <c r="DB2408" s="21"/>
      <c r="DC2408" s="21"/>
      <c r="DD2408" s="21"/>
      <c r="DE2408" s="21"/>
      <c r="DF2408" s="21"/>
      <c r="DG2408" s="21"/>
      <c r="DH2408" s="21"/>
      <c r="DI2408" s="21"/>
      <c r="DJ2408" s="21"/>
      <c r="DK2408" s="21"/>
      <c r="DL2408" s="21"/>
      <c r="DM2408" s="21"/>
      <c r="DN2408" s="21"/>
      <c r="DO2408" s="21"/>
      <c r="DP2408" s="21"/>
      <c r="DQ2408" s="21"/>
      <c r="DR2408" s="21"/>
      <c r="DS2408" s="21"/>
      <c r="DT2408" s="21"/>
      <c r="DU2408" s="21"/>
      <c r="DV2408" s="21"/>
      <c r="DW2408" s="21"/>
      <c r="DX2408" s="21"/>
      <c r="DY2408" s="21"/>
      <c r="DZ2408" s="21"/>
      <c r="EA2408" s="21"/>
      <c r="EB2408" s="21"/>
      <c r="EC2408" s="21"/>
      <c r="ED2408" s="21"/>
      <c r="EE2408" s="21"/>
      <c r="EF2408" s="21"/>
      <c r="EG2408" s="21"/>
      <c r="EH2408" s="21"/>
      <c r="EI2408" s="21"/>
      <c r="EJ2408" s="21"/>
      <c r="EK2408" s="21"/>
      <c r="EL2408" s="21"/>
      <c r="EM2408" s="21"/>
      <c r="EN2408" s="21"/>
      <c r="EO2408" s="21"/>
      <c r="EP2408" s="21"/>
      <c r="EQ2408" s="21"/>
      <c r="ER2408" s="21"/>
      <c r="ES2408" s="21"/>
      <c r="ET2408" s="21"/>
      <c r="EU2408" s="21"/>
      <c r="EV2408" s="21"/>
      <c r="EW2408" s="21"/>
      <c r="EX2408" s="21"/>
      <c r="EY2408" s="21"/>
      <c r="EZ2408" s="21"/>
    </row>
    <row r="2409" spans="1:156" x14ac:dyDescent="0.2">
      <c r="A2409" s="92"/>
      <c r="B2409" s="4"/>
      <c r="C2409" s="4"/>
      <c r="D2409" s="6"/>
      <c r="E2409" s="7"/>
      <c r="F2409" s="24"/>
      <c r="G2409" s="9"/>
      <c r="H2409" s="7"/>
      <c r="I2409" s="7"/>
      <c r="J2409" s="7"/>
      <c r="K2409" s="4"/>
      <c r="L2409" s="25"/>
      <c r="M2409" s="11"/>
      <c r="N2409" s="4"/>
      <c r="O2409" s="4"/>
      <c r="P2409" s="26"/>
      <c r="Q2409" s="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21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1"/>
      <c r="BG2409" s="21"/>
      <c r="BH2409" s="21"/>
      <c r="BI2409" s="21"/>
      <c r="BJ2409" s="21"/>
      <c r="BK2409" s="21"/>
      <c r="BL2409" s="21"/>
      <c r="BM2409" s="21"/>
      <c r="BN2409" s="21"/>
      <c r="BO2409" s="21"/>
      <c r="BP2409" s="21"/>
      <c r="BQ2409" s="21"/>
      <c r="BR2409" s="21"/>
      <c r="BS2409" s="21"/>
      <c r="BT2409" s="21"/>
      <c r="BU2409" s="21"/>
      <c r="BV2409" s="21"/>
      <c r="BW2409" s="21"/>
      <c r="BX2409" s="21"/>
      <c r="BY2409" s="21"/>
      <c r="BZ2409" s="21"/>
      <c r="CA2409" s="21"/>
      <c r="CB2409" s="21"/>
      <c r="CC2409" s="21"/>
      <c r="CD2409" s="21"/>
      <c r="CE2409" s="21"/>
      <c r="CF2409" s="21"/>
      <c r="CG2409" s="21"/>
      <c r="CH2409" s="21"/>
      <c r="CI2409" s="21"/>
      <c r="CJ2409" s="21"/>
      <c r="CK2409" s="21"/>
      <c r="CL2409" s="21"/>
      <c r="CM2409" s="21"/>
      <c r="CN2409" s="21"/>
      <c r="CO2409" s="21"/>
      <c r="CP2409" s="21"/>
      <c r="CQ2409" s="21"/>
      <c r="CR2409" s="21"/>
      <c r="CS2409" s="21"/>
      <c r="CT2409" s="21"/>
      <c r="CU2409" s="21"/>
      <c r="CV2409" s="21"/>
      <c r="CW2409" s="21"/>
      <c r="CX2409" s="21"/>
      <c r="CY2409" s="21"/>
      <c r="CZ2409" s="21"/>
      <c r="DA2409" s="21"/>
      <c r="DB2409" s="21"/>
      <c r="DC2409" s="21"/>
      <c r="DD2409" s="21"/>
      <c r="DE2409" s="21"/>
      <c r="DF2409" s="21"/>
      <c r="DG2409" s="21"/>
      <c r="DH2409" s="21"/>
      <c r="DI2409" s="21"/>
      <c r="DJ2409" s="21"/>
      <c r="DK2409" s="21"/>
      <c r="DL2409" s="21"/>
      <c r="DM2409" s="21"/>
      <c r="DN2409" s="21"/>
      <c r="DO2409" s="21"/>
      <c r="DP2409" s="21"/>
      <c r="DQ2409" s="21"/>
      <c r="DR2409" s="21"/>
      <c r="DS2409" s="21"/>
      <c r="DT2409" s="21"/>
      <c r="DU2409" s="21"/>
      <c r="DV2409" s="21"/>
      <c r="DW2409" s="21"/>
      <c r="DX2409" s="21"/>
      <c r="DY2409" s="21"/>
      <c r="DZ2409" s="21"/>
      <c r="EA2409" s="21"/>
      <c r="EB2409" s="21"/>
      <c r="EC2409" s="21"/>
      <c r="ED2409" s="21"/>
      <c r="EE2409" s="21"/>
      <c r="EF2409" s="21"/>
      <c r="EG2409" s="21"/>
      <c r="EH2409" s="21"/>
      <c r="EI2409" s="21"/>
      <c r="EJ2409" s="21"/>
      <c r="EK2409" s="21"/>
      <c r="EL2409" s="21"/>
      <c r="EM2409" s="21"/>
      <c r="EN2409" s="21"/>
      <c r="EO2409" s="21"/>
      <c r="EP2409" s="21"/>
      <c r="EQ2409" s="21"/>
      <c r="ER2409" s="21"/>
      <c r="ES2409" s="21"/>
      <c r="ET2409" s="21"/>
      <c r="EU2409" s="21"/>
      <c r="EV2409" s="21"/>
      <c r="EW2409" s="21"/>
      <c r="EX2409" s="21"/>
      <c r="EY2409" s="21"/>
      <c r="EZ2409" s="21"/>
    </row>
    <row r="2410" spans="1:156" x14ac:dyDescent="0.2">
      <c r="A2410" s="92"/>
      <c r="B2410" s="4"/>
      <c r="C2410" s="4"/>
      <c r="D2410" s="6"/>
      <c r="E2410" s="7"/>
      <c r="F2410" s="24"/>
      <c r="G2410" s="9"/>
      <c r="H2410" s="7"/>
      <c r="I2410" s="7"/>
      <c r="J2410" s="7"/>
      <c r="K2410" s="4"/>
      <c r="L2410" s="25"/>
      <c r="M2410" s="11"/>
      <c r="N2410" s="4"/>
      <c r="O2410" s="4"/>
      <c r="P2410" s="26"/>
      <c r="Q2410" s="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21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1"/>
      <c r="BK2410" s="21"/>
      <c r="BL2410" s="21"/>
      <c r="BM2410" s="21"/>
      <c r="BN2410" s="21"/>
      <c r="BO2410" s="21"/>
      <c r="BP2410" s="21"/>
      <c r="BQ2410" s="21"/>
      <c r="BR2410" s="21"/>
      <c r="BS2410" s="21"/>
      <c r="BT2410" s="21"/>
      <c r="BU2410" s="21"/>
      <c r="BV2410" s="21"/>
      <c r="BW2410" s="21"/>
      <c r="BX2410" s="21"/>
      <c r="BY2410" s="21"/>
      <c r="BZ2410" s="21"/>
      <c r="CA2410" s="21"/>
      <c r="CB2410" s="21"/>
      <c r="CC2410" s="21"/>
      <c r="CD2410" s="21"/>
      <c r="CE2410" s="21"/>
      <c r="CF2410" s="21"/>
      <c r="CG2410" s="21"/>
      <c r="CH2410" s="21"/>
      <c r="CI2410" s="21"/>
      <c r="CJ2410" s="21"/>
      <c r="CK2410" s="21"/>
      <c r="CL2410" s="21"/>
      <c r="CM2410" s="21"/>
      <c r="CN2410" s="21"/>
      <c r="CO2410" s="21"/>
      <c r="CP2410" s="21"/>
      <c r="CQ2410" s="21"/>
      <c r="CR2410" s="21"/>
      <c r="CS2410" s="21"/>
      <c r="CT2410" s="21"/>
      <c r="CU2410" s="21"/>
      <c r="CV2410" s="21"/>
      <c r="CW2410" s="21"/>
      <c r="CX2410" s="21"/>
      <c r="CY2410" s="21"/>
      <c r="CZ2410" s="21"/>
      <c r="DA2410" s="21"/>
      <c r="DB2410" s="21"/>
      <c r="DC2410" s="21"/>
      <c r="DD2410" s="21"/>
      <c r="DE2410" s="21"/>
      <c r="DF2410" s="21"/>
      <c r="DG2410" s="21"/>
      <c r="DH2410" s="21"/>
      <c r="DI2410" s="21"/>
      <c r="DJ2410" s="21"/>
      <c r="DK2410" s="21"/>
      <c r="DL2410" s="21"/>
      <c r="DM2410" s="21"/>
      <c r="DN2410" s="21"/>
      <c r="DO2410" s="21"/>
      <c r="DP2410" s="21"/>
      <c r="DQ2410" s="21"/>
      <c r="DR2410" s="21"/>
      <c r="DS2410" s="21"/>
      <c r="DT2410" s="21"/>
      <c r="DU2410" s="21"/>
      <c r="DV2410" s="21"/>
      <c r="DW2410" s="21"/>
      <c r="DX2410" s="21"/>
      <c r="DY2410" s="21"/>
      <c r="DZ2410" s="21"/>
      <c r="EA2410" s="21"/>
      <c r="EB2410" s="21"/>
      <c r="EC2410" s="21"/>
      <c r="ED2410" s="21"/>
      <c r="EE2410" s="21"/>
      <c r="EF2410" s="21"/>
      <c r="EG2410" s="21"/>
      <c r="EH2410" s="21"/>
      <c r="EI2410" s="21"/>
      <c r="EJ2410" s="21"/>
      <c r="EK2410" s="21"/>
      <c r="EL2410" s="21"/>
      <c r="EM2410" s="21"/>
      <c r="EN2410" s="21"/>
      <c r="EO2410" s="21"/>
      <c r="EP2410" s="21"/>
      <c r="EQ2410" s="21"/>
      <c r="ER2410" s="21"/>
      <c r="ES2410" s="21"/>
      <c r="ET2410" s="21"/>
      <c r="EU2410" s="21"/>
      <c r="EV2410" s="21"/>
      <c r="EW2410" s="21"/>
      <c r="EX2410" s="21"/>
      <c r="EY2410" s="21"/>
      <c r="EZ2410" s="21"/>
    </row>
    <row r="2411" spans="1:156" x14ac:dyDescent="0.2">
      <c r="A2411" s="92"/>
      <c r="B2411" s="4"/>
      <c r="C2411" s="4"/>
      <c r="D2411" s="6"/>
      <c r="E2411" s="7"/>
      <c r="F2411" s="24"/>
      <c r="G2411" s="9"/>
      <c r="H2411" s="7"/>
      <c r="I2411" s="7"/>
      <c r="J2411" s="7"/>
      <c r="K2411" s="4"/>
      <c r="L2411" s="25"/>
      <c r="M2411" s="11"/>
      <c r="N2411" s="4"/>
      <c r="O2411" s="4"/>
      <c r="P2411" s="26"/>
      <c r="Q2411" s="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21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1"/>
      <c r="BG2411" s="21"/>
      <c r="BH2411" s="21"/>
      <c r="BI2411" s="21"/>
      <c r="BJ2411" s="21"/>
      <c r="BK2411" s="21"/>
      <c r="BL2411" s="21"/>
      <c r="BM2411" s="21"/>
      <c r="BN2411" s="21"/>
      <c r="BO2411" s="21"/>
      <c r="BP2411" s="21"/>
      <c r="BQ2411" s="21"/>
      <c r="BR2411" s="21"/>
      <c r="BS2411" s="21"/>
      <c r="BT2411" s="21"/>
      <c r="BU2411" s="21"/>
      <c r="BV2411" s="21"/>
      <c r="BW2411" s="21"/>
      <c r="BX2411" s="21"/>
      <c r="BY2411" s="21"/>
      <c r="BZ2411" s="21"/>
      <c r="CA2411" s="21"/>
      <c r="CB2411" s="21"/>
      <c r="CC2411" s="21"/>
      <c r="CD2411" s="21"/>
      <c r="CE2411" s="21"/>
      <c r="CF2411" s="21"/>
      <c r="CG2411" s="21"/>
      <c r="CH2411" s="21"/>
      <c r="CI2411" s="21"/>
      <c r="CJ2411" s="21"/>
      <c r="CK2411" s="21"/>
      <c r="CL2411" s="21"/>
      <c r="CM2411" s="21"/>
      <c r="CN2411" s="21"/>
      <c r="CO2411" s="21"/>
      <c r="CP2411" s="21"/>
      <c r="CQ2411" s="21"/>
      <c r="CR2411" s="21"/>
      <c r="CS2411" s="21"/>
      <c r="CT2411" s="21"/>
      <c r="CU2411" s="21"/>
      <c r="CV2411" s="21"/>
      <c r="CW2411" s="21"/>
      <c r="CX2411" s="21"/>
      <c r="CY2411" s="21"/>
      <c r="CZ2411" s="21"/>
      <c r="DA2411" s="21"/>
      <c r="DB2411" s="21"/>
      <c r="DC2411" s="21"/>
      <c r="DD2411" s="21"/>
      <c r="DE2411" s="21"/>
      <c r="DF2411" s="21"/>
      <c r="DG2411" s="21"/>
      <c r="DH2411" s="21"/>
      <c r="DI2411" s="21"/>
      <c r="DJ2411" s="21"/>
      <c r="DK2411" s="21"/>
      <c r="DL2411" s="21"/>
      <c r="DM2411" s="21"/>
      <c r="DN2411" s="21"/>
      <c r="DO2411" s="21"/>
      <c r="DP2411" s="21"/>
      <c r="DQ2411" s="21"/>
      <c r="DR2411" s="21"/>
      <c r="DS2411" s="21"/>
      <c r="DT2411" s="21"/>
      <c r="DU2411" s="21"/>
      <c r="DV2411" s="21"/>
      <c r="DW2411" s="21"/>
      <c r="DX2411" s="21"/>
      <c r="DY2411" s="21"/>
      <c r="DZ2411" s="21"/>
      <c r="EA2411" s="21"/>
      <c r="EB2411" s="21"/>
      <c r="EC2411" s="21"/>
      <c r="ED2411" s="21"/>
      <c r="EE2411" s="21"/>
      <c r="EF2411" s="21"/>
      <c r="EG2411" s="21"/>
      <c r="EH2411" s="21"/>
      <c r="EI2411" s="21"/>
      <c r="EJ2411" s="21"/>
      <c r="EK2411" s="21"/>
      <c r="EL2411" s="21"/>
      <c r="EM2411" s="21"/>
      <c r="EN2411" s="21"/>
      <c r="EO2411" s="21"/>
      <c r="EP2411" s="21"/>
      <c r="EQ2411" s="21"/>
      <c r="ER2411" s="21"/>
      <c r="ES2411" s="21"/>
      <c r="ET2411" s="21"/>
      <c r="EU2411" s="21"/>
      <c r="EV2411" s="21"/>
      <c r="EW2411" s="21"/>
      <c r="EX2411" s="21"/>
      <c r="EY2411" s="21"/>
      <c r="EZ2411" s="21"/>
    </row>
    <row r="2412" spans="1:156" x14ac:dyDescent="0.2">
      <c r="A2412" s="92"/>
      <c r="B2412" s="4"/>
      <c r="C2412" s="4"/>
      <c r="D2412" s="6"/>
      <c r="E2412" s="7"/>
      <c r="F2412" s="24"/>
      <c r="G2412" s="9"/>
      <c r="H2412" s="7"/>
      <c r="I2412" s="7"/>
      <c r="J2412" s="7"/>
      <c r="K2412" s="4"/>
      <c r="L2412" s="25"/>
      <c r="M2412" s="11"/>
      <c r="N2412" s="4"/>
      <c r="O2412" s="4"/>
      <c r="P2412" s="26"/>
      <c r="Q2412" s="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21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1"/>
      <c r="BG2412" s="21"/>
      <c r="BH2412" s="21"/>
      <c r="BI2412" s="21"/>
      <c r="BJ2412" s="21"/>
      <c r="BK2412" s="21"/>
      <c r="BL2412" s="21"/>
      <c r="BM2412" s="21"/>
      <c r="BN2412" s="21"/>
      <c r="BO2412" s="21"/>
      <c r="BP2412" s="21"/>
      <c r="BQ2412" s="21"/>
      <c r="BR2412" s="21"/>
      <c r="BS2412" s="21"/>
      <c r="BT2412" s="21"/>
      <c r="BU2412" s="21"/>
      <c r="BV2412" s="21"/>
      <c r="BW2412" s="21"/>
      <c r="BX2412" s="21"/>
      <c r="BY2412" s="21"/>
      <c r="BZ2412" s="21"/>
      <c r="CA2412" s="21"/>
      <c r="CB2412" s="21"/>
      <c r="CC2412" s="21"/>
      <c r="CD2412" s="21"/>
      <c r="CE2412" s="21"/>
      <c r="CF2412" s="21"/>
      <c r="CG2412" s="21"/>
      <c r="CH2412" s="21"/>
      <c r="CI2412" s="21"/>
      <c r="CJ2412" s="21"/>
      <c r="CK2412" s="21"/>
      <c r="CL2412" s="21"/>
      <c r="CM2412" s="21"/>
      <c r="CN2412" s="21"/>
      <c r="CO2412" s="21"/>
      <c r="CP2412" s="21"/>
      <c r="CQ2412" s="21"/>
      <c r="CR2412" s="21"/>
      <c r="CS2412" s="21"/>
      <c r="CT2412" s="21"/>
      <c r="CU2412" s="21"/>
      <c r="CV2412" s="21"/>
      <c r="CW2412" s="21"/>
      <c r="CX2412" s="21"/>
      <c r="CY2412" s="21"/>
      <c r="CZ2412" s="21"/>
      <c r="DA2412" s="21"/>
      <c r="DB2412" s="21"/>
      <c r="DC2412" s="21"/>
      <c r="DD2412" s="21"/>
      <c r="DE2412" s="21"/>
      <c r="DF2412" s="21"/>
      <c r="DG2412" s="21"/>
      <c r="DH2412" s="21"/>
      <c r="DI2412" s="21"/>
      <c r="DJ2412" s="21"/>
      <c r="DK2412" s="21"/>
      <c r="DL2412" s="21"/>
      <c r="DM2412" s="21"/>
      <c r="DN2412" s="21"/>
      <c r="DO2412" s="21"/>
      <c r="DP2412" s="21"/>
      <c r="DQ2412" s="21"/>
      <c r="DR2412" s="21"/>
      <c r="DS2412" s="21"/>
      <c r="DT2412" s="21"/>
      <c r="DU2412" s="21"/>
      <c r="DV2412" s="21"/>
      <c r="DW2412" s="21"/>
      <c r="DX2412" s="21"/>
      <c r="DY2412" s="21"/>
      <c r="DZ2412" s="21"/>
      <c r="EA2412" s="21"/>
      <c r="EB2412" s="21"/>
      <c r="EC2412" s="21"/>
      <c r="ED2412" s="21"/>
      <c r="EE2412" s="21"/>
      <c r="EF2412" s="21"/>
      <c r="EG2412" s="21"/>
      <c r="EH2412" s="21"/>
      <c r="EI2412" s="21"/>
      <c r="EJ2412" s="21"/>
      <c r="EK2412" s="21"/>
      <c r="EL2412" s="21"/>
      <c r="EM2412" s="21"/>
      <c r="EN2412" s="21"/>
      <c r="EO2412" s="21"/>
      <c r="EP2412" s="21"/>
      <c r="EQ2412" s="21"/>
      <c r="ER2412" s="21"/>
      <c r="ES2412" s="21"/>
      <c r="ET2412" s="21"/>
      <c r="EU2412" s="21"/>
      <c r="EV2412" s="21"/>
      <c r="EW2412" s="21"/>
      <c r="EX2412" s="21"/>
      <c r="EY2412" s="21"/>
      <c r="EZ2412" s="21"/>
    </row>
    <row r="2413" spans="1:156" x14ac:dyDescent="0.2">
      <c r="A2413" s="92"/>
      <c r="B2413" s="4"/>
      <c r="C2413" s="4"/>
      <c r="D2413" s="6"/>
      <c r="E2413" s="7"/>
      <c r="F2413" s="24"/>
      <c r="G2413" s="9"/>
      <c r="H2413" s="7"/>
      <c r="I2413" s="7"/>
      <c r="J2413" s="7"/>
      <c r="K2413" s="4"/>
      <c r="L2413" s="25"/>
      <c r="M2413" s="11"/>
      <c r="N2413" s="4"/>
      <c r="O2413" s="4"/>
      <c r="P2413" s="26"/>
      <c r="Q2413" s="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21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1"/>
      <c r="BG2413" s="21"/>
      <c r="BH2413" s="21"/>
      <c r="BI2413" s="21"/>
      <c r="BJ2413" s="21"/>
      <c r="BK2413" s="21"/>
      <c r="BL2413" s="21"/>
      <c r="BM2413" s="21"/>
      <c r="BN2413" s="21"/>
      <c r="BO2413" s="21"/>
      <c r="BP2413" s="21"/>
      <c r="BQ2413" s="21"/>
      <c r="BR2413" s="21"/>
      <c r="BS2413" s="21"/>
      <c r="BT2413" s="21"/>
      <c r="BU2413" s="21"/>
      <c r="BV2413" s="21"/>
      <c r="BW2413" s="21"/>
      <c r="BX2413" s="21"/>
      <c r="BY2413" s="21"/>
      <c r="BZ2413" s="21"/>
      <c r="CA2413" s="21"/>
      <c r="CB2413" s="21"/>
      <c r="CC2413" s="21"/>
      <c r="CD2413" s="21"/>
      <c r="CE2413" s="21"/>
      <c r="CF2413" s="21"/>
      <c r="CG2413" s="21"/>
      <c r="CH2413" s="21"/>
      <c r="CI2413" s="21"/>
      <c r="CJ2413" s="21"/>
      <c r="CK2413" s="21"/>
      <c r="CL2413" s="21"/>
      <c r="CM2413" s="21"/>
      <c r="CN2413" s="21"/>
      <c r="CO2413" s="21"/>
      <c r="CP2413" s="21"/>
      <c r="CQ2413" s="21"/>
      <c r="CR2413" s="21"/>
      <c r="CS2413" s="21"/>
      <c r="CT2413" s="21"/>
      <c r="CU2413" s="21"/>
      <c r="CV2413" s="21"/>
      <c r="CW2413" s="21"/>
      <c r="CX2413" s="21"/>
      <c r="CY2413" s="21"/>
      <c r="CZ2413" s="21"/>
      <c r="DA2413" s="21"/>
      <c r="DB2413" s="21"/>
      <c r="DC2413" s="21"/>
      <c r="DD2413" s="21"/>
      <c r="DE2413" s="21"/>
      <c r="DF2413" s="21"/>
      <c r="DG2413" s="21"/>
      <c r="DH2413" s="21"/>
      <c r="DI2413" s="21"/>
      <c r="DJ2413" s="21"/>
      <c r="DK2413" s="21"/>
      <c r="DL2413" s="21"/>
      <c r="DM2413" s="21"/>
      <c r="DN2413" s="21"/>
      <c r="DO2413" s="21"/>
      <c r="DP2413" s="21"/>
      <c r="DQ2413" s="21"/>
      <c r="DR2413" s="21"/>
      <c r="DS2413" s="21"/>
      <c r="DT2413" s="21"/>
      <c r="DU2413" s="21"/>
      <c r="DV2413" s="21"/>
      <c r="DW2413" s="21"/>
      <c r="DX2413" s="21"/>
      <c r="DY2413" s="21"/>
      <c r="DZ2413" s="21"/>
      <c r="EA2413" s="21"/>
      <c r="EB2413" s="21"/>
      <c r="EC2413" s="21"/>
      <c r="ED2413" s="21"/>
      <c r="EE2413" s="21"/>
      <c r="EF2413" s="21"/>
      <c r="EG2413" s="21"/>
      <c r="EH2413" s="21"/>
      <c r="EI2413" s="21"/>
      <c r="EJ2413" s="21"/>
      <c r="EK2413" s="21"/>
      <c r="EL2413" s="21"/>
      <c r="EM2413" s="21"/>
      <c r="EN2413" s="21"/>
      <c r="EO2413" s="21"/>
      <c r="EP2413" s="21"/>
      <c r="EQ2413" s="21"/>
      <c r="ER2413" s="21"/>
      <c r="ES2413" s="21"/>
      <c r="ET2413" s="21"/>
      <c r="EU2413" s="21"/>
      <c r="EV2413" s="21"/>
      <c r="EW2413" s="21"/>
      <c r="EX2413" s="21"/>
      <c r="EY2413" s="21"/>
      <c r="EZ2413" s="21"/>
    </row>
    <row r="2414" spans="1:156" x14ac:dyDescent="0.2">
      <c r="A2414" s="92"/>
      <c r="B2414" s="4"/>
      <c r="C2414" s="4"/>
      <c r="D2414" s="6"/>
      <c r="E2414" s="7"/>
      <c r="F2414" s="24"/>
      <c r="G2414" s="9"/>
      <c r="H2414" s="7"/>
      <c r="I2414" s="7"/>
      <c r="J2414" s="7"/>
      <c r="K2414" s="4"/>
      <c r="L2414" s="25"/>
      <c r="M2414" s="11"/>
      <c r="N2414" s="4"/>
      <c r="O2414" s="4"/>
      <c r="P2414" s="26"/>
      <c r="Q2414" s="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21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1"/>
      <c r="BK2414" s="21"/>
      <c r="BL2414" s="21"/>
      <c r="BM2414" s="21"/>
      <c r="BN2414" s="21"/>
      <c r="BO2414" s="21"/>
      <c r="BP2414" s="21"/>
      <c r="BQ2414" s="21"/>
      <c r="BR2414" s="21"/>
      <c r="BS2414" s="21"/>
      <c r="BT2414" s="21"/>
      <c r="BU2414" s="21"/>
      <c r="BV2414" s="21"/>
      <c r="BW2414" s="21"/>
      <c r="BX2414" s="21"/>
      <c r="BY2414" s="21"/>
      <c r="BZ2414" s="21"/>
      <c r="CA2414" s="21"/>
      <c r="CB2414" s="21"/>
      <c r="CC2414" s="21"/>
      <c r="CD2414" s="21"/>
      <c r="CE2414" s="21"/>
      <c r="CF2414" s="21"/>
      <c r="CG2414" s="21"/>
      <c r="CH2414" s="21"/>
      <c r="CI2414" s="21"/>
      <c r="CJ2414" s="21"/>
      <c r="CK2414" s="21"/>
      <c r="CL2414" s="21"/>
      <c r="CM2414" s="21"/>
      <c r="CN2414" s="21"/>
      <c r="CO2414" s="21"/>
      <c r="CP2414" s="21"/>
      <c r="CQ2414" s="21"/>
      <c r="CR2414" s="21"/>
      <c r="CS2414" s="21"/>
      <c r="CT2414" s="21"/>
      <c r="CU2414" s="21"/>
      <c r="CV2414" s="21"/>
      <c r="CW2414" s="21"/>
      <c r="CX2414" s="21"/>
      <c r="CY2414" s="21"/>
      <c r="CZ2414" s="21"/>
      <c r="DA2414" s="21"/>
      <c r="DB2414" s="21"/>
      <c r="DC2414" s="21"/>
      <c r="DD2414" s="21"/>
      <c r="DE2414" s="21"/>
      <c r="DF2414" s="21"/>
      <c r="DG2414" s="21"/>
      <c r="DH2414" s="21"/>
      <c r="DI2414" s="21"/>
      <c r="DJ2414" s="21"/>
      <c r="DK2414" s="21"/>
      <c r="DL2414" s="21"/>
      <c r="DM2414" s="21"/>
      <c r="DN2414" s="21"/>
      <c r="DO2414" s="21"/>
      <c r="DP2414" s="21"/>
      <c r="DQ2414" s="21"/>
      <c r="DR2414" s="21"/>
      <c r="DS2414" s="21"/>
      <c r="DT2414" s="21"/>
      <c r="DU2414" s="21"/>
      <c r="DV2414" s="21"/>
      <c r="DW2414" s="21"/>
      <c r="DX2414" s="21"/>
      <c r="DY2414" s="21"/>
      <c r="DZ2414" s="21"/>
      <c r="EA2414" s="21"/>
      <c r="EB2414" s="21"/>
      <c r="EC2414" s="21"/>
      <c r="ED2414" s="21"/>
      <c r="EE2414" s="21"/>
      <c r="EF2414" s="21"/>
      <c r="EG2414" s="21"/>
      <c r="EH2414" s="21"/>
      <c r="EI2414" s="21"/>
      <c r="EJ2414" s="21"/>
      <c r="EK2414" s="21"/>
      <c r="EL2414" s="21"/>
      <c r="EM2414" s="21"/>
      <c r="EN2414" s="21"/>
      <c r="EO2414" s="21"/>
      <c r="EP2414" s="21"/>
      <c r="EQ2414" s="21"/>
      <c r="ER2414" s="21"/>
      <c r="ES2414" s="21"/>
      <c r="ET2414" s="21"/>
      <c r="EU2414" s="21"/>
      <c r="EV2414" s="21"/>
      <c r="EW2414" s="21"/>
      <c r="EX2414" s="21"/>
      <c r="EY2414" s="21"/>
      <c r="EZ2414" s="21"/>
    </row>
    <row r="2415" spans="1:156" x14ac:dyDescent="0.2">
      <c r="A2415" s="92"/>
      <c r="B2415" s="4"/>
      <c r="C2415" s="4"/>
      <c r="D2415" s="6"/>
      <c r="E2415" s="7"/>
      <c r="F2415" s="24"/>
      <c r="G2415" s="9"/>
      <c r="H2415" s="7"/>
      <c r="I2415" s="7"/>
      <c r="J2415" s="7"/>
      <c r="K2415" s="4"/>
      <c r="L2415" s="25"/>
      <c r="M2415" s="11"/>
      <c r="N2415" s="4"/>
      <c r="O2415" s="4"/>
      <c r="P2415" s="26"/>
      <c r="Q2415" s="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21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1"/>
      <c r="BG2415" s="21"/>
      <c r="BH2415" s="21"/>
      <c r="BI2415" s="21"/>
      <c r="BJ2415" s="21"/>
      <c r="BK2415" s="21"/>
      <c r="BL2415" s="21"/>
      <c r="BM2415" s="21"/>
      <c r="BN2415" s="21"/>
      <c r="BO2415" s="21"/>
      <c r="BP2415" s="21"/>
      <c r="BQ2415" s="21"/>
      <c r="BR2415" s="21"/>
      <c r="BS2415" s="21"/>
      <c r="BT2415" s="21"/>
      <c r="BU2415" s="21"/>
      <c r="BV2415" s="21"/>
      <c r="BW2415" s="21"/>
      <c r="BX2415" s="21"/>
      <c r="BY2415" s="21"/>
      <c r="BZ2415" s="21"/>
      <c r="CA2415" s="21"/>
      <c r="CB2415" s="21"/>
      <c r="CC2415" s="21"/>
      <c r="CD2415" s="21"/>
      <c r="CE2415" s="21"/>
      <c r="CF2415" s="21"/>
      <c r="CG2415" s="21"/>
      <c r="CH2415" s="21"/>
      <c r="CI2415" s="21"/>
      <c r="CJ2415" s="21"/>
      <c r="CK2415" s="21"/>
      <c r="CL2415" s="21"/>
      <c r="CM2415" s="21"/>
      <c r="CN2415" s="21"/>
      <c r="CO2415" s="21"/>
      <c r="CP2415" s="21"/>
      <c r="CQ2415" s="21"/>
      <c r="CR2415" s="21"/>
      <c r="CS2415" s="21"/>
      <c r="CT2415" s="21"/>
      <c r="CU2415" s="21"/>
      <c r="CV2415" s="21"/>
      <c r="CW2415" s="21"/>
      <c r="CX2415" s="21"/>
      <c r="CY2415" s="21"/>
      <c r="CZ2415" s="21"/>
      <c r="DA2415" s="21"/>
      <c r="DB2415" s="21"/>
      <c r="DC2415" s="21"/>
      <c r="DD2415" s="21"/>
      <c r="DE2415" s="21"/>
      <c r="DF2415" s="21"/>
      <c r="DG2415" s="21"/>
      <c r="DH2415" s="21"/>
      <c r="DI2415" s="21"/>
      <c r="DJ2415" s="21"/>
      <c r="DK2415" s="21"/>
      <c r="DL2415" s="21"/>
      <c r="DM2415" s="21"/>
      <c r="DN2415" s="21"/>
      <c r="DO2415" s="21"/>
      <c r="DP2415" s="21"/>
      <c r="DQ2415" s="21"/>
      <c r="DR2415" s="21"/>
      <c r="DS2415" s="21"/>
      <c r="DT2415" s="21"/>
      <c r="DU2415" s="21"/>
      <c r="DV2415" s="21"/>
      <c r="DW2415" s="21"/>
      <c r="DX2415" s="21"/>
      <c r="DY2415" s="21"/>
      <c r="DZ2415" s="21"/>
      <c r="EA2415" s="21"/>
      <c r="EB2415" s="21"/>
      <c r="EC2415" s="21"/>
      <c r="ED2415" s="21"/>
      <c r="EE2415" s="21"/>
      <c r="EF2415" s="21"/>
      <c r="EG2415" s="21"/>
      <c r="EH2415" s="21"/>
      <c r="EI2415" s="21"/>
      <c r="EJ2415" s="21"/>
      <c r="EK2415" s="21"/>
      <c r="EL2415" s="21"/>
      <c r="EM2415" s="21"/>
      <c r="EN2415" s="21"/>
      <c r="EO2415" s="21"/>
      <c r="EP2415" s="21"/>
      <c r="EQ2415" s="21"/>
      <c r="ER2415" s="21"/>
      <c r="ES2415" s="21"/>
      <c r="ET2415" s="21"/>
      <c r="EU2415" s="21"/>
      <c r="EV2415" s="21"/>
      <c r="EW2415" s="21"/>
      <c r="EX2415" s="21"/>
      <c r="EY2415" s="21"/>
      <c r="EZ2415" s="21"/>
    </row>
    <row r="2416" spans="1:156" x14ac:dyDescent="0.2">
      <c r="A2416" s="92"/>
      <c r="B2416" s="4"/>
      <c r="C2416" s="4"/>
      <c r="D2416" s="6"/>
      <c r="E2416" s="7"/>
      <c r="F2416" s="24"/>
      <c r="G2416" s="9"/>
      <c r="H2416" s="7"/>
      <c r="I2416" s="7"/>
      <c r="J2416" s="7"/>
      <c r="K2416" s="4"/>
      <c r="L2416" s="25"/>
      <c r="M2416" s="11"/>
      <c r="N2416" s="4"/>
      <c r="O2416" s="4"/>
      <c r="P2416" s="26"/>
      <c r="Q2416" s="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21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1"/>
      <c r="BG2416" s="21"/>
      <c r="BH2416" s="21"/>
      <c r="BI2416" s="21"/>
      <c r="BJ2416" s="21"/>
      <c r="BK2416" s="21"/>
      <c r="BL2416" s="21"/>
      <c r="BM2416" s="21"/>
      <c r="BN2416" s="21"/>
      <c r="BO2416" s="21"/>
      <c r="BP2416" s="21"/>
      <c r="BQ2416" s="21"/>
      <c r="BR2416" s="21"/>
      <c r="BS2416" s="21"/>
      <c r="BT2416" s="21"/>
      <c r="BU2416" s="21"/>
      <c r="BV2416" s="21"/>
      <c r="BW2416" s="21"/>
      <c r="BX2416" s="21"/>
      <c r="BY2416" s="21"/>
      <c r="BZ2416" s="21"/>
      <c r="CA2416" s="21"/>
      <c r="CB2416" s="21"/>
      <c r="CC2416" s="21"/>
      <c r="CD2416" s="21"/>
      <c r="CE2416" s="21"/>
      <c r="CF2416" s="21"/>
      <c r="CG2416" s="21"/>
      <c r="CH2416" s="21"/>
      <c r="CI2416" s="21"/>
      <c r="CJ2416" s="21"/>
      <c r="CK2416" s="21"/>
      <c r="CL2416" s="21"/>
      <c r="CM2416" s="21"/>
      <c r="CN2416" s="21"/>
      <c r="CO2416" s="21"/>
      <c r="CP2416" s="21"/>
      <c r="CQ2416" s="21"/>
      <c r="CR2416" s="21"/>
      <c r="CS2416" s="21"/>
      <c r="CT2416" s="21"/>
      <c r="CU2416" s="21"/>
      <c r="CV2416" s="21"/>
      <c r="CW2416" s="21"/>
      <c r="CX2416" s="21"/>
      <c r="CY2416" s="21"/>
      <c r="CZ2416" s="21"/>
      <c r="DA2416" s="21"/>
      <c r="DB2416" s="21"/>
      <c r="DC2416" s="21"/>
      <c r="DD2416" s="21"/>
      <c r="DE2416" s="21"/>
      <c r="DF2416" s="21"/>
      <c r="DG2416" s="21"/>
      <c r="DH2416" s="21"/>
      <c r="DI2416" s="21"/>
      <c r="DJ2416" s="21"/>
      <c r="DK2416" s="21"/>
      <c r="DL2416" s="21"/>
      <c r="DM2416" s="21"/>
      <c r="DN2416" s="21"/>
      <c r="DO2416" s="21"/>
      <c r="DP2416" s="21"/>
      <c r="DQ2416" s="21"/>
      <c r="DR2416" s="21"/>
      <c r="DS2416" s="21"/>
      <c r="DT2416" s="21"/>
      <c r="DU2416" s="21"/>
      <c r="DV2416" s="21"/>
      <c r="DW2416" s="21"/>
      <c r="DX2416" s="21"/>
      <c r="DY2416" s="21"/>
      <c r="DZ2416" s="21"/>
      <c r="EA2416" s="21"/>
      <c r="EB2416" s="21"/>
      <c r="EC2416" s="21"/>
      <c r="ED2416" s="21"/>
      <c r="EE2416" s="21"/>
      <c r="EF2416" s="21"/>
      <c r="EG2416" s="21"/>
      <c r="EH2416" s="21"/>
      <c r="EI2416" s="21"/>
      <c r="EJ2416" s="21"/>
      <c r="EK2416" s="21"/>
      <c r="EL2416" s="21"/>
      <c r="EM2416" s="21"/>
      <c r="EN2416" s="21"/>
      <c r="EO2416" s="21"/>
      <c r="EP2416" s="21"/>
      <c r="EQ2416" s="21"/>
      <c r="ER2416" s="21"/>
      <c r="ES2416" s="21"/>
      <c r="ET2416" s="21"/>
      <c r="EU2416" s="21"/>
      <c r="EV2416" s="21"/>
      <c r="EW2416" s="21"/>
      <c r="EX2416" s="21"/>
      <c r="EY2416" s="21"/>
      <c r="EZ2416" s="21"/>
    </row>
    <row r="2417" spans="1:156" x14ac:dyDescent="0.2">
      <c r="A2417" s="92"/>
      <c r="B2417" s="4"/>
      <c r="C2417" s="4"/>
      <c r="D2417" s="6"/>
      <c r="E2417" s="7"/>
      <c r="F2417" s="24"/>
      <c r="G2417" s="9"/>
      <c r="H2417" s="7"/>
      <c r="I2417" s="7"/>
      <c r="J2417" s="7"/>
      <c r="K2417" s="4"/>
      <c r="L2417" s="25"/>
      <c r="M2417" s="11"/>
      <c r="N2417" s="4"/>
      <c r="O2417" s="4"/>
      <c r="P2417" s="26"/>
      <c r="Q2417" s="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21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1"/>
      <c r="BG2417" s="21"/>
      <c r="BH2417" s="21"/>
      <c r="BI2417" s="21"/>
      <c r="BJ2417" s="21"/>
      <c r="BK2417" s="21"/>
      <c r="BL2417" s="21"/>
      <c r="BM2417" s="21"/>
      <c r="BN2417" s="21"/>
      <c r="BO2417" s="21"/>
      <c r="BP2417" s="21"/>
      <c r="BQ2417" s="21"/>
      <c r="BR2417" s="21"/>
      <c r="BS2417" s="21"/>
      <c r="BT2417" s="21"/>
      <c r="BU2417" s="21"/>
      <c r="BV2417" s="21"/>
      <c r="BW2417" s="21"/>
      <c r="BX2417" s="21"/>
      <c r="BY2417" s="21"/>
      <c r="BZ2417" s="21"/>
      <c r="CA2417" s="21"/>
      <c r="CB2417" s="21"/>
      <c r="CC2417" s="21"/>
      <c r="CD2417" s="21"/>
      <c r="CE2417" s="21"/>
      <c r="CF2417" s="21"/>
      <c r="CG2417" s="21"/>
      <c r="CH2417" s="21"/>
      <c r="CI2417" s="21"/>
      <c r="CJ2417" s="21"/>
      <c r="CK2417" s="21"/>
      <c r="CL2417" s="21"/>
      <c r="CM2417" s="21"/>
      <c r="CN2417" s="21"/>
      <c r="CO2417" s="21"/>
      <c r="CP2417" s="21"/>
      <c r="CQ2417" s="21"/>
      <c r="CR2417" s="21"/>
      <c r="CS2417" s="21"/>
      <c r="CT2417" s="21"/>
      <c r="CU2417" s="21"/>
      <c r="CV2417" s="21"/>
      <c r="CW2417" s="21"/>
      <c r="CX2417" s="21"/>
      <c r="CY2417" s="21"/>
      <c r="CZ2417" s="21"/>
      <c r="DA2417" s="21"/>
      <c r="DB2417" s="21"/>
      <c r="DC2417" s="21"/>
      <c r="DD2417" s="21"/>
      <c r="DE2417" s="21"/>
      <c r="DF2417" s="21"/>
      <c r="DG2417" s="21"/>
      <c r="DH2417" s="21"/>
      <c r="DI2417" s="21"/>
      <c r="DJ2417" s="21"/>
      <c r="DK2417" s="21"/>
      <c r="DL2417" s="21"/>
      <c r="DM2417" s="21"/>
      <c r="DN2417" s="21"/>
      <c r="DO2417" s="21"/>
      <c r="DP2417" s="21"/>
      <c r="DQ2417" s="21"/>
      <c r="DR2417" s="21"/>
      <c r="DS2417" s="21"/>
      <c r="DT2417" s="21"/>
      <c r="DU2417" s="21"/>
      <c r="DV2417" s="21"/>
      <c r="DW2417" s="21"/>
      <c r="DX2417" s="21"/>
      <c r="DY2417" s="21"/>
      <c r="DZ2417" s="21"/>
      <c r="EA2417" s="21"/>
      <c r="EB2417" s="21"/>
      <c r="EC2417" s="21"/>
      <c r="ED2417" s="21"/>
      <c r="EE2417" s="21"/>
      <c r="EF2417" s="21"/>
      <c r="EG2417" s="21"/>
      <c r="EH2417" s="21"/>
      <c r="EI2417" s="21"/>
      <c r="EJ2417" s="21"/>
      <c r="EK2417" s="21"/>
      <c r="EL2417" s="21"/>
      <c r="EM2417" s="21"/>
      <c r="EN2417" s="21"/>
      <c r="EO2417" s="21"/>
      <c r="EP2417" s="21"/>
      <c r="EQ2417" s="21"/>
      <c r="ER2417" s="21"/>
      <c r="ES2417" s="21"/>
      <c r="ET2417" s="21"/>
      <c r="EU2417" s="21"/>
      <c r="EV2417" s="21"/>
      <c r="EW2417" s="21"/>
      <c r="EX2417" s="21"/>
      <c r="EY2417" s="21"/>
      <c r="EZ2417" s="21"/>
    </row>
    <row r="2418" spans="1:156" x14ac:dyDescent="0.2">
      <c r="A2418" s="92"/>
      <c r="B2418" s="4"/>
      <c r="C2418" s="4"/>
      <c r="D2418" s="6"/>
      <c r="E2418" s="7"/>
      <c r="F2418" s="24"/>
      <c r="G2418" s="9"/>
      <c r="H2418" s="7"/>
      <c r="I2418" s="7"/>
      <c r="J2418" s="7"/>
      <c r="K2418" s="4"/>
      <c r="L2418" s="25"/>
      <c r="M2418" s="11"/>
      <c r="N2418" s="4"/>
      <c r="O2418" s="4"/>
      <c r="P2418" s="26"/>
      <c r="Q2418" s="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21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1"/>
      <c r="BK2418" s="21"/>
      <c r="BL2418" s="21"/>
      <c r="BM2418" s="21"/>
      <c r="BN2418" s="21"/>
      <c r="BO2418" s="21"/>
      <c r="BP2418" s="21"/>
      <c r="BQ2418" s="21"/>
      <c r="BR2418" s="21"/>
      <c r="BS2418" s="21"/>
      <c r="BT2418" s="21"/>
      <c r="BU2418" s="21"/>
      <c r="BV2418" s="21"/>
      <c r="BW2418" s="21"/>
      <c r="BX2418" s="21"/>
      <c r="BY2418" s="21"/>
      <c r="BZ2418" s="21"/>
      <c r="CA2418" s="21"/>
      <c r="CB2418" s="21"/>
      <c r="CC2418" s="21"/>
      <c r="CD2418" s="21"/>
      <c r="CE2418" s="21"/>
      <c r="CF2418" s="21"/>
      <c r="CG2418" s="21"/>
      <c r="CH2418" s="21"/>
      <c r="CI2418" s="21"/>
      <c r="CJ2418" s="21"/>
      <c r="CK2418" s="21"/>
      <c r="CL2418" s="21"/>
      <c r="CM2418" s="21"/>
      <c r="CN2418" s="21"/>
      <c r="CO2418" s="21"/>
      <c r="CP2418" s="21"/>
      <c r="CQ2418" s="21"/>
      <c r="CR2418" s="21"/>
      <c r="CS2418" s="21"/>
      <c r="CT2418" s="21"/>
      <c r="CU2418" s="21"/>
      <c r="CV2418" s="21"/>
      <c r="CW2418" s="21"/>
      <c r="CX2418" s="21"/>
      <c r="CY2418" s="21"/>
      <c r="CZ2418" s="21"/>
      <c r="DA2418" s="21"/>
      <c r="DB2418" s="21"/>
      <c r="DC2418" s="21"/>
      <c r="DD2418" s="21"/>
      <c r="DE2418" s="21"/>
      <c r="DF2418" s="21"/>
      <c r="DG2418" s="21"/>
      <c r="DH2418" s="21"/>
      <c r="DI2418" s="21"/>
      <c r="DJ2418" s="21"/>
      <c r="DK2418" s="21"/>
      <c r="DL2418" s="21"/>
      <c r="DM2418" s="21"/>
      <c r="DN2418" s="21"/>
      <c r="DO2418" s="21"/>
      <c r="DP2418" s="21"/>
      <c r="DQ2418" s="21"/>
      <c r="DR2418" s="21"/>
      <c r="DS2418" s="21"/>
      <c r="DT2418" s="21"/>
      <c r="DU2418" s="21"/>
      <c r="DV2418" s="21"/>
      <c r="DW2418" s="21"/>
      <c r="DX2418" s="21"/>
      <c r="DY2418" s="21"/>
      <c r="DZ2418" s="21"/>
      <c r="EA2418" s="21"/>
      <c r="EB2418" s="21"/>
      <c r="EC2418" s="21"/>
      <c r="ED2418" s="21"/>
      <c r="EE2418" s="21"/>
      <c r="EF2418" s="21"/>
      <c r="EG2418" s="21"/>
      <c r="EH2418" s="21"/>
      <c r="EI2418" s="21"/>
      <c r="EJ2418" s="21"/>
      <c r="EK2418" s="21"/>
      <c r="EL2418" s="21"/>
      <c r="EM2418" s="21"/>
      <c r="EN2418" s="21"/>
      <c r="EO2418" s="21"/>
      <c r="EP2418" s="21"/>
      <c r="EQ2418" s="21"/>
      <c r="ER2418" s="21"/>
      <c r="ES2418" s="21"/>
      <c r="ET2418" s="21"/>
      <c r="EU2418" s="21"/>
      <c r="EV2418" s="21"/>
      <c r="EW2418" s="21"/>
      <c r="EX2418" s="21"/>
      <c r="EY2418" s="21"/>
      <c r="EZ2418" s="21"/>
    </row>
    <row r="2419" spans="1:156" x14ac:dyDescent="0.2">
      <c r="A2419" s="92"/>
      <c r="B2419" s="4"/>
      <c r="C2419" s="4"/>
      <c r="D2419" s="6"/>
      <c r="E2419" s="7"/>
      <c r="F2419" s="24"/>
      <c r="G2419" s="9"/>
      <c r="H2419" s="7"/>
      <c r="I2419" s="7"/>
      <c r="J2419" s="7"/>
      <c r="K2419" s="4"/>
      <c r="L2419" s="25"/>
      <c r="M2419" s="11"/>
      <c r="N2419" s="4"/>
      <c r="O2419" s="4"/>
      <c r="P2419" s="26"/>
      <c r="Q2419" s="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21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1"/>
      <c r="BG2419" s="21"/>
      <c r="BH2419" s="21"/>
      <c r="BI2419" s="21"/>
      <c r="BJ2419" s="21"/>
      <c r="BK2419" s="21"/>
      <c r="BL2419" s="21"/>
      <c r="BM2419" s="21"/>
      <c r="BN2419" s="21"/>
      <c r="BO2419" s="21"/>
      <c r="BP2419" s="21"/>
      <c r="BQ2419" s="21"/>
      <c r="BR2419" s="21"/>
      <c r="BS2419" s="21"/>
      <c r="BT2419" s="21"/>
      <c r="BU2419" s="21"/>
      <c r="BV2419" s="21"/>
      <c r="BW2419" s="21"/>
      <c r="BX2419" s="21"/>
      <c r="BY2419" s="21"/>
      <c r="BZ2419" s="21"/>
      <c r="CA2419" s="21"/>
      <c r="CB2419" s="21"/>
      <c r="CC2419" s="21"/>
      <c r="CD2419" s="21"/>
      <c r="CE2419" s="21"/>
      <c r="CF2419" s="21"/>
      <c r="CG2419" s="21"/>
      <c r="CH2419" s="21"/>
      <c r="CI2419" s="21"/>
      <c r="CJ2419" s="21"/>
      <c r="CK2419" s="21"/>
      <c r="CL2419" s="21"/>
      <c r="CM2419" s="21"/>
      <c r="CN2419" s="21"/>
      <c r="CO2419" s="21"/>
      <c r="CP2419" s="21"/>
      <c r="CQ2419" s="21"/>
      <c r="CR2419" s="21"/>
      <c r="CS2419" s="21"/>
      <c r="CT2419" s="21"/>
      <c r="CU2419" s="21"/>
      <c r="CV2419" s="21"/>
      <c r="CW2419" s="21"/>
      <c r="CX2419" s="21"/>
      <c r="CY2419" s="21"/>
      <c r="CZ2419" s="21"/>
      <c r="DA2419" s="21"/>
      <c r="DB2419" s="21"/>
      <c r="DC2419" s="21"/>
      <c r="DD2419" s="21"/>
      <c r="DE2419" s="21"/>
      <c r="DF2419" s="21"/>
      <c r="DG2419" s="21"/>
      <c r="DH2419" s="21"/>
      <c r="DI2419" s="21"/>
      <c r="DJ2419" s="21"/>
      <c r="DK2419" s="21"/>
      <c r="DL2419" s="21"/>
      <c r="DM2419" s="21"/>
      <c r="DN2419" s="21"/>
      <c r="DO2419" s="21"/>
      <c r="DP2419" s="21"/>
      <c r="DQ2419" s="21"/>
      <c r="DR2419" s="21"/>
      <c r="DS2419" s="21"/>
      <c r="DT2419" s="21"/>
      <c r="DU2419" s="21"/>
      <c r="DV2419" s="21"/>
      <c r="DW2419" s="21"/>
      <c r="DX2419" s="21"/>
      <c r="DY2419" s="21"/>
      <c r="DZ2419" s="21"/>
      <c r="EA2419" s="21"/>
      <c r="EB2419" s="21"/>
      <c r="EC2419" s="21"/>
      <c r="ED2419" s="21"/>
      <c r="EE2419" s="21"/>
      <c r="EF2419" s="21"/>
      <c r="EG2419" s="21"/>
      <c r="EH2419" s="21"/>
      <c r="EI2419" s="21"/>
      <c r="EJ2419" s="21"/>
      <c r="EK2419" s="21"/>
      <c r="EL2419" s="21"/>
      <c r="EM2419" s="21"/>
      <c r="EN2419" s="21"/>
      <c r="EO2419" s="21"/>
      <c r="EP2419" s="21"/>
      <c r="EQ2419" s="21"/>
      <c r="ER2419" s="21"/>
      <c r="ES2419" s="21"/>
      <c r="ET2419" s="21"/>
      <c r="EU2419" s="21"/>
      <c r="EV2419" s="21"/>
      <c r="EW2419" s="21"/>
      <c r="EX2419" s="21"/>
      <c r="EY2419" s="21"/>
      <c r="EZ2419" s="21"/>
    </row>
    <row r="2420" spans="1:156" x14ac:dyDescent="0.2">
      <c r="A2420" s="92"/>
      <c r="B2420" s="4"/>
      <c r="C2420" s="4"/>
      <c r="D2420" s="6"/>
      <c r="E2420" s="7"/>
      <c r="F2420" s="24"/>
      <c r="G2420" s="9"/>
      <c r="H2420" s="7"/>
      <c r="I2420" s="7"/>
      <c r="J2420" s="7"/>
      <c r="K2420" s="4"/>
      <c r="L2420" s="25"/>
      <c r="M2420" s="11"/>
      <c r="N2420" s="4"/>
      <c r="O2420" s="4"/>
      <c r="P2420" s="26"/>
      <c r="Q2420" s="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21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1"/>
      <c r="BG2420" s="21"/>
      <c r="BH2420" s="21"/>
      <c r="BI2420" s="21"/>
      <c r="BJ2420" s="21"/>
      <c r="BK2420" s="21"/>
      <c r="BL2420" s="21"/>
      <c r="BM2420" s="21"/>
      <c r="BN2420" s="21"/>
      <c r="BO2420" s="21"/>
      <c r="BP2420" s="21"/>
      <c r="BQ2420" s="21"/>
      <c r="BR2420" s="21"/>
      <c r="BS2420" s="21"/>
      <c r="BT2420" s="21"/>
      <c r="BU2420" s="21"/>
      <c r="BV2420" s="21"/>
      <c r="BW2420" s="21"/>
      <c r="BX2420" s="21"/>
      <c r="BY2420" s="21"/>
      <c r="BZ2420" s="21"/>
      <c r="CA2420" s="21"/>
      <c r="CB2420" s="21"/>
      <c r="CC2420" s="21"/>
      <c r="CD2420" s="21"/>
      <c r="CE2420" s="21"/>
      <c r="CF2420" s="21"/>
      <c r="CG2420" s="21"/>
      <c r="CH2420" s="21"/>
      <c r="CI2420" s="21"/>
      <c r="CJ2420" s="21"/>
      <c r="CK2420" s="21"/>
      <c r="CL2420" s="21"/>
      <c r="CM2420" s="21"/>
      <c r="CN2420" s="21"/>
      <c r="CO2420" s="21"/>
      <c r="CP2420" s="21"/>
      <c r="CQ2420" s="21"/>
      <c r="CR2420" s="21"/>
      <c r="CS2420" s="21"/>
      <c r="CT2420" s="21"/>
      <c r="CU2420" s="21"/>
      <c r="CV2420" s="21"/>
      <c r="CW2420" s="21"/>
      <c r="CX2420" s="21"/>
      <c r="CY2420" s="21"/>
      <c r="CZ2420" s="21"/>
      <c r="DA2420" s="21"/>
      <c r="DB2420" s="21"/>
      <c r="DC2420" s="21"/>
      <c r="DD2420" s="21"/>
      <c r="DE2420" s="21"/>
      <c r="DF2420" s="21"/>
      <c r="DG2420" s="21"/>
      <c r="DH2420" s="21"/>
      <c r="DI2420" s="21"/>
      <c r="DJ2420" s="21"/>
      <c r="DK2420" s="21"/>
      <c r="DL2420" s="21"/>
      <c r="DM2420" s="21"/>
      <c r="DN2420" s="21"/>
      <c r="DO2420" s="21"/>
      <c r="DP2420" s="21"/>
      <c r="DQ2420" s="21"/>
      <c r="DR2420" s="21"/>
      <c r="DS2420" s="21"/>
      <c r="DT2420" s="21"/>
      <c r="DU2420" s="21"/>
      <c r="DV2420" s="21"/>
      <c r="DW2420" s="21"/>
      <c r="DX2420" s="21"/>
      <c r="DY2420" s="21"/>
      <c r="DZ2420" s="21"/>
      <c r="EA2420" s="21"/>
      <c r="EB2420" s="21"/>
      <c r="EC2420" s="21"/>
      <c r="ED2420" s="21"/>
      <c r="EE2420" s="21"/>
      <c r="EF2420" s="21"/>
      <c r="EG2420" s="21"/>
      <c r="EH2420" s="21"/>
      <c r="EI2420" s="21"/>
      <c r="EJ2420" s="21"/>
      <c r="EK2420" s="21"/>
      <c r="EL2420" s="21"/>
      <c r="EM2420" s="21"/>
      <c r="EN2420" s="21"/>
      <c r="EO2420" s="21"/>
      <c r="EP2420" s="21"/>
      <c r="EQ2420" s="21"/>
      <c r="ER2420" s="21"/>
      <c r="ES2420" s="21"/>
      <c r="ET2420" s="21"/>
      <c r="EU2420" s="21"/>
      <c r="EV2420" s="21"/>
      <c r="EW2420" s="21"/>
      <c r="EX2420" s="21"/>
      <c r="EY2420" s="21"/>
      <c r="EZ2420" s="21"/>
    </row>
    <row r="2421" spans="1:156" x14ac:dyDescent="0.2">
      <c r="A2421" s="92"/>
      <c r="B2421" s="4"/>
      <c r="C2421" s="4"/>
      <c r="D2421" s="6"/>
      <c r="E2421" s="7"/>
      <c r="F2421" s="24"/>
      <c r="G2421" s="9"/>
      <c r="H2421" s="7"/>
      <c r="I2421" s="7"/>
      <c r="J2421" s="7"/>
      <c r="K2421" s="4"/>
      <c r="L2421" s="25"/>
      <c r="M2421" s="11"/>
      <c r="N2421" s="4"/>
      <c r="O2421" s="4"/>
      <c r="P2421" s="26"/>
      <c r="Q2421" s="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21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1"/>
      <c r="BG2421" s="21"/>
      <c r="BH2421" s="21"/>
      <c r="BI2421" s="21"/>
      <c r="BJ2421" s="21"/>
      <c r="BK2421" s="21"/>
      <c r="BL2421" s="21"/>
      <c r="BM2421" s="21"/>
      <c r="BN2421" s="21"/>
      <c r="BO2421" s="21"/>
      <c r="BP2421" s="21"/>
      <c r="BQ2421" s="21"/>
      <c r="BR2421" s="21"/>
      <c r="BS2421" s="21"/>
      <c r="BT2421" s="21"/>
      <c r="BU2421" s="21"/>
      <c r="BV2421" s="21"/>
      <c r="BW2421" s="21"/>
      <c r="BX2421" s="21"/>
      <c r="BY2421" s="21"/>
      <c r="BZ2421" s="21"/>
      <c r="CA2421" s="21"/>
      <c r="CB2421" s="21"/>
      <c r="CC2421" s="21"/>
      <c r="CD2421" s="21"/>
      <c r="CE2421" s="21"/>
      <c r="CF2421" s="21"/>
      <c r="CG2421" s="21"/>
      <c r="CH2421" s="21"/>
      <c r="CI2421" s="21"/>
      <c r="CJ2421" s="21"/>
      <c r="CK2421" s="21"/>
      <c r="CL2421" s="21"/>
      <c r="CM2421" s="21"/>
      <c r="CN2421" s="21"/>
      <c r="CO2421" s="21"/>
      <c r="CP2421" s="21"/>
      <c r="CQ2421" s="21"/>
      <c r="CR2421" s="21"/>
      <c r="CS2421" s="21"/>
      <c r="CT2421" s="21"/>
      <c r="CU2421" s="21"/>
      <c r="CV2421" s="21"/>
      <c r="CW2421" s="21"/>
      <c r="CX2421" s="21"/>
      <c r="CY2421" s="21"/>
      <c r="CZ2421" s="21"/>
      <c r="DA2421" s="21"/>
      <c r="DB2421" s="21"/>
      <c r="DC2421" s="21"/>
      <c r="DD2421" s="21"/>
      <c r="DE2421" s="21"/>
      <c r="DF2421" s="21"/>
      <c r="DG2421" s="21"/>
      <c r="DH2421" s="21"/>
      <c r="DI2421" s="21"/>
      <c r="DJ2421" s="21"/>
      <c r="DK2421" s="21"/>
      <c r="DL2421" s="21"/>
      <c r="DM2421" s="21"/>
      <c r="DN2421" s="21"/>
      <c r="DO2421" s="21"/>
      <c r="DP2421" s="21"/>
      <c r="DQ2421" s="21"/>
      <c r="DR2421" s="21"/>
      <c r="DS2421" s="21"/>
      <c r="DT2421" s="21"/>
      <c r="DU2421" s="21"/>
      <c r="DV2421" s="21"/>
      <c r="DW2421" s="21"/>
      <c r="DX2421" s="21"/>
      <c r="DY2421" s="21"/>
      <c r="DZ2421" s="21"/>
      <c r="EA2421" s="21"/>
      <c r="EB2421" s="21"/>
      <c r="EC2421" s="21"/>
      <c r="ED2421" s="21"/>
      <c r="EE2421" s="21"/>
      <c r="EF2421" s="21"/>
      <c r="EG2421" s="21"/>
      <c r="EH2421" s="21"/>
      <c r="EI2421" s="21"/>
      <c r="EJ2421" s="21"/>
      <c r="EK2421" s="21"/>
      <c r="EL2421" s="21"/>
      <c r="EM2421" s="21"/>
      <c r="EN2421" s="21"/>
      <c r="EO2421" s="21"/>
      <c r="EP2421" s="21"/>
      <c r="EQ2421" s="21"/>
      <c r="ER2421" s="21"/>
      <c r="ES2421" s="21"/>
      <c r="ET2421" s="21"/>
      <c r="EU2421" s="21"/>
      <c r="EV2421" s="21"/>
      <c r="EW2421" s="21"/>
      <c r="EX2421" s="21"/>
      <c r="EY2421" s="21"/>
      <c r="EZ2421" s="21"/>
    </row>
    <row r="2422" spans="1:156" x14ac:dyDescent="0.2">
      <c r="A2422" s="92"/>
      <c r="B2422" s="4"/>
      <c r="C2422" s="4"/>
      <c r="D2422" s="6"/>
      <c r="E2422" s="7"/>
      <c r="F2422" s="24"/>
      <c r="G2422" s="9"/>
      <c r="H2422" s="7"/>
      <c r="I2422" s="7"/>
      <c r="J2422" s="7"/>
      <c r="K2422" s="4"/>
      <c r="L2422" s="25"/>
      <c r="M2422" s="11"/>
      <c r="N2422" s="4"/>
      <c r="O2422" s="4"/>
      <c r="P2422" s="26"/>
      <c r="Q2422" s="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21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1"/>
      <c r="BG2422" s="21"/>
      <c r="BH2422" s="21"/>
      <c r="BI2422" s="21"/>
      <c r="BJ2422" s="21"/>
      <c r="BK2422" s="21"/>
      <c r="BL2422" s="21"/>
      <c r="BM2422" s="21"/>
      <c r="BN2422" s="21"/>
      <c r="BO2422" s="21"/>
      <c r="BP2422" s="21"/>
      <c r="BQ2422" s="21"/>
      <c r="BR2422" s="21"/>
      <c r="BS2422" s="21"/>
      <c r="BT2422" s="21"/>
      <c r="BU2422" s="21"/>
      <c r="BV2422" s="21"/>
      <c r="BW2422" s="21"/>
      <c r="BX2422" s="21"/>
      <c r="BY2422" s="21"/>
      <c r="BZ2422" s="21"/>
      <c r="CA2422" s="21"/>
      <c r="CB2422" s="21"/>
      <c r="CC2422" s="21"/>
      <c r="CD2422" s="21"/>
      <c r="CE2422" s="21"/>
      <c r="CF2422" s="21"/>
      <c r="CG2422" s="21"/>
      <c r="CH2422" s="21"/>
      <c r="CI2422" s="21"/>
      <c r="CJ2422" s="21"/>
      <c r="CK2422" s="21"/>
      <c r="CL2422" s="21"/>
      <c r="CM2422" s="21"/>
      <c r="CN2422" s="21"/>
      <c r="CO2422" s="21"/>
      <c r="CP2422" s="21"/>
      <c r="CQ2422" s="21"/>
      <c r="CR2422" s="21"/>
      <c r="CS2422" s="21"/>
      <c r="CT2422" s="21"/>
      <c r="CU2422" s="21"/>
      <c r="CV2422" s="21"/>
      <c r="CW2422" s="21"/>
      <c r="CX2422" s="21"/>
      <c r="CY2422" s="21"/>
      <c r="CZ2422" s="21"/>
      <c r="DA2422" s="21"/>
      <c r="DB2422" s="21"/>
      <c r="DC2422" s="21"/>
      <c r="DD2422" s="21"/>
      <c r="DE2422" s="21"/>
      <c r="DF2422" s="21"/>
      <c r="DG2422" s="21"/>
      <c r="DH2422" s="21"/>
      <c r="DI2422" s="21"/>
      <c r="DJ2422" s="21"/>
      <c r="DK2422" s="21"/>
      <c r="DL2422" s="21"/>
      <c r="DM2422" s="21"/>
      <c r="DN2422" s="21"/>
      <c r="DO2422" s="21"/>
      <c r="DP2422" s="21"/>
      <c r="DQ2422" s="21"/>
      <c r="DR2422" s="21"/>
      <c r="DS2422" s="21"/>
      <c r="DT2422" s="21"/>
      <c r="DU2422" s="21"/>
      <c r="DV2422" s="21"/>
      <c r="DW2422" s="21"/>
      <c r="DX2422" s="21"/>
      <c r="DY2422" s="21"/>
      <c r="DZ2422" s="21"/>
      <c r="EA2422" s="21"/>
      <c r="EB2422" s="21"/>
      <c r="EC2422" s="21"/>
      <c r="ED2422" s="21"/>
      <c r="EE2422" s="21"/>
      <c r="EF2422" s="21"/>
      <c r="EG2422" s="21"/>
      <c r="EH2422" s="21"/>
      <c r="EI2422" s="21"/>
      <c r="EJ2422" s="21"/>
      <c r="EK2422" s="21"/>
      <c r="EL2422" s="21"/>
      <c r="EM2422" s="21"/>
      <c r="EN2422" s="21"/>
      <c r="EO2422" s="21"/>
      <c r="EP2422" s="21"/>
      <c r="EQ2422" s="21"/>
      <c r="ER2422" s="21"/>
      <c r="ES2422" s="21"/>
      <c r="ET2422" s="21"/>
      <c r="EU2422" s="21"/>
      <c r="EV2422" s="21"/>
      <c r="EW2422" s="21"/>
      <c r="EX2422" s="21"/>
      <c r="EY2422" s="21"/>
      <c r="EZ2422" s="21"/>
    </row>
    <row r="2423" spans="1:156" x14ac:dyDescent="0.2">
      <c r="A2423" s="92"/>
      <c r="B2423" s="4"/>
      <c r="C2423" s="4"/>
      <c r="D2423" s="6"/>
      <c r="E2423" s="7"/>
      <c r="F2423" s="24"/>
      <c r="G2423" s="9"/>
      <c r="H2423" s="7"/>
      <c r="I2423" s="7"/>
      <c r="J2423" s="7"/>
      <c r="K2423" s="4"/>
      <c r="L2423" s="25"/>
      <c r="M2423" s="11"/>
      <c r="N2423" s="4"/>
      <c r="O2423" s="4"/>
      <c r="P2423" s="26"/>
      <c r="Q2423" s="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21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1"/>
      <c r="BG2423" s="21"/>
      <c r="BH2423" s="21"/>
      <c r="BI2423" s="21"/>
      <c r="BJ2423" s="21"/>
      <c r="BK2423" s="21"/>
      <c r="BL2423" s="21"/>
      <c r="BM2423" s="21"/>
      <c r="BN2423" s="21"/>
      <c r="BO2423" s="21"/>
      <c r="BP2423" s="21"/>
      <c r="BQ2423" s="21"/>
      <c r="BR2423" s="21"/>
      <c r="BS2423" s="21"/>
      <c r="BT2423" s="21"/>
      <c r="BU2423" s="21"/>
      <c r="BV2423" s="21"/>
      <c r="BW2423" s="21"/>
      <c r="BX2423" s="21"/>
      <c r="BY2423" s="21"/>
      <c r="BZ2423" s="21"/>
      <c r="CA2423" s="21"/>
      <c r="CB2423" s="21"/>
      <c r="CC2423" s="21"/>
      <c r="CD2423" s="21"/>
      <c r="CE2423" s="21"/>
      <c r="CF2423" s="21"/>
      <c r="CG2423" s="21"/>
      <c r="CH2423" s="21"/>
      <c r="CI2423" s="21"/>
      <c r="CJ2423" s="21"/>
      <c r="CK2423" s="21"/>
      <c r="CL2423" s="21"/>
      <c r="CM2423" s="21"/>
      <c r="CN2423" s="21"/>
      <c r="CO2423" s="21"/>
      <c r="CP2423" s="21"/>
      <c r="CQ2423" s="21"/>
      <c r="CR2423" s="21"/>
      <c r="CS2423" s="21"/>
      <c r="CT2423" s="21"/>
      <c r="CU2423" s="21"/>
      <c r="CV2423" s="21"/>
      <c r="CW2423" s="21"/>
      <c r="CX2423" s="21"/>
      <c r="CY2423" s="21"/>
      <c r="CZ2423" s="21"/>
      <c r="DA2423" s="21"/>
      <c r="DB2423" s="21"/>
      <c r="DC2423" s="21"/>
      <c r="DD2423" s="21"/>
      <c r="DE2423" s="21"/>
      <c r="DF2423" s="21"/>
      <c r="DG2423" s="21"/>
      <c r="DH2423" s="21"/>
      <c r="DI2423" s="21"/>
      <c r="DJ2423" s="21"/>
      <c r="DK2423" s="21"/>
      <c r="DL2423" s="21"/>
      <c r="DM2423" s="21"/>
      <c r="DN2423" s="21"/>
      <c r="DO2423" s="21"/>
      <c r="DP2423" s="21"/>
      <c r="DQ2423" s="21"/>
      <c r="DR2423" s="21"/>
      <c r="DS2423" s="21"/>
      <c r="DT2423" s="21"/>
      <c r="DU2423" s="21"/>
      <c r="DV2423" s="21"/>
      <c r="DW2423" s="21"/>
      <c r="DX2423" s="21"/>
      <c r="DY2423" s="21"/>
      <c r="DZ2423" s="21"/>
      <c r="EA2423" s="21"/>
      <c r="EB2423" s="21"/>
      <c r="EC2423" s="21"/>
      <c r="ED2423" s="21"/>
      <c r="EE2423" s="21"/>
      <c r="EF2423" s="21"/>
      <c r="EG2423" s="21"/>
      <c r="EH2423" s="21"/>
      <c r="EI2423" s="21"/>
      <c r="EJ2423" s="21"/>
      <c r="EK2423" s="21"/>
      <c r="EL2423" s="21"/>
      <c r="EM2423" s="21"/>
      <c r="EN2423" s="21"/>
      <c r="EO2423" s="21"/>
      <c r="EP2423" s="21"/>
      <c r="EQ2423" s="21"/>
      <c r="ER2423" s="21"/>
      <c r="ES2423" s="21"/>
      <c r="ET2423" s="21"/>
      <c r="EU2423" s="21"/>
      <c r="EV2423" s="21"/>
      <c r="EW2423" s="21"/>
      <c r="EX2423" s="21"/>
      <c r="EY2423" s="21"/>
      <c r="EZ2423" s="21"/>
    </row>
    <row r="2424" spans="1:156" x14ac:dyDescent="0.2">
      <c r="A2424" s="92"/>
      <c r="B2424" s="4"/>
      <c r="C2424" s="4"/>
      <c r="D2424" s="6"/>
      <c r="E2424" s="7"/>
      <c r="F2424" s="24"/>
      <c r="G2424" s="9"/>
      <c r="H2424" s="7"/>
      <c r="I2424" s="7"/>
      <c r="J2424" s="7"/>
      <c r="K2424" s="4"/>
      <c r="L2424" s="25"/>
      <c r="M2424" s="11"/>
      <c r="N2424" s="4"/>
      <c r="O2424" s="4"/>
      <c r="P2424" s="26"/>
      <c r="Q2424" s="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21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1"/>
      <c r="BG2424" s="21"/>
      <c r="BH2424" s="21"/>
      <c r="BI2424" s="21"/>
      <c r="BJ2424" s="21"/>
      <c r="BK2424" s="21"/>
      <c r="BL2424" s="21"/>
      <c r="BM2424" s="21"/>
      <c r="BN2424" s="21"/>
      <c r="BO2424" s="21"/>
      <c r="BP2424" s="21"/>
      <c r="BQ2424" s="21"/>
      <c r="BR2424" s="21"/>
      <c r="BS2424" s="21"/>
      <c r="BT2424" s="21"/>
      <c r="BU2424" s="21"/>
      <c r="BV2424" s="21"/>
      <c r="BW2424" s="21"/>
      <c r="BX2424" s="21"/>
      <c r="BY2424" s="21"/>
      <c r="BZ2424" s="21"/>
      <c r="CA2424" s="21"/>
      <c r="CB2424" s="21"/>
      <c r="CC2424" s="21"/>
      <c r="CD2424" s="21"/>
      <c r="CE2424" s="21"/>
      <c r="CF2424" s="21"/>
      <c r="CG2424" s="21"/>
      <c r="CH2424" s="21"/>
      <c r="CI2424" s="21"/>
      <c r="CJ2424" s="21"/>
      <c r="CK2424" s="21"/>
      <c r="CL2424" s="21"/>
      <c r="CM2424" s="21"/>
      <c r="CN2424" s="21"/>
      <c r="CO2424" s="21"/>
      <c r="CP2424" s="21"/>
      <c r="CQ2424" s="21"/>
      <c r="CR2424" s="21"/>
      <c r="CS2424" s="21"/>
      <c r="CT2424" s="21"/>
      <c r="CU2424" s="21"/>
      <c r="CV2424" s="21"/>
      <c r="CW2424" s="21"/>
      <c r="CX2424" s="21"/>
      <c r="CY2424" s="21"/>
      <c r="CZ2424" s="21"/>
      <c r="DA2424" s="21"/>
      <c r="DB2424" s="21"/>
      <c r="DC2424" s="21"/>
      <c r="DD2424" s="21"/>
      <c r="DE2424" s="21"/>
      <c r="DF2424" s="21"/>
      <c r="DG2424" s="21"/>
      <c r="DH2424" s="21"/>
      <c r="DI2424" s="21"/>
      <c r="DJ2424" s="21"/>
      <c r="DK2424" s="21"/>
      <c r="DL2424" s="21"/>
      <c r="DM2424" s="21"/>
      <c r="DN2424" s="21"/>
      <c r="DO2424" s="21"/>
      <c r="DP2424" s="21"/>
      <c r="DQ2424" s="21"/>
      <c r="DR2424" s="21"/>
      <c r="DS2424" s="21"/>
      <c r="DT2424" s="21"/>
      <c r="DU2424" s="21"/>
      <c r="DV2424" s="21"/>
      <c r="DW2424" s="21"/>
      <c r="DX2424" s="21"/>
      <c r="DY2424" s="21"/>
      <c r="DZ2424" s="21"/>
      <c r="EA2424" s="21"/>
      <c r="EB2424" s="21"/>
      <c r="EC2424" s="21"/>
      <c r="ED2424" s="21"/>
      <c r="EE2424" s="21"/>
      <c r="EF2424" s="21"/>
      <c r="EG2424" s="21"/>
      <c r="EH2424" s="21"/>
      <c r="EI2424" s="21"/>
      <c r="EJ2424" s="21"/>
      <c r="EK2424" s="21"/>
      <c r="EL2424" s="21"/>
      <c r="EM2424" s="21"/>
      <c r="EN2424" s="21"/>
      <c r="EO2424" s="21"/>
      <c r="EP2424" s="21"/>
      <c r="EQ2424" s="21"/>
      <c r="ER2424" s="21"/>
      <c r="ES2424" s="21"/>
      <c r="ET2424" s="21"/>
      <c r="EU2424" s="21"/>
      <c r="EV2424" s="21"/>
      <c r="EW2424" s="21"/>
      <c r="EX2424" s="21"/>
      <c r="EY2424" s="21"/>
      <c r="EZ2424" s="21"/>
    </row>
    <row r="2425" spans="1:156" x14ac:dyDescent="0.2">
      <c r="A2425" s="92"/>
      <c r="B2425" s="4"/>
      <c r="C2425" s="4"/>
      <c r="D2425" s="6"/>
      <c r="E2425" s="7"/>
      <c r="F2425" s="24"/>
      <c r="G2425" s="9"/>
      <c r="H2425" s="7"/>
      <c r="I2425" s="7"/>
      <c r="J2425" s="7"/>
      <c r="K2425" s="4"/>
      <c r="L2425" s="25"/>
      <c r="M2425" s="11"/>
      <c r="N2425" s="4"/>
      <c r="O2425" s="4"/>
      <c r="P2425" s="26"/>
      <c r="Q2425" s="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21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1"/>
      <c r="BG2425" s="21"/>
      <c r="BH2425" s="21"/>
      <c r="BI2425" s="21"/>
      <c r="BJ2425" s="21"/>
      <c r="BK2425" s="21"/>
      <c r="BL2425" s="21"/>
      <c r="BM2425" s="21"/>
      <c r="BN2425" s="21"/>
      <c r="BO2425" s="21"/>
      <c r="BP2425" s="21"/>
      <c r="BQ2425" s="21"/>
      <c r="BR2425" s="21"/>
      <c r="BS2425" s="21"/>
      <c r="BT2425" s="21"/>
      <c r="BU2425" s="21"/>
      <c r="BV2425" s="21"/>
      <c r="BW2425" s="21"/>
      <c r="BX2425" s="21"/>
      <c r="BY2425" s="21"/>
      <c r="BZ2425" s="21"/>
      <c r="CA2425" s="21"/>
      <c r="CB2425" s="21"/>
      <c r="CC2425" s="21"/>
      <c r="CD2425" s="21"/>
      <c r="CE2425" s="21"/>
      <c r="CF2425" s="21"/>
      <c r="CG2425" s="21"/>
      <c r="CH2425" s="21"/>
      <c r="CI2425" s="21"/>
      <c r="CJ2425" s="21"/>
      <c r="CK2425" s="21"/>
      <c r="CL2425" s="21"/>
      <c r="CM2425" s="21"/>
      <c r="CN2425" s="21"/>
      <c r="CO2425" s="21"/>
      <c r="CP2425" s="21"/>
      <c r="CQ2425" s="21"/>
      <c r="CR2425" s="21"/>
      <c r="CS2425" s="21"/>
      <c r="CT2425" s="21"/>
      <c r="CU2425" s="21"/>
      <c r="CV2425" s="21"/>
      <c r="CW2425" s="21"/>
      <c r="CX2425" s="21"/>
      <c r="CY2425" s="21"/>
      <c r="CZ2425" s="21"/>
      <c r="DA2425" s="21"/>
      <c r="DB2425" s="21"/>
      <c r="DC2425" s="21"/>
      <c r="DD2425" s="21"/>
      <c r="DE2425" s="21"/>
      <c r="DF2425" s="21"/>
      <c r="DG2425" s="21"/>
      <c r="DH2425" s="21"/>
      <c r="DI2425" s="21"/>
      <c r="DJ2425" s="21"/>
      <c r="DK2425" s="21"/>
      <c r="DL2425" s="21"/>
      <c r="DM2425" s="21"/>
      <c r="DN2425" s="21"/>
      <c r="DO2425" s="21"/>
      <c r="DP2425" s="21"/>
      <c r="DQ2425" s="21"/>
      <c r="DR2425" s="21"/>
      <c r="DS2425" s="21"/>
      <c r="DT2425" s="21"/>
      <c r="DU2425" s="21"/>
      <c r="DV2425" s="21"/>
      <c r="DW2425" s="21"/>
      <c r="DX2425" s="21"/>
      <c r="DY2425" s="21"/>
      <c r="DZ2425" s="21"/>
      <c r="EA2425" s="21"/>
      <c r="EB2425" s="21"/>
      <c r="EC2425" s="21"/>
      <c r="ED2425" s="21"/>
      <c r="EE2425" s="21"/>
      <c r="EF2425" s="21"/>
      <c r="EG2425" s="21"/>
      <c r="EH2425" s="21"/>
      <c r="EI2425" s="21"/>
      <c r="EJ2425" s="21"/>
      <c r="EK2425" s="21"/>
      <c r="EL2425" s="21"/>
      <c r="EM2425" s="21"/>
      <c r="EN2425" s="21"/>
      <c r="EO2425" s="21"/>
      <c r="EP2425" s="21"/>
      <c r="EQ2425" s="21"/>
      <c r="ER2425" s="21"/>
      <c r="ES2425" s="21"/>
      <c r="ET2425" s="21"/>
      <c r="EU2425" s="21"/>
      <c r="EV2425" s="21"/>
      <c r="EW2425" s="21"/>
      <c r="EX2425" s="21"/>
      <c r="EY2425" s="21"/>
      <c r="EZ2425" s="21"/>
    </row>
    <row r="2426" spans="1:156" x14ac:dyDescent="0.2">
      <c r="A2426" s="92"/>
      <c r="B2426" s="4"/>
      <c r="C2426" s="4"/>
      <c r="D2426" s="6"/>
      <c r="E2426" s="7"/>
      <c r="F2426" s="24"/>
      <c r="G2426" s="9"/>
      <c r="H2426" s="7"/>
      <c r="I2426" s="7"/>
      <c r="J2426" s="7"/>
      <c r="K2426" s="4"/>
      <c r="L2426" s="25"/>
      <c r="M2426" s="11"/>
      <c r="N2426" s="4"/>
      <c r="O2426" s="4"/>
      <c r="P2426" s="26"/>
      <c r="Q2426" s="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21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1"/>
      <c r="BG2426" s="21"/>
      <c r="BH2426" s="21"/>
      <c r="BI2426" s="21"/>
      <c r="BJ2426" s="21"/>
      <c r="BK2426" s="21"/>
      <c r="BL2426" s="21"/>
      <c r="BM2426" s="21"/>
      <c r="BN2426" s="21"/>
      <c r="BO2426" s="21"/>
      <c r="BP2426" s="21"/>
      <c r="BQ2426" s="21"/>
      <c r="BR2426" s="21"/>
      <c r="BS2426" s="21"/>
      <c r="BT2426" s="21"/>
      <c r="BU2426" s="21"/>
      <c r="BV2426" s="21"/>
      <c r="BW2426" s="21"/>
      <c r="BX2426" s="21"/>
      <c r="BY2426" s="21"/>
      <c r="BZ2426" s="21"/>
      <c r="CA2426" s="21"/>
      <c r="CB2426" s="21"/>
      <c r="CC2426" s="21"/>
      <c r="CD2426" s="21"/>
      <c r="CE2426" s="21"/>
      <c r="CF2426" s="21"/>
      <c r="CG2426" s="21"/>
      <c r="CH2426" s="21"/>
      <c r="CI2426" s="21"/>
      <c r="CJ2426" s="21"/>
      <c r="CK2426" s="21"/>
      <c r="CL2426" s="21"/>
      <c r="CM2426" s="21"/>
      <c r="CN2426" s="21"/>
      <c r="CO2426" s="21"/>
      <c r="CP2426" s="21"/>
      <c r="CQ2426" s="21"/>
      <c r="CR2426" s="21"/>
      <c r="CS2426" s="21"/>
      <c r="CT2426" s="21"/>
      <c r="CU2426" s="21"/>
      <c r="CV2426" s="21"/>
      <c r="CW2426" s="21"/>
      <c r="CX2426" s="21"/>
      <c r="CY2426" s="21"/>
      <c r="CZ2426" s="21"/>
      <c r="DA2426" s="21"/>
      <c r="DB2426" s="21"/>
      <c r="DC2426" s="21"/>
      <c r="DD2426" s="21"/>
      <c r="DE2426" s="21"/>
      <c r="DF2426" s="21"/>
      <c r="DG2426" s="21"/>
      <c r="DH2426" s="21"/>
      <c r="DI2426" s="21"/>
      <c r="DJ2426" s="21"/>
      <c r="DK2426" s="21"/>
      <c r="DL2426" s="21"/>
      <c r="DM2426" s="21"/>
      <c r="DN2426" s="21"/>
      <c r="DO2426" s="21"/>
      <c r="DP2426" s="21"/>
      <c r="DQ2426" s="21"/>
      <c r="DR2426" s="21"/>
      <c r="DS2426" s="21"/>
      <c r="DT2426" s="21"/>
      <c r="DU2426" s="21"/>
      <c r="DV2426" s="21"/>
      <c r="DW2426" s="21"/>
      <c r="DX2426" s="21"/>
      <c r="DY2426" s="21"/>
      <c r="DZ2426" s="21"/>
      <c r="EA2426" s="21"/>
      <c r="EB2426" s="21"/>
      <c r="EC2426" s="21"/>
      <c r="ED2426" s="21"/>
      <c r="EE2426" s="21"/>
      <c r="EF2426" s="21"/>
      <c r="EG2426" s="21"/>
      <c r="EH2426" s="21"/>
      <c r="EI2426" s="21"/>
      <c r="EJ2426" s="21"/>
      <c r="EK2426" s="21"/>
      <c r="EL2426" s="21"/>
      <c r="EM2426" s="21"/>
      <c r="EN2426" s="21"/>
      <c r="EO2426" s="21"/>
      <c r="EP2426" s="21"/>
      <c r="EQ2426" s="21"/>
      <c r="ER2426" s="21"/>
      <c r="ES2426" s="21"/>
      <c r="ET2426" s="21"/>
      <c r="EU2426" s="21"/>
      <c r="EV2426" s="21"/>
      <c r="EW2426" s="21"/>
      <c r="EX2426" s="21"/>
      <c r="EY2426" s="21"/>
      <c r="EZ2426" s="21"/>
    </row>
    <row r="2427" spans="1:156" x14ac:dyDescent="0.2">
      <c r="A2427" s="92"/>
      <c r="B2427" s="4"/>
      <c r="C2427" s="4"/>
      <c r="D2427" s="6"/>
      <c r="E2427" s="7"/>
      <c r="F2427" s="24"/>
      <c r="G2427" s="9"/>
      <c r="H2427" s="7"/>
      <c r="I2427" s="7"/>
      <c r="J2427" s="7"/>
      <c r="K2427" s="4"/>
      <c r="L2427" s="25"/>
      <c r="M2427" s="11"/>
      <c r="N2427" s="4"/>
      <c r="O2427" s="4"/>
      <c r="P2427" s="26"/>
      <c r="Q2427" s="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21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1"/>
      <c r="BG2427" s="21"/>
      <c r="BH2427" s="21"/>
      <c r="BI2427" s="21"/>
      <c r="BJ2427" s="21"/>
      <c r="BK2427" s="21"/>
      <c r="BL2427" s="21"/>
      <c r="BM2427" s="21"/>
      <c r="BN2427" s="21"/>
      <c r="BO2427" s="21"/>
      <c r="BP2427" s="21"/>
      <c r="BQ2427" s="21"/>
      <c r="BR2427" s="21"/>
      <c r="BS2427" s="21"/>
      <c r="BT2427" s="21"/>
      <c r="BU2427" s="21"/>
      <c r="BV2427" s="21"/>
      <c r="BW2427" s="21"/>
      <c r="BX2427" s="21"/>
      <c r="BY2427" s="21"/>
      <c r="BZ2427" s="21"/>
      <c r="CA2427" s="21"/>
      <c r="CB2427" s="21"/>
      <c r="CC2427" s="21"/>
      <c r="CD2427" s="21"/>
      <c r="CE2427" s="21"/>
      <c r="CF2427" s="21"/>
      <c r="CG2427" s="21"/>
      <c r="CH2427" s="21"/>
      <c r="CI2427" s="21"/>
      <c r="CJ2427" s="21"/>
      <c r="CK2427" s="21"/>
      <c r="CL2427" s="21"/>
      <c r="CM2427" s="21"/>
      <c r="CN2427" s="21"/>
      <c r="CO2427" s="21"/>
      <c r="CP2427" s="21"/>
      <c r="CQ2427" s="21"/>
      <c r="CR2427" s="21"/>
      <c r="CS2427" s="21"/>
      <c r="CT2427" s="21"/>
      <c r="CU2427" s="21"/>
      <c r="CV2427" s="21"/>
      <c r="CW2427" s="21"/>
      <c r="CX2427" s="21"/>
      <c r="CY2427" s="21"/>
      <c r="CZ2427" s="21"/>
      <c r="DA2427" s="21"/>
      <c r="DB2427" s="21"/>
      <c r="DC2427" s="21"/>
      <c r="DD2427" s="21"/>
      <c r="DE2427" s="21"/>
      <c r="DF2427" s="21"/>
      <c r="DG2427" s="21"/>
      <c r="DH2427" s="21"/>
      <c r="DI2427" s="21"/>
      <c r="DJ2427" s="21"/>
      <c r="DK2427" s="21"/>
      <c r="DL2427" s="21"/>
      <c r="DM2427" s="21"/>
      <c r="DN2427" s="21"/>
      <c r="DO2427" s="21"/>
      <c r="DP2427" s="21"/>
      <c r="DQ2427" s="21"/>
      <c r="DR2427" s="21"/>
      <c r="DS2427" s="21"/>
      <c r="DT2427" s="21"/>
      <c r="DU2427" s="21"/>
      <c r="DV2427" s="21"/>
      <c r="DW2427" s="21"/>
      <c r="DX2427" s="21"/>
      <c r="DY2427" s="21"/>
      <c r="DZ2427" s="21"/>
      <c r="EA2427" s="21"/>
      <c r="EB2427" s="21"/>
      <c r="EC2427" s="21"/>
      <c r="ED2427" s="21"/>
      <c r="EE2427" s="21"/>
      <c r="EF2427" s="21"/>
      <c r="EG2427" s="21"/>
      <c r="EH2427" s="21"/>
      <c r="EI2427" s="21"/>
      <c r="EJ2427" s="21"/>
      <c r="EK2427" s="21"/>
      <c r="EL2427" s="21"/>
      <c r="EM2427" s="21"/>
      <c r="EN2427" s="21"/>
      <c r="EO2427" s="21"/>
      <c r="EP2427" s="21"/>
      <c r="EQ2427" s="21"/>
      <c r="ER2427" s="21"/>
      <c r="ES2427" s="21"/>
      <c r="ET2427" s="21"/>
      <c r="EU2427" s="21"/>
      <c r="EV2427" s="21"/>
      <c r="EW2427" s="21"/>
      <c r="EX2427" s="21"/>
      <c r="EY2427" s="21"/>
      <c r="EZ2427" s="21"/>
    </row>
    <row r="2428" spans="1:156" x14ac:dyDescent="0.2">
      <c r="A2428" s="92"/>
      <c r="B2428" s="4"/>
      <c r="C2428" s="4"/>
      <c r="D2428" s="6"/>
      <c r="E2428" s="7"/>
      <c r="F2428" s="24"/>
      <c r="G2428" s="9"/>
      <c r="H2428" s="7"/>
      <c r="I2428" s="7"/>
      <c r="J2428" s="7"/>
      <c r="K2428" s="4"/>
      <c r="L2428" s="25"/>
      <c r="M2428" s="11"/>
      <c r="N2428" s="4"/>
      <c r="O2428" s="4"/>
      <c r="P2428" s="26"/>
      <c r="Q2428" s="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21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1"/>
      <c r="BG2428" s="21"/>
      <c r="BH2428" s="21"/>
      <c r="BI2428" s="21"/>
      <c r="BJ2428" s="21"/>
      <c r="BK2428" s="21"/>
      <c r="BL2428" s="21"/>
      <c r="BM2428" s="21"/>
      <c r="BN2428" s="21"/>
      <c r="BO2428" s="21"/>
      <c r="BP2428" s="21"/>
      <c r="BQ2428" s="21"/>
      <c r="BR2428" s="21"/>
      <c r="BS2428" s="21"/>
      <c r="BT2428" s="21"/>
      <c r="BU2428" s="21"/>
      <c r="BV2428" s="21"/>
      <c r="BW2428" s="21"/>
      <c r="BX2428" s="21"/>
      <c r="BY2428" s="21"/>
      <c r="BZ2428" s="21"/>
      <c r="CA2428" s="21"/>
      <c r="CB2428" s="21"/>
      <c r="CC2428" s="21"/>
      <c r="CD2428" s="21"/>
      <c r="CE2428" s="21"/>
      <c r="CF2428" s="21"/>
      <c r="CG2428" s="21"/>
      <c r="CH2428" s="21"/>
      <c r="CI2428" s="21"/>
      <c r="CJ2428" s="21"/>
      <c r="CK2428" s="21"/>
      <c r="CL2428" s="21"/>
      <c r="CM2428" s="21"/>
      <c r="CN2428" s="21"/>
      <c r="CO2428" s="21"/>
      <c r="CP2428" s="21"/>
      <c r="CQ2428" s="21"/>
      <c r="CR2428" s="21"/>
      <c r="CS2428" s="21"/>
      <c r="CT2428" s="21"/>
      <c r="CU2428" s="21"/>
      <c r="CV2428" s="21"/>
      <c r="CW2428" s="21"/>
      <c r="CX2428" s="21"/>
      <c r="CY2428" s="21"/>
      <c r="CZ2428" s="21"/>
      <c r="DA2428" s="21"/>
      <c r="DB2428" s="21"/>
      <c r="DC2428" s="21"/>
      <c r="DD2428" s="21"/>
      <c r="DE2428" s="21"/>
      <c r="DF2428" s="21"/>
      <c r="DG2428" s="21"/>
      <c r="DH2428" s="21"/>
      <c r="DI2428" s="21"/>
      <c r="DJ2428" s="21"/>
      <c r="DK2428" s="21"/>
      <c r="DL2428" s="21"/>
      <c r="DM2428" s="21"/>
      <c r="DN2428" s="21"/>
      <c r="DO2428" s="21"/>
      <c r="DP2428" s="21"/>
      <c r="DQ2428" s="21"/>
      <c r="DR2428" s="21"/>
      <c r="DS2428" s="21"/>
      <c r="DT2428" s="21"/>
      <c r="DU2428" s="21"/>
      <c r="DV2428" s="21"/>
      <c r="DW2428" s="21"/>
      <c r="DX2428" s="21"/>
      <c r="DY2428" s="21"/>
      <c r="DZ2428" s="21"/>
      <c r="EA2428" s="21"/>
      <c r="EB2428" s="21"/>
      <c r="EC2428" s="21"/>
      <c r="ED2428" s="21"/>
      <c r="EE2428" s="21"/>
      <c r="EF2428" s="21"/>
      <c r="EG2428" s="21"/>
      <c r="EH2428" s="21"/>
      <c r="EI2428" s="21"/>
      <c r="EJ2428" s="21"/>
      <c r="EK2428" s="21"/>
      <c r="EL2428" s="21"/>
      <c r="EM2428" s="21"/>
      <c r="EN2428" s="21"/>
      <c r="EO2428" s="21"/>
      <c r="EP2428" s="21"/>
      <c r="EQ2428" s="21"/>
      <c r="ER2428" s="21"/>
      <c r="ES2428" s="21"/>
      <c r="ET2428" s="21"/>
      <c r="EU2428" s="21"/>
      <c r="EV2428" s="21"/>
      <c r="EW2428" s="21"/>
      <c r="EX2428" s="21"/>
      <c r="EY2428" s="21"/>
      <c r="EZ2428" s="21"/>
    </row>
    <row r="2429" spans="1:156" x14ac:dyDescent="0.2">
      <c r="A2429" s="92"/>
      <c r="B2429" s="4"/>
      <c r="C2429" s="4"/>
      <c r="D2429" s="6"/>
      <c r="E2429" s="7"/>
      <c r="F2429" s="24"/>
      <c r="G2429" s="9"/>
      <c r="H2429" s="7"/>
      <c r="I2429" s="7"/>
      <c r="J2429" s="7"/>
      <c r="K2429" s="4"/>
      <c r="L2429" s="25"/>
      <c r="M2429" s="11"/>
      <c r="N2429" s="4"/>
      <c r="O2429" s="4"/>
      <c r="P2429" s="26"/>
      <c r="Q2429" s="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21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1"/>
      <c r="BG2429" s="21"/>
      <c r="BH2429" s="21"/>
      <c r="BI2429" s="21"/>
      <c r="BJ2429" s="21"/>
      <c r="BK2429" s="21"/>
      <c r="BL2429" s="21"/>
      <c r="BM2429" s="21"/>
      <c r="BN2429" s="21"/>
      <c r="BO2429" s="21"/>
      <c r="BP2429" s="21"/>
      <c r="BQ2429" s="21"/>
      <c r="BR2429" s="21"/>
      <c r="BS2429" s="21"/>
      <c r="BT2429" s="21"/>
      <c r="BU2429" s="21"/>
      <c r="BV2429" s="21"/>
      <c r="BW2429" s="21"/>
      <c r="BX2429" s="21"/>
      <c r="BY2429" s="21"/>
      <c r="BZ2429" s="21"/>
      <c r="CA2429" s="21"/>
      <c r="CB2429" s="21"/>
      <c r="CC2429" s="21"/>
      <c r="CD2429" s="21"/>
      <c r="CE2429" s="21"/>
      <c r="CF2429" s="21"/>
      <c r="CG2429" s="21"/>
      <c r="CH2429" s="21"/>
      <c r="CI2429" s="21"/>
      <c r="CJ2429" s="21"/>
      <c r="CK2429" s="21"/>
      <c r="CL2429" s="21"/>
      <c r="CM2429" s="21"/>
      <c r="CN2429" s="21"/>
      <c r="CO2429" s="21"/>
      <c r="CP2429" s="21"/>
      <c r="CQ2429" s="21"/>
      <c r="CR2429" s="21"/>
      <c r="CS2429" s="21"/>
      <c r="CT2429" s="21"/>
      <c r="CU2429" s="21"/>
      <c r="CV2429" s="21"/>
      <c r="CW2429" s="21"/>
      <c r="CX2429" s="21"/>
      <c r="CY2429" s="21"/>
      <c r="CZ2429" s="21"/>
      <c r="DA2429" s="21"/>
      <c r="DB2429" s="21"/>
      <c r="DC2429" s="21"/>
      <c r="DD2429" s="21"/>
      <c r="DE2429" s="21"/>
      <c r="DF2429" s="21"/>
      <c r="DG2429" s="21"/>
      <c r="DH2429" s="21"/>
      <c r="DI2429" s="21"/>
      <c r="DJ2429" s="21"/>
      <c r="DK2429" s="21"/>
      <c r="DL2429" s="21"/>
      <c r="DM2429" s="21"/>
      <c r="DN2429" s="21"/>
      <c r="DO2429" s="21"/>
      <c r="DP2429" s="21"/>
      <c r="DQ2429" s="21"/>
      <c r="DR2429" s="21"/>
      <c r="DS2429" s="21"/>
      <c r="DT2429" s="21"/>
      <c r="DU2429" s="21"/>
      <c r="DV2429" s="21"/>
      <c r="DW2429" s="21"/>
      <c r="DX2429" s="21"/>
      <c r="DY2429" s="21"/>
      <c r="DZ2429" s="21"/>
      <c r="EA2429" s="21"/>
      <c r="EB2429" s="21"/>
      <c r="EC2429" s="21"/>
      <c r="ED2429" s="21"/>
      <c r="EE2429" s="21"/>
      <c r="EF2429" s="21"/>
      <c r="EG2429" s="21"/>
      <c r="EH2429" s="21"/>
      <c r="EI2429" s="21"/>
      <c r="EJ2429" s="21"/>
      <c r="EK2429" s="21"/>
      <c r="EL2429" s="21"/>
      <c r="EM2429" s="21"/>
      <c r="EN2429" s="21"/>
      <c r="EO2429" s="21"/>
      <c r="EP2429" s="21"/>
      <c r="EQ2429" s="21"/>
      <c r="ER2429" s="21"/>
      <c r="ES2429" s="21"/>
      <c r="ET2429" s="21"/>
      <c r="EU2429" s="21"/>
      <c r="EV2429" s="21"/>
      <c r="EW2429" s="21"/>
      <c r="EX2429" s="21"/>
      <c r="EY2429" s="21"/>
      <c r="EZ2429" s="21"/>
    </row>
    <row r="2430" spans="1:156" x14ac:dyDescent="0.2">
      <c r="A2430" s="92"/>
      <c r="B2430" s="4"/>
      <c r="C2430" s="4"/>
      <c r="D2430" s="6"/>
      <c r="E2430" s="7"/>
      <c r="F2430" s="24"/>
      <c r="G2430" s="9"/>
      <c r="H2430" s="7"/>
      <c r="I2430" s="7"/>
      <c r="J2430" s="7"/>
      <c r="K2430" s="4"/>
      <c r="L2430" s="25"/>
      <c r="M2430" s="11"/>
      <c r="N2430" s="4"/>
      <c r="O2430" s="4"/>
      <c r="P2430" s="26"/>
      <c r="Q2430" s="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21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1"/>
      <c r="BG2430" s="21"/>
      <c r="BH2430" s="21"/>
      <c r="BI2430" s="21"/>
      <c r="BJ2430" s="21"/>
      <c r="BK2430" s="21"/>
      <c r="BL2430" s="21"/>
      <c r="BM2430" s="21"/>
      <c r="BN2430" s="21"/>
      <c r="BO2430" s="21"/>
      <c r="BP2430" s="21"/>
      <c r="BQ2430" s="21"/>
      <c r="BR2430" s="21"/>
      <c r="BS2430" s="21"/>
      <c r="BT2430" s="21"/>
      <c r="BU2430" s="21"/>
      <c r="BV2430" s="21"/>
      <c r="BW2430" s="21"/>
      <c r="BX2430" s="21"/>
      <c r="BY2430" s="21"/>
      <c r="BZ2430" s="21"/>
      <c r="CA2430" s="21"/>
      <c r="CB2430" s="21"/>
      <c r="CC2430" s="21"/>
      <c r="CD2430" s="21"/>
      <c r="CE2430" s="21"/>
      <c r="CF2430" s="21"/>
      <c r="CG2430" s="21"/>
      <c r="CH2430" s="21"/>
      <c r="CI2430" s="21"/>
      <c r="CJ2430" s="21"/>
      <c r="CK2430" s="21"/>
      <c r="CL2430" s="21"/>
      <c r="CM2430" s="21"/>
      <c r="CN2430" s="21"/>
      <c r="CO2430" s="21"/>
      <c r="CP2430" s="21"/>
      <c r="CQ2430" s="21"/>
      <c r="CR2430" s="21"/>
      <c r="CS2430" s="21"/>
      <c r="CT2430" s="21"/>
      <c r="CU2430" s="21"/>
      <c r="CV2430" s="21"/>
      <c r="CW2430" s="21"/>
      <c r="CX2430" s="21"/>
      <c r="CY2430" s="21"/>
      <c r="CZ2430" s="21"/>
      <c r="DA2430" s="21"/>
      <c r="DB2430" s="21"/>
      <c r="DC2430" s="21"/>
      <c r="DD2430" s="21"/>
      <c r="DE2430" s="21"/>
      <c r="DF2430" s="21"/>
      <c r="DG2430" s="21"/>
      <c r="DH2430" s="21"/>
      <c r="DI2430" s="21"/>
      <c r="DJ2430" s="21"/>
      <c r="DK2430" s="21"/>
      <c r="DL2430" s="21"/>
      <c r="DM2430" s="21"/>
      <c r="DN2430" s="21"/>
      <c r="DO2430" s="21"/>
      <c r="DP2430" s="21"/>
      <c r="DQ2430" s="21"/>
      <c r="DR2430" s="21"/>
      <c r="DS2430" s="21"/>
      <c r="DT2430" s="21"/>
      <c r="DU2430" s="21"/>
      <c r="DV2430" s="21"/>
      <c r="DW2430" s="21"/>
      <c r="DX2430" s="21"/>
      <c r="DY2430" s="21"/>
      <c r="DZ2430" s="21"/>
      <c r="EA2430" s="21"/>
      <c r="EB2430" s="21"/>
      <c r="EC2430" s="21"/>
      <c r="ED2430" s="21"/>
      <c r="EE2430" s="21"/>
      <c r="EF2430" s="21"/>
      <c r="EG2430" s="21"/>
      <c r="EH2430" s="21"/>
      <c r="EI2430" s="21"/>
      <c r="EJ2430" s="21"/>
      <c r="EK2430" s="21"/>
      <c r="EL2430" s="21"/>
      <c r="EM2430" s="21"/>
      <c r="EN2430" s="21"/>
      <c r="EO2430" s="21"/>
      <c r="EP2430" s="21"/>
      <c r="EQ2430" s="21"/>
      <c r="ER2430" s="21"/>
      <c r="ES2430" s="21"/>
      <c r="ET2430" s="21"/>
      <c r="EU2430" s="21"/>
      <c r="EV2430" s="21"/>
      <c r="EW2430" s="21"/>
      <c r="EX2430" s="21"/>
      <c r="EY2430" s="21"/>
      <c r="EZ2430" s="21"/>
    </row>
    <row r="2431" spans="1:156" x14ac:dyDescent="0.2">
      <c r="A2431" s="92"/>
      <c r="B2431" s="4"/>
      <c r="C2431" s="4"/>
      <c r="D2431" s="6"/>
      <c r="E2431" s="7"/>
      <c r="F2431" s="24"/>
      <c r="G2431" s="9"/>
      <c r="H2431" s="7"/>
      <c r="I2431" s="7"/>
      <c r="J2431" s="7"/>
      <c r="K2431" s="4"/>
      <c r="L2431" s="25"/>
      <c r="M2431" s="11"/>
      <c r="N2431" s="4"/>
      <c r="O2431" s="4"/>
      <c r="P2431" s="26"/>
      <c r="Q2431" s="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21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1"/>
      <c r="BG2431" s="21"/>
      <c r="BH2431" s="21"/>
      <c r="BI2431" s="21"/>
      <c r="BJ2431" s="21"/>
      <c r="BK2431" s="21"/>
      <c r="BL2431" s="21"/>
      <c r="BM2431" s="21"/>
      <c r="BN2431" s="21"/>
      <c r="BO2431" s="21"/>
      <c r="BP2431" s="21"/>
      <c r="BQ2431" s="21"/>
      <c r="BR2431" s="21"/>
      <c r="BS2431" s="21"/>
      <c r="BT2431" s="21"/>
      <c r="BU2431" s="21"/>
      <c r="BV2431" s="21"/>
      <c r="BW2431" s="21"/>
      <c r="BX2431" s="21"/>
      <c r="BY2431" s="21"/>
      <c r="BZ2431" s="21"/>
      <c r="CA2431" s="21"/>
      <c r="CB2431" s="21"/>
      <c r="CC2431" s="21"/>
      <c r="CD2431" s="21"/>
      <c r="CE2431" s="21"/>
      <c r="CF2431" s="21"/>
      <c r="CG2431" s="21"/>
      <c r="CH2431" s="21"/>
      <c r="CI2431" s="21"/>
      <c r="CJ2431" s="21"/>
      <c r="CK2431" s="21"/>
      <c r="CL2431" s="21"/>
      <c r="CM2431" s="21"/>
      <c r="CN2431" s="21"/>
      <c r="CO2431" s="21"/>
      <c r="CP2431" s="21"/>
      <c r="CQ2431" s="21"/>
      <c r="CR2431" s="21"/>
      <c r="CS2431" s="21"/>
      <c r="CT2431" s="21"/>
      <c r="CU2431" s="21"/>
      <c r="CV2431" s="21"/>
      <c r="CW2431" s="21"/>
      <c r="CX2431" s="21"/>
      <c r="CY2431" s="21"/>
      <c r="CZ2431" s="21"/>
      <c r="DA2431" s="21"/>
      <c r="DB2431" s="21"/>
      <c r="DC2431" s="21"/>
      <c r="DD2431" s="21"/>
      <c r="DE2431" s="21"/>
      <c r="DF2431" s="21"/>
      <c r="DG2431" s="21"/>
      <c r="DH2431" s="21"/>
      <c r="DI2431" s="21"/>
      <c r="DJ2431" s="21"/>
      <c r="DK2431" s="21"/>
      <c r="DL2431" s="21"/>
      <c r="DM2431" s="21"/>
      <c r="DN2431" s="21"/>
      <c r="DO2431" s="21"/>
      <c r="DP2431" s="21"/>
      <c r="DQ2431" s="21"/>
      <c r="DR2431" s="21"/>
      <c r="DS2431" s="21"/>
      <c r="DT2431" s="21"/>
      <c r="DU2431" s="21"/>
      <c r="DV2431" s="21"/>
      <c r="DW2431" s="21"/>
      <c r="DX2431" s="21"/>
      <c r="DY2431" s="21"/>
      <c r="DZ2431" s="21"/>
      <c r="EA2431" s="21"/>
      <c r="EB2431" s="21"/>
      <c r="EC2431" s="21"/>
      <c r="ED2431" s="21"/>
      <c r="EE2431" s="21"/>
      <c r="EF2431" s="21"/>
      <c r="EG2431" s="21"/>
      <c r="EH2431" s="21"/>
      <c r="EI2431" s="21"/>
      <c r="EJ2431" s="21"/>
      <c r="EK2431" s="21"/>
      <c r="EL2431" s="21"/>
      <c r="EM2431" s="21"/>
      <c r="EN2431" s="21"/>
      <c r="EO2431" s="21"/>
      <c r="EP2431" s="21"/>
      <c r="EQ2431" s="21"/>
      <c r="ER2431" s="21"/>
      <c r="ES2431" s="21"/>
      <c r="ET2431" s="21"/>
      <c r="EU2431" s="21"/>
      <c r="EV2431" s="21"/>
      <c r="EW2431" s="21"/>
      <c r="EX2431" s="21"/>
      <c r="EY2431" s="21"/>
      <c r="EZ2431" s="21"/>
    </row>
    <row r="2432" spans="1:156" x14ac:dyDescent="0.2">
      <c r="A2432" s="92"/>
      <c r="B2432" s="4"/>
      <c r="C2432" s="4"/>
      <c r="D2432" s="6"/>
      <c r="E2432" s="7"/>
      <c r="F2432" s="24"/>
      <c r="G2432" s="9"/>
      <c r="H2432" s="7"/>
      <c r="I2432" s="7"/>
      <c r="J2432" s="7"/>
      <c r="K2432" s="4"/>
      <c r="L2432" s="25"/>
      <c r="M2432" s="11"/>
      <c r="N2432" s="4"/>
      <c r="O2432" s="4"/>
      <c r="P2432" s="26"/>
      <c r="Q2432" s="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21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1"/>
      <c r="BG2432" s="21"/>
      <c r="BH2432" s="21"/>
      <c r="BI2432" s="21"/>
      <c r="BJ2432" s="21"/>
      <c r="BK2432" s="21"/>
      <c r="BL2432" s="21"/>
      <c r="BM2432" s="21"/>
      <c r="BN2432" s="21"/>
      <c r="BO2432" s="21"/>
      <c r="BP2432" s="21"/>
      <c r="BQ2432" s="21"/>
      <c r="BR2432" s="21"/>
      <c r="BS2432" s="21"/>
      <c r="BT2432" s="21"/>
      <c r="BU2432" s="21"/>
      <c r="BV2432" s="21"/>
      <c r="BW2432" s="21"/>
      <c r="BX2432" s="21"/>
      <c r="BY2432" s="21"/>
      <c r="BZ2432" s="21"/>
      <c r="CA2432" s="21"/>
      <c r="CB2432" s="21"/>
      <c r="CC2432" s="21"/>
      <c r="CD2432" s="21"/>
      <c r="CE2432" s="21"/>
      <c r="CF2432" s="21"/>
      <c r="CG2432" s="21"/>
      <c r="CH2432" s="21"/>
      <c r="CI2432" s="21"/>
      <c r="CJ2432" s="21"/>
      <c r="CK2432" s="21"/>
      <c r="CL2432" s="21"/>
      <c r="CM2432" s="21"/>
      <c r="CN2432" s="21"/>
      <c r="CO2432" s="21"/>
      <c r="CP2432" s="21"/>
      <c r="CQ2432" s="21"/>
      <c r="CR2432" s="21"/>
      <c r="CS2432" s="21"/>
      <c r="CT2432" s="21"/>
      <c r="CU2432" s="21"/>
      <c r="CV2432" s="21"/>
      <c r="CW2432" s="21"/>
      <c r="CX2432" s="21"/>
      <c r="CY2432" s="21"/>
      <c r="CZ2432" s="21"/>
      <c r="DA2432" s="21"/>
      <c r="DB2432" s="21"/>
      <c r="DC2432" s="21"/>
      <c r="DD2432" s="21"/>
      <c r="DE2432" s="21"/>
      <c r="DF2432" s="21"/>
      <c r="DG2432" s="21"/>
      <c r="DH2432" s="21"/>
      <c r="DI2432" s="21"/>
      <c r="DJ2432" s="21"/>
      <c r="DK2432" s="21"/>
      <c r="DL2432" s="21"/>
      <c r="DM2432" s="21"/>
      <c r="DN2432" s="21"/>
      <c r="DO2432" s="21"/>
      <c r="DP2432" s="21"/>
      <c r="DQ2432" s="21"/>
      <c r="DR2432" s="21"/>
      <c r="DS2432" s="21"/>
      <c r="DT2432" s="21"/>
      <c r="DU2432" s="21"/>
      <c r="DV2432" s="21"/>
      <c r="DW2432" s="21"/>
      <c r="DX2432" s="21"/>
      <c r="DY2432" s="21"/>
      <c r="DZ2432" s="21"/>
      <c r="EA2432" s="21"/>
      <c r="EB2432" s="21"/>
      <c r="EC2432" s="21"/>
      <c r="ED2432" s="21"/>
      <c r="EE2432" s="21"/>
      <c r="EF2432" s="21"/>
      <c r="EG2432" s="21"/>
      <c r="EH2432" s="21"/>
      <c r="EI2432" s="21"/>
      <c r="EJ2432" s="21"/>
      <c r="EK2432" s="21"/>
      <c r="EL2432" s="21"/>
      <c r="EM2432" s="21"/>
      <c r="EN2432" s="21"/>
      <c r="EO2432" s="21"/>
      <c r="EP2432" s="21"/>
      <c r="EQ2432" s="21"/>
      <c r="ER2432" s="21"/>
      <c r="ES2432" s="21"/>
      <c r="ET2432" s="21"/>
      <c r="EU2432" s="21"/>
      <c r="EV2432" s="21"/>
      <c r="EW2432" s="21"/>
      <c r="EX2432" s="21"/>
      <c r="EY2432" s="21"/>
      <c r="EZ2432" s="21"/>
    </row>
    <row r="2433" spans="1:156" x14ac:dyDescent="0.2">
      <c r="A2433" s="92"/>
      <c r="B2433" s="4"/>
      <c r="C2433" s="4"/>
      <c r="D2433" s="6"/>
      <c r="E2433" s="7"/>
      <c r="F2433" s="24"/>
      <c r="G2433" s="9"/>
      <c r="H2433" s="7"/>
      <c r="I2433" s="7"/>
      <c r="J2433" s="7"/>
      <c r="K2433" s="4"/>
      <c r="L2433" s="25"/>
      <c r="M2433" s="11"/>
      <c r="N2433" s="4"/>
      <c r="O2433" s="4"/>
      <c r="P2433" s="26"/>
      <c r="Q2433" s="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21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1"/>
      <c r="BG2433" s="21"/>
      <c r="BH2433" s="21"/>
      <c r="BI2433" s="21"/>
      <c r="BJ2433" s="21"/>
      <c r="BK2433" s="21"/>
      <c r="BL2433" s="21"/>
      <c r="BM2433" s="21"/>
      <c r="BN2433" s="21"/>
      <c r="BO2433" s="21"/>
      <c r="BP2433" s="21"/>
      <c r="BQ2433" s="21"/>
      <c r="BR2433" s="21"/>
      <c r="BS2433" s="21"/>
      <c r="BT2433" s="21"/>
      <c r="BU2433" s="21"/>
      <c r="BV2433" s="21"/>
      <c r="BW2433" s="21"/>
      <c r="BX2433" s="21"/>
      <c r="BY2433" s="21"/>
      <c r="BZ2433" s="21"/>
      <c r="CA2433" s="21"/>
      <c r="CB2433" s="21"/>
      <c r="CC2433" s="21"/>
      <c r="CD2433" s="21"/>
      <c r="CE2433" s="21"/>
      <c r="CF2433" s="21"/>
      <c r="CG2433" s="21"/>
      <c r="CH2433" s="21"/>
      <c r="CI2433" s="21"/>
      <c r="CJ2433" s="21"/>
      <c r="CK2433" s="21"/>
      <c r="CL2433" s="21"/>
      <c r="CM2433" s="21"/>
      <c r="CN2433" s="21"/>
      <c r="CO2433" s="21"/>
      <c r="CP2433" s="21"/>
      <c r="CQ2433" s="21"/>
      <c r="CR2433" s="21"/>
      <c r="CS2433" s="21"/>
      <c r="CT2433" s="21"/>
      <c r="CU2433" s="21"/>
      <c r="CV2433" s="21"/>
      <c r="CW2433" s="21"/>
      <c r="CX2433" s="21"/>
      <c r="CY2433" s="21"/>
      <c r="CZ2433" s="21"/>
      <c r="DA2433" s="21"/>
      <c r="DB2433" s="21"/>
      <c r="DC2433" s="21"/>
      <c r="DD2433" s="21"/>
      <c r="DE2433" s="21"/>
      <c r="DF2433" s="21"/>
      <c r="DG2433" s="21"/>
      <c r="DH2433" s="21"/>
      <c r="DI2433" s="21"/>
      <c r="DJ2433" s="21"/>
      <c r="DK2433" s="21"/>
      <c r="DL2433" s="21"/>
      <c r="DM2433" s="21"/>
      <c r="DN2433" s="21"/>
      <c r="DO2433" s="21"/>
      <c r="DP2433" s="21"/>
      <c r="DQ2433" s="21"/>
      <c r="DR2433" s="21"/>
      <c r="DS2433" s="21"/>
      <c r="DT2433" s="21"/>
      <c r="DU2433" s="21"/>
      <c r="DV2433" s="21"/>
      <c r="DW2433" s="21"/>
      <c r="DX2433" s="21"/>
      <c r="DY2433" s="21"/>
      <c r="DZ2433" s="21"/>
      <c r="EA2433" s="21"/>
      <c r="EB2433" s="21"/>
      <c r="EC2433" s="21"/>
      <c r="ED2433" s="21"/>
      <c r="EE2433" s="21"/>
      <c r="EF2433" s="21"/>
      <c r="EG2433" s="21"/>
      <c r="EH2433" s="21"/>
      <c r="EI2433" s="21"/>
      <c r="EJ2433" s="21"/>
      <c r="EK2433" s="21"/>
      <c r="EL2433" s="21"/>
      <c r="EM2433" s="21"/>
      <c r="EN2433" s="21"/>
      <c r="EO2433" s="21"/>
      <c r="EP2433" s="21"/>
      <c r="EQ2433" s="21"/>
      <c r="ER2433" s="21"/>
      <c r="ES2433" s="21"/>
      <c r="ET2433" s="21"/>
      <c r="EU2433" s="21"/>
      <c r="EV2433" s="21"/>
      <c r="EW2433" s="21"/>
      <c r="EX2433" s="21"/>
      <c r="EY2433" s="21"/>
      <c r="EZ2433" s="21"/>
    </row>
    <row r="2434" spans="1:156" x14ac:dyDescent="0.2">
      <c r="A2434" s="92"/>
      <c r="B2434" s="4"/>
      <c r="C2434" s="4"/>
      <c r="D2434" s="6"/>
      <c r="E2434" s="7"/>
      <c r="F2434" s="24"/>
      <c r="G2434" s="9"/>
      <c r="H2434" s="7"/>
      <c r="I2434" s="7"/>
      <c r="J2434" s="7"/>
      <c r="K2434" s="4"/>
      <c r="L2434" s="25"/>
      <c r="M2434" s="11"/>
      <c r="N2434" s="4"/>
      <c r="O2434" s="4"/>
      <c r="P2434" s="26"/>
      <c r="Q2434" s="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21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1"/>
      <c r="BG2434" s="21"/>
      <c r="BH2434" s="21"/>
      <c r="BI2434" s="21"/>
      <c r="BJ2434" s="21"/>
      <c r="BK2434" s="21"/>
      <c r="BL2434" s="21"/>
      <c r="BM2434" s="21"/>
      <c r="BN2434" s="21"/>
      <c r="BO2434" s="21"/>
      <c r="BP2434" s="21"/>
      <c r="BQ2434" s="21"/>
      <c r="BR2434" s="21"/>
      <c r="BS2434" s="21"/>
      <c r="BT2434" s="21"/>
      <c r="BU2434" s="21"/>
      <c r="BV2434" s="21"/>
      <c r="BW2434" s="21"/>
      <c r="BX2434" s="21"/>
      <c r="BY2434" s="21"/>
      <c r="BZ2434" s="21"/>
      <c r="CA2434" s="21"/>
      <c r="CB2434" s="21"/>
      <c r="CC2434" s="21"/>
      <c r="CD2434" s="21"/>
      <c r="CE2434" s="21"/>
      <c r="CF2434" s="21"/>
      <c r="CG2434" s="21"/>
      <c r="CH2434" s="21"/>
      <c r="CI2434" s="21"/>
      <c r="CJ2434" s="21"/>
      <c r="CK2434" s="21"/>
      <c r="CL2434" s="21"/>
      <c r="CM2434" s="21"/>
      <c r="CN2434" s="21"/>
      <c r="CO2434" s="21"/>
      <c r="CP2434" s="21"/>
      <c r="CQ2434" s="21"/>
      <c r="CR2434" s="21"/>
      <c r="CS2434" s="21"/>
      <c r="CT2434" s="21"/>
      <c r="CU2434" s="21"/>
      <c r="CV2434" s="21"/>
      <c r="CW2434" s="21"/>
      <c r="CX2434" s="21"/>
      <c r="CY2434" s="21"/>
      <c r="CZ2434" s="21"/>
      <c r="DA2434" s="21"/>
      <c r="DB2434" s="21"/>
      <c r="DC2434" s="21"/>
      <c r="DD2434" s="21"/>
      <c r="DE2434" s="21"/>
      <c r="DF2434" s="21"/>
      <c r="DG2434" s="21"/>
      <c r="DH2434" s="21"/>
      <c r="DI2434" s="21"/>
      <c r="DJ2434" s="21"/>
      <c r="DK2434" s="21"/>
      <c r="DL2434" s="21"/>
      <c r="DM2434" s="21"/>
      <c r="DN2434" s="21"/>
      <c r="DO2434" s="21"/>
      <c r="DP2434" s="21"/>
      <c r="DQ2434" s="21"/>
      <c r="DR2434" s="21"/>
      <c r="DS2434" s="21"/>
      <c r="DT2434" s="21"/>
      <c r="DU2434" s="21"/>
      <c r="DV2434" s="21"/>
      <c r="DW2434" s="21"/>
      <c r="DX2434" s="21"/>
      <c r="DY2434" s="21"/>
      <c r="DZ2434" s="21"/>
      <c r="EA2434" s="21"/>
      <c r="EB2434" s="21"/>
      <c r="EC2434" s="21"/>
      <c r="ED2434" s="21"/>
      <c r="EE2434" s="21"/>
      <c r="EF2434" s="21"/>
      <c r="EG2434" s="21"/>
      <c r="EH2434" s="21"/>
      <c r="EI2434" s="21"/>
      <c r="EJ2434" s="21"/>
      <c r="EK2434" s="21"/>
      <c r="EL2434" s="21"/>
      <c r="EM2434" s="21"/>
      <c r="EN2434" s="21"/>
      <c r="EO2434" s="21"/>
      <c r="EP2434" s="21"/>
      <c r="EQ2434" s="21"/>
      <c r="ER2434" s="21"/>
      <c r="ES2434" s="21"/>
      <c r="ET2434" s="21"/>
      <c r="EU2434" s="21"/>
      <c r="EV2434" s="21"/>
      <c r="EW2434" s="21"/>
      <c r="EX2434" s="21"/>
      <c r="EY2434" s="21"/>
      <c r="EZ2434" s="21"/>
    </row>
    <row r="2435" spans="1:156" x14ac:dyDescent="0.2">
      <c r="A2435" s="92"/>
      <c r="B2435" s="4"/>
      <c r="C2435" s="4"/>
      <c r="D2435" s="6"/>
      <c r="E2435" s="7"/>
      <c r="F2435" s="24"/>
      <c r="G2435" s="9"/>
      <c r="H2435" s="7"/>
      <c r="I2435" s="7"/>
      <c r="J2435" s="7"/>
      <c r="K2435" s="4"/>
      <c r="L2435" s="25"/>
      <c r="M2435" s="11"/>
      <c r="N2435" s="4"/>
      <c r="O2435" s="4"/>
      <c r="P2435" s="26"/>
      <c r="Q2435" s="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21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  <c r="BL2435" s="21"/>
      <c r="BM2435" s="21"/>
      <c r="BN2435" s="21"/>
      <c r="BO2435" s="21"/>
      <c r="BP2435" s="21"/>
      <c r="BQ2435" s="21"/>
      <c r="BR2435" s="21"/>
      <c r="BS2435" s="21"/>
      <c r="BT2435" s="21"/>
      <c r="BU2435" s="21"/>
      <c r="BV2435" s="21"/>
      <c r="BW2435" s="21"/>
      <c r="BX2435" s="21"/>
      <c r="BY2435" s="21"/>
      <c r="BZ2435" s="21"/>
      <c r="CA2435" s="21"/>
      <c r="CB2435" s="21"/>
      <c r="CC2435" s="21"/>
      <c r="CD2435" s="21"/>
      <c r="CE2435" s="21"/>
      <c r="CF2435" s="21"/>
      <c r="CG2435" s="21"/>
      <c r="CH2435" s="21"/>
      <c r="CI2435" s="21"/>
      <c r="CJ2435" s="21"/>
      <c r="CK2435" s="21"/>
      <c r="CL2435" s="21"/>
      <c r="CM2435" s="21"/>
      <c r="CN2435" s="21"/>
      <c r="CO2435" s="21"/>
      <c r="CP2435" s="21"/>
      <c r="CQ2435" s="21"/>
      <c r="CR2435" s="21"/>
      <c r="CS2435" s="21"/>
      <c r="CT2435" s="21"/>
      <c r="CU2435" s="21"/>
      <c r="CV2435" s="21"/>
      <c r="CW2435" s="21"/>
      <c r="CX2435" s="21"/>
      <c r="CY2435" s="21"/>
      <c r="CZ2435" s="21"/>
      <c r="DA2435" s="21"/>
      <c r="DB2435" s="21"/>
      <c r="DC2435" s="21"/>
      <c r="DD2435" s="21"/>
      <c r="DE2435" s="21"/>
      <c r="DF2435" s="21"/>
      <c r="DG2435" s="21"/>
      <c r="DH2435" s="21"/>
      <c r="DI2435" s="21"/>
      <c r="DJ2435" s="21"/>
      <c r="DK2435" s="21"/>
      <c r="DL2435" s="21"/>
      <c r="DM2435" s="21"/>
      <c r="DN2435" s="21"/>
      <c r="DO2435" s="21"/>
      <c r="DP2435" s="21"/>
      <c r="DQ2435" s="21"/>
      <c r="DR2435" s="21"/>
      <c r="DS2435" s="21"/>
      <c r="DT2435" s="21"/>
      <c r="DU2435" s="21"/>
      <c r="DV2435" s="21"/>
      <c r="DW2435" s="21"/>
      <c r="DX2435" s="21"/>
      <c r="DY2435" s="21"/>
      <c r="DZ2435" s="21"/>
      <c r="EA2435" s="21"/>
      <c r="EB2435" s="21"/>
      <c r="EC2435" s="21"/>
      <c r="ED2435" s="21"/>
      <c r="EE2435" s="21"/>
      <c r="EF2435" s="21"/>
      <c r="EG2435" s="21"/>
      <c r="EH2435" s="21"/>
      <c r="EI2435" s="21"/>
      <c r="EJ2435" s="21"/>
      <c r="EK2435" s="21"/>
      <c r="EL2435" s="21"/>
      <c r="EM2435" s="21"/>
      <c r="EN2435" s="21"/>
      <c r="EO2435" s="21"/>
      <c r="EP2435" s="21"/>
      <c r="EQ2435" s="21"/>
      <c r="ER2435" s="21"/>
      <c r="ES2435" s="21"/>
      <c r="ET2435" s="21"/>
      <c r="EU2435" s="21"/>
      <c r="EV2435" s="21"/>
      <c r="EW2435" s="21"/>
      <c r="EX2435" s="21"/>
      <c r="EY2435" s="21"/>
      <c r="EZ2435" s="21"/>
    </row>
    <row r="2436" spans="1:156" x14ac:dyDescent="0.2">
      <c r="A2436" s="92"/>
      <c r="B2436" s="4"/>
      <c r="C2436" s="4"/>
      <c r="D2436" s="6"/>
      <c r="E2436" s="7"/>
      <c r="F2436" s="24"/>
      <c r="G2436" s="9"/>
      <c r="H2436" s="7"/>
      <c r="I2436" s="7"/>
      <c r="J2436" s="7"/>
      <c r="K2436" s="4"/>
      <c r="L2436" s="25"/>
      <c r="M2436" s="11"/>
      <c r="N2436" s="4"/>
      <c r="O2436" s="4"/>
      <c r="P2436" s="26"/>
      <c r="Q2436" s="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21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  <c r="BL2436" s="21"/>
      <c r="BM2436" s="21"/>
      <c r="BN2436" s="21"/>
      <c r="BO2436" s="21"/>
      <c r="BP2436" s="21"/>
      <c r="BQ2436" s="21"/>
      <c r="BR2436" s="21"/>
      <c r="BS2436" s="21"/>
      <c r="BT2436" s="21"/>
      <c r="BU2436" s="21"/>
      <c r="BV2436" s="21"/>
      <c r="BW2436" s="21"/>
      <c r="BX2436" s="21"/>
      <c r="BY2436" s="21"/>
      <c r="BZ2436" s="21"/>
      <c r="CA2436" s="21"/>
      <c r="CB2436" s="21"/>
      <c r="CC2436" s="21"/>
      <c r="CD2436" s="21"/>
      <c r="CE2436" s="21"/>
      <c r="CF2436" s="21"/>
      <c r="CG2436" s="21"/>
      <c r="CH2436" s="21"/>
      <c r="CI2436" s="21"/>
      <c r="CJ2436" s="21"/>
      <c r="CK2436" s="21"/>
      <c r="CL2436" s="21"/>
      <c r="CM2436" s="21"/>
      <c r="CN2436" s="21"/>
      <c r="CO2436" s="21"/>
      <c r="CP2436" s="21"/>
      <c r="CQ2436" s="21"/>
      <c r="CR2436" s="21"/>
      <c r="CS2436" s="21"/>
      <c r="CT2436" s="21"/>
      <c r="CU2436" s="21"/>
      <c r="CV2436" s="21"/>
      <c r="CW2436" s="21"/>
      <c r="CX2436" s="21"/>
      <c r="CY2436" s="21"/>
      <c r="CZ2436" s="21"/>
      <c r="DA2436" s="21"/>
      <c r="DB2436" s="21"/>
      <c r="DC2436" s="21"/>
      <c r="DD2436" s="21"/>
      <c r="DE2436" s="21"/>
      <c r="DF2436" s="21"/>
      <c r="DG2436" s="21"/>
      <c r="DH2436" s="21"/>
      <c r="DI2436" s="21"/>
      <c r="DJ2436" s="21"/>
      <c r="DK2436" s="21"/>
      <c r="DL2436" s="21"/>
      <c r="DM2436" s="21"/>
      <c r="DN2436" s="21"/>
      <c r="DO2436" s="21"/>
      <c r="DP2436" s="21"/>
      <c r="DQ2436" s="21"/>
      <c r="DR2436" s="21"/>
      <c r="DS2436" s="21"/>
      <c r="DT2436" s="21"/>
      <c r="DU2436" s="21"/>
      <c r="DV2436" s="21"/>
      <c r="DW2436" s="21"/>
      <c r="DX2436" s="21"/>
      <c r="DY2436" s="21"/>
      <c r="DZ2436" s="21"/>
      <c r="EA2436" s="21"/>
      <c r="EB2436" s="21"/>
      <c r="EC2436" s="21"/>
      <c r="ED2436" s="21"/>
      <c r="EE2436" s="21"/>
      <c r="EF2436" s="21"/>
      <c r="EG2436" s="21"/>
      <c r="EH2436" s="21"/>
      <c r="EI2436" s="21"/>
      <c r="EJ2436" s="21"/>
      <c r="EK2436" s="21"/>
      <c r="EL2436" s="21"/>
      <c r="EM2436" s="21"/>
      <c r="EN2436" s="21"/>
      <c r="EO2436" s="21"/>
      <c r="EP2436" s="21"/>
      <c r="EQ2436" s="21"/>
      <c r="ER2436" s="21"/>
      <c r="ES2436" s="21"/>
      <c r="ET2436" s="21"/>
      <c r="EU2436" s="21"/>
      <c r="EV2436" s="21"/>
      <c r="EW2436" s="21"/>
      <c r="EX2436" s="21"/>
      <c r="EY2436" s="21"/>
      <c r="EZ2436" s="21"/>
    </row>
    <row r="2437" spans="1:156" x14ac:dyDescent="0.2">
      <c r="A2437" s="92"/>
      <c r="B2437" s="4"/>
      <c r="C2437" s="4"/>
      <c r="D2437" s="6"/>
      <c r="E2437" s="7"/>
      <c r="F2437" s="24"/>
      <c r="G2437" s="9"/>
      <c r="H2437" s="7"/>
      <c r="I2437" s="7"/>
      <c r="J2437" s="7"/>
      <c r="K2437" s="4"/>
      <c r="L2437" s="25"/>
      <c r="M2437" s="11"/>
      <c r="N2437" s="4"/>
      <c r="O2437" s="4"/>
      <c r="P2437" s="26"/>
      <c r="Q2437" s="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21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1"/>
      <c r="BG2437" s="21"/>
      <c r="BH2437" s="21"/>
      <c r="BI2437" s="21"/>
      <c r="BJ2437" s="21"/>
      <c r="BK2437" s="21"/>
      <c r="BL2437" s="21"/>
      <c r="BM2437" s="21"/>
      <c r="BN2437" s="21"/>
      <c r="BO2437" s="21"/>
      <c r="BP2437" s="21"/>
      <c r="BQ2437" s="21"/>
      <c r="BR2437" s="21"/>
      <c r="BS2437" s="21"/>
      <c r="BT2437" s="21"/>
      <c r="BU2437" s="21"/>
      <c r="BV2437" s="21"/>
      <c r="BW2437" s="21"/>
      <c r="BX2437" s="21"/>
      <c r="BY2437" s="21"/>
      <c r="BZ2437" s="21"/>
      <c r="CA2437" s="21"/>
      <c r="CB2437" s="21"/>
      <c r="CC2437" s="21"/>
      <c r="CD2437" s="21"/>
      <c r="CE2437" s="21"/>
      <c r="CF2437" s="21"/>
      <c r="CG2437" s="21"/>
      <c r="CH2437" s="21"/>
      <c r="CI2437" s="21"/>
      <c r="CJ2437" s="21"/>
      <c r="CK2437" s="21"/>
      <c r="CL2437" s="21"/>
      <c r="CM2437" s="21"/>
      <c r="CN2437" s="21"/>
      <c r="CO2437" s="21"/>
      <c r="CP2437" s="21"/>
      <c r="CQ2437" s="21"/>
      <c r="CR2437" s="21"/>
      <c r="CS2437" s="21"/>
      <c r="CT2437" s="21"/>
      <c r="CU2437" s="21"/>
      <c r="CV2437" s="21"/>
      <c r="CW2437" s="21"/>
      <c r="CX2437" s="21"/>
      <c r="CY2437" s="21"/>
      <c r="CZ2437" s="21"/>
      <c r="DA2437" s="21"/>
      <c r="DB2437" s="21"/>
      <c r="DC2437" s="21"/>
      <c r="DD2437" s="21"/>
      <c r="DE2437" s="21"/>
      <c r="DF2437" s="21"/>
      <c r="DG2437" s="21"/>
      <c r="DH2437" s="21"/>
      <c r="DI2437" s="21"/>
      <c r="DJ2437" s="21"/>
      <c r="DK2437" s="21"/>
      <c r="DL2437" s="21"/>
      <c r="DM2437" s="21"/>
      <c r="DN2437" s="21"/>
      <c r="DO2437" s="21"/>
      <c r="DP2437" s="21"/>
      <c r="DQ2437" s="21"/>
      <c r="DR2437" s="21"/>
      <c r="DS2437" s="21"/>
      <c r="DT2437" s="21"/>
      <c r="DU2437" s="21"/>
      <c r="DV2437" s="21"/>
      <c r="DW2437" s="21"/>
      <c r="DX2437" s="21"/>
      <c r="DY2437" s="21"/>
      <c r="DZ2437" s="21"/>
      <c r="EA2437" s="21"/>
      <c r="EB2437" s="21"/>
      <c r="EC2437" s="21"/>
      <c r="ED2437" s="21"/>
      <c r="EE2437" s="21"/>
      <c r="EF2437" s="21"/>
      <c r="EG2437" s="21"/>
      <c r="EH2437" s="21"/>
      <c r="EI2437" s="21"/>
      <c r="EJ2437" s="21"/>
      <c r="EK2437" s="21"/>
      <c r="EL2437" s="21"/>
      <c r="EM2437" s="21"/>
      <c r="EN2437" s="21"/>
      <c r="EO2437" s="21"/>
      <c r="EP2437" s="21"/>
      <c r="EQ2437" s="21"/>
      <c r="ER2437" s="21"/>
      <c r="ES2437" s="21"/>
      <c r="ET2437" s="21"/>
      <c r="EU2437" s="21"/>
      <c r="EV2437" s="21"/>
      <c r="EW2437" s="21"/>
      <c r="EX2437" s="21"/>
      <c r="EY2437" s="21"/>
      <c r="EZ2437" s="21"/>
    </row>
    <row r="2438" spans="1:156" x14ac:dyDescent="0.2">
      <c r="A2438" s="92"/>
      <c r="B2438" s="4"/>
      <c r="C2438" s="4"/>
      <c r="D2438" s="6"/>
      <c r="E2438" s="7"/>
      <c r="F2438" s="24"/>
      <c r="G2438" s="9"/>
      <c r="H2438" s="7"/>
      <c r="I2438" s="7"/>
      <c r="J2438" s="7"/>
      <c r="K2438" s="4"/>
      <c r="L2438" s="25"/>
      <c r="M2438" s="11"/>
      <c r="N2438" s="4"/>
      <c r="O2438" s="4"/>
      <c r="P2438" s="26"/>
      <c r="Q2438" s="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21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1"/>
      <c r="BG2438" s="21"/>
      <c r="BH2438" s="21"/>
      <c r="BI2438" s="21"/>
      <c r="BJ2438" s="21"/>
      <c r="BK2438" s="21"/>
      <c r="BL2438" s="21"/>
      <c r="BM2438" s="21"/>
      <c r="BN2438" s="21"/>
      <c r="BO2438" s="21"/>
      <c r="BP2438" s="21"/>
      <c r="BQ2438" s="21"/>
      <c r="BR2438" s="21"/>
      <c r="BS2438" s="21"/>
      <c r="BT2438" s="21"/>
      <c r="BU2438" s="21"/>
      <c r="BV2438" s="21"/>
      <c r="BW2438" s="21"/>
      <c r="BX2438" s="21"/>
      <c r="BY2438" s="21"/>
      <c r="BZ2438" s="21"/>
      <c r="CA2438" s="21"/>
      <c r="CB2438" s="21"/>
      <c r="CC2438" s="21"/>
      <c r="CD2438" s="21"/>
      <c r="CE2438" s="21"/>
      <c r="CF2438" s="21"/>
      <c r="CG2438" s="21"/>
      <c r="CH2438" s="21"/>
      <c r="CI2438" s="21"/>
      <c r="CJ2438" s="21"/>
      <c r="CK2438" s="21"/>
      <c r="CL2438" s="21"/>
      <c r="CM2438" s="21"/>
      <c r="CN2438" s="21"/>
      <c r="CO2438" s="21"/>
      <c r="CP2438" s="21"/>
      <c r="CQ2438" s="21"/>
      <c r="CR2438" s="21"/>
      <c r="CS2438" s="21"/>
      <c r="CT2438" s="21"/>
      <c r="CU2438" s="21"/>
      <c r="CV2438" s="21"/>
      <c r="CW2438" s="21"/>
      <c r="CX2438" s="21"/>
      <c r="CY2438" s="21"/>
      <c r="CZ2438" s="21"/>
      <c r="DA2438" s="21"/>
      <c r="DB2438" s="21"/>
      <c r="DC2438" s="21"/>
      <c r="DD2438" s="21"/>
      <c r="DE2438" s="21"/>
      <c r="DF2438" s="21"/>
      <c r="DG2438" s="21"/>
      <c r="DH2438" s="21"/>
      <c r="DI2438" s="21"/>
      <c r="DJ2438" s="21"/>
      <c r="DK2438" s="21"/>
      <c r="DL2438" s="21"/>
      <c r="DM2438" s="21"/>
      <c r="DN2438" s="21"/>
      <c r="DO2438" s="21"/>
      <c r="DP2438" s="21"/>
      <c r="DQ2438" s="21"/>
      <c r="DR2438" s="21"/>
      <c r="DS2438" s="21"/>
      <c r="DT2438" s="21"/>
      <c r="DU2438" s="21"/>
      <c r="DV2438" s="21"/>
      <c r="DW2438" s="21"/>
      <c r="DX2438" s="21"/>
      <c r="DY2438" s="21"/>
      <c r="DZ2438" s="21"/>
      <c r="EA2438" s="21"/>
      <c r="EB2438" s="21"/>
      <c r="EC2438" s="21"/>
      <c r="ED2438" s="21"/>
      <c r="EE2438" s="21"/>
      <c r="EF2438" s="21"/>
      <c r="EG2438" s="21"/>
      <c r="EH2438" s="21"/>
      <c r="EI2438" s="21"/>
      <c r="EJ2438" s="21"/>
      <c r="EK2438" s="21"/>
      <c r="EL2438" s="21"/>
      <c r="EM2438" s="21"/>
      <c r="EN2438" s="21"/>
      <c r="EO2438" s="21"/>
      <c r="EP2438" s="21"/>
      <c r="EQ2438" s="21"/>
      <c r="ER2438" s="21"/>
      <c r="ES2438" s="21"/>
      <c r="ET2438" s="21"/>
      <c r="EU2438" s="21"/>
      <c r="EV2438" s="21"/>
      <c r="EW2438" s="21"/>
      <c r="EX2438" s="21"/>
      <c r="EY2438" s="21"/>
      <c r="EZ2438" s="21"/>
    </row>
    <row r="2439" spans="1:156" x14ac:dyDescent="0.2">
      <c r="A2439" s="92"/>
      <c r="B2439" s="4"/>
      <c r="C2439" s="4"/>
      <c r="D2439" s="6"/>
      <c r="E2439" s="7"/>
      <c r="F2439" s="24"/>
      <c r="G2439" s="9"/>
      <c r="H2439" s="7"/>
      <c r="I2439" s="7"/>
      <c r="J2439" s="7"/>
      <c r="K2439" s="4"/>
      <c r="L2439" s="25"/>
      <c r="M2439" s="11"/>
      <c r="N2439" s="4"/>
      <c r="O2439" s="4"/>
      <c r="P2439" s="26"/>
      <c r="Q2439" s="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21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1"/>
      <c r="BG2439" s="21"/>
      <c r="BH2439" s="21"/>
      <c r="BI2439" s="21"/>
      <c r="BJ2439" s="21"/>
      <c r="BK2439" s="21"/>
      <c r="BL2439" s="21"/>
      <c r="BM2439" s="21"/>
      <c r="BN2439" s="21"/>
      <c r="BO2439" s="21"/>
      <c r="BP2439" s="21"/>
      <c r="BQ2439" s="21"/>
      <c r="BR2439" s="21"/>
      <c r="BS2439" s="21"/>
      <c r="BT2439" s="21"/>
      <c r="BU2439" s="21"/>
      <c r="BV2439" s="21"/>
      <c r="BW2439" s="21"/>
      <c r="BX2439" s="21"/>
      <c r="BY2439" s="21"/>
      <c r="BZ2439" s="21"/>
      <c r="CA2439" s="21"/>
      <c r="CB2439" s="21"/>
      <c r="CC2439" s="21"/>
      <c r="CD2439" s="21"/>
      <c r="CE2439" s="21"/>
      <c r="CF2439" s="21"/>
      <c r="CG2439" s="21"/>
      <c r="CH2439" s="21"/>
      <c r="CI2439" s="21"/>
      <c r="CJ2439" s="21"/>
      <c r="CK2439" s="21"/>
      <c r="CL2439" s="21"/>
      <c r="CM2439" s="21"/>
      <c r="CN2439" s="21"/>
      <c r="CO2439" s="21"/>
      <c r="CP2439" s="21"/>
      <c r="CQ2439" s="21"/>
      <c r="CR2439" s="21"/>
      <c r="CS2439" s="21"/>
      <c r="CT2439" s="21"/>
      <c r="CU2439" s="21"/>
      <c r="CV2439" s="21"/>
      <c r="CW2439" s="21"/>
      <c r="CX2439" s="21"/>
      <c r="CY2439" s="21"/>
      <c r="CZ2439" s="21"/>
      <c r="DA2439" s="21"/>
      <c r="DB2439" s="21"/>
      <c r="DC2439" s="21"/>
      <c r="DD2439" s="21"/>
      <c r="DE2439" s="21"/>
      <c r="DF2439" s="21"/>
      <c r="DG2439" s="21"/>
      <c r="DH2439" s="21"/>
      <c r="DI2439" s="21"/>
      <c r="DJ2439" s="21"/>
      <c r="DK2439" s="21"/>
      <c r="DL2439" s="21"/>
      <c r="DM2439" s="21"/>
      <c r="DN2439" s="21"/>
      <c r="DO2439" s="21"/>
      <c r="DP2439" s="21"/>
      <c r="DQ2439" s="21"/>
      <c r="DR2439" s="21"/>
      <c r="DS2439" s="21"/>
      <c r="DT2439" s="21"/>
      <c r="DU2439" s="21"/>
      <c r="DV2439" s="21"/>
      <c r="DW2439" s="21"/>
      <c r="DX2439" s="21"/>
      <c r="DY2439" s="21"/>
      <c r="DZ2439" s="21"/>
      <c r="EA2439" s="21"/>
      <c r="EB2439" s="21"/>
      <c r="EC2439" s="21"/>
      <c r="ED2439" s="21"/>
      <c r="EE2439" s="21"/>
      <c r="EF2439" s="21"/>
      <c r="EG2439" s="21"/>
      <c r="EH2439" s="21"/>
      <c r="EI2439" s="21"/>
      <c r="EJ2439" s="21"/>
      <c r="EK2439" s="21"/>
      <c r="EL2439" s="21"/>
      <c r="EM2439" s="21"/>
      <c r="EN2439" s="21"/>
      <c r="EO2439" s="21"/>
      <c r="EP2439" s="21"/>
      <c r="EQ2439" s="21"/>
      <c r="ER2439" s="21"/>
      <c r="ES2439" s="21"/>
      <c r="ET2439" s="21"/>
      <c r="EU2439" s="21"/>
      <c r="EV2439" s="21"/>
      <c r="EW2439" s="21"/>
      <c r="EX2439" s="21"/>
      <c r="EY2439" s="21"/>
      <c r="EZ2439" s="21"/>
    </row>
    <row r="2440" spans="1:156" x14ac:dyDescent="0.2">
      <c r="A2440" s="92"/>
      <c r="B2440" s="4"/>
      <c r="C2440" s="4"/>
      <c r="D2440" s="6"/>
      <c r="E2440" s="7"/>
      <c r="F2440" s="24"/>
      <c r="G2440" s="9"/>
      <c r="H2440" s="7"/>
      <c r="I2440" s="7"/>
      <c r="J2440" s="7"/>
      <c r="K2440" s="4"/>
      <c r="L2440" s="25"/>
      <c r="M2440" s="11"/>
      <c r="N2440" s="4"/>
      <c r="O2440" s="4"/>
      <c r="P2440" s="26"/>
      <c r="Q2440" s="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21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1"/>
      <c r="BG2440" s="21"/>
      <c r="BH2440" s="21"/>
      <c r="BI2440" s="21"/>
      <c r="BJ2440" s="21"/>
      <c r="BK2440" s="21"/>
      <c r="BL2440" s="21"/>
      <c r="BM2440" s="21"/>
      <c r="BN2440" s="21"/>
      <c r="BO2440" s="21"/>
      <c r="BP2440" s="21"/>
      <c r="BQ2440" s="21"/>
      <c r="BR2440" s="21"/>
      <c r="BS2440" s="21"/>
      <c r="BT2440" s="21"/>
      <c r="BU2440" s="21"/>
      <c r="BV2440" s="21"/>
      <c r="BW2440" s="21"/>
      <c r="BX2440" s="21"/>
      <c r="BY2440" s="21"/>
      <c r="BZ2440" s="21"/>
      <c r="CA2440" s="21"/>
      <c r="CB2440" s="21"/>
      <c r="CC2440" s="21"/>
      <c r="CD2440" s="21"/>
      <c r="CE2440" s="21"/>
      <c r="CF2440" s="21"/>
      <c r="CG2440" s="21"/>
      <c r="CH2440" s="21"/>
      <c r="CI2440" s="21"/>
      <c r="CJ2440" s="21"/>
      <c r="CK2440" s="21"/>
      <c r="CL2440" s="21"/>
      <c r="CM2440" s="21"/>
      <c r="CN2440" s="21"/>
      <c r="CO2440" s="21"/>
      <c r="CP2440" s="21"/>
      <c r="CQ2440" s="21"/>
      <c r="CR2440" s="21"/>
      <c r="CS2440" s="21"/>
      <c r="CT2440" s="21"/>
      <c r="CU2440" s="21"/>
      <c r="CV2440" s="21"/>
      <c r="CW2440" s="21"/>
      <c r="CX2440" s="21"/>
      <c r="CY2440" s="21"/>
      <c r="CZ2440" s="21"/>
      <c r="DA2440" s="21"/>
      <c r="DB2440" s="21"/>
      <c r="DC2440" s="21"/>
      <c r="DD2440" s="21"/>
      <c r="DE2440" s="21"/>
      <c r="DF2440" s="21"/>
      <c r="DG2440" s="21"/>
      <c r="DH2440" s="21"/>
      <c r="DI2440" s="21"/>
      <c r="DJ2440" s="21"/>
      <c r="DK2440" s="21"/>
      <c r="DL2440" s="21"/>
      <c r="DM2440" s="21"/>
      <c r="DN2440" s="21"/>
      <c r="DO2440" s="21"/>
      <c r="DP2440" s="21"/>
      <c r="DQ2440" s="21"/>
      <c r="DR2440" s="21"/>
      <c r="DS2440" s="21"/>
      <c r="DT2440" s="21"/>
      <c r="DU2440" s="21"/>
      <c r="DV2440" s="21"/>
      <c r="DW2440" s="21"/>
      <c r="DX2440" s="21"/>
      <c r="DY2440" s="21"/>
      <c r="DZ2440" s="21"/>
      <c r="EA2440" s="21"/>
      <c r="EB2440" s="21"/>
      <c r="EC2440" s="21"/>
      <c r="ED2440" s="21"/>
      <c r="EE2440" s="21"/>
      <c r="EF2440" s="21"/>
      <c r="EG2440" s="21"/>
      <c r="EH2440" s="21"/>
      <c r="EI2440" s="21"/>
      <c r="EJ2440" s="21"/>
      <c r="EK2440" s="21"/>
      <c r="EL2440" s="21"/>
      <c r="EM2440" s="21"/>
      <c r="EN2440" s="21"/>
      <c r="EO2440" s="21"/>
      <c r="EP2440" s="21"/>
      <c r="EQ2440" s="21"/>
      <c r="ER2440" s="21"/>
      <c r="ES2440" s="21"/>
      <c r="ET2440" s="21"/>
      <c r="EU2440" s="21"/>
      <c r="EV2440" s="21"/>
      <c r="EW2440" s="21"/>
      <c r="EX2440" s="21"/>
      <c r="EY2440" s="21"/>
      <c r="EZ2440" s="21"/>
    </row>
    <row r="2441" spans="1:156" x14ac:dyDescent="0.2">
      <c r="A2441" s="92"/>
      <c r="B2441" s="4"/>
      <c r="C2441" s="4"/>
      <c r="D2441" s="6"/>
      <c r="E2441" s="7"/>
      <c r="F2441" s="24"/>
      <c r="G2441" s="9"/>
      <c r="H2441" s="7"/>
      <c r="I2441" s="7"/>
      <c r="J2441" s="7"/>
      <c r="K2441" s="4"/>
      <c r="L2441" s="25"/>
      <c r="M2441" s="11"/>
      <c r="N2441" s="4"/>
      <c r="O2441" s="4"/>
      <c r="P2441" s="26"/>
      <c r="Q2441" s="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21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1"/>
      <c r="BK2441" s="21"/>
      <c r="BL2441" s="21"/>
      <c r="BM2441" s="21"/>
      <c r="BN2441" s="21"/>
      <c r="BO2441" s="21"/>
      <c r="BP2441" s="21"/>
      <c r="BQ2441" s="21"/>
      <c r="BR2441" s="21"/>
      <c r="BS2441" s="21"/>
      <c r="BT2441" s="21"/>
      <c r="BU2441" s="21"/>
      <c r="BV2441" s="21"/>
      <c r="BW2441" s="21"/>
      <c r="BX2441" s="21"/>
      <c r="BY2441" s="21"/>
      <c r="BZ2441" s="21"/>
      <c r="CA2441" s="21"/>
      <c r="CB2441" s="21"/>
      <c r="CC2441" s="21"/>
      <c r="CD2441" s="21"/>
      <c r="CE2441" s="21"/>
      <c r="CF2441" s="21"/>
      <c r="CG2441" s="21"/>
      <c r="CH2441" s="21"/>
      <c r="CI2441" s="21"/>
      <c r="CJ2441" s="21"/>
      <c r="CK2441" s="21"/>
      <c r="CL2441" s="21"/>
      <c r="CM2441" s="21"/>
      <c r="CN2441" s="21"/>
      <c r="CO2441" s="21"/>
      <c r="CP2441" s="21"/>
      <c r="CQ2441" s="21"/>
      <c r="CR2441" s="21"/>
      <c r="CS2441" s="21"/>
      <c r="CT2441" s="21"/>
      <c r="CU2441" s="21"/>
      <c r="CV2441" s="21"/>
      <c r="CW2441" s="21"/>
      <c r="CX2441" s="21"/>
      <c r="CY2441" s="21"/>
      <c r="CZ2441" s="21"/>
      <c r="DA2441" s="21"/>
      <c r="DB2441" s="21"/>
      <c r="DC2441" s="21"/>
      <c r="DD2441" s="21"/>
      <c r="DE2441" s="21"/>
      <c r="DF2441" s="21"/>
      <c r="DG2441" s="21"/>
      <c r="DH2441" s="21"/>
      <c r="DI2441" s="21"/>
      <c r="DJ2441" s="21"/>
      <c r="DK2441" s="21"/>
      <c r="DL2441" s="21"/>
      <c r="DM2441" s="21"/>
      <c r="DN2441" s="21"/>
      <c r="DO2441" s="21"/>
      <c r="DP2441" s="21"/>
      <c r="DQ2441" s="21"/>
      <c r="DR2441" s="21"/>
      <c r="DS2441" s="21"/>
      <c r="DT2441" s="21"/>
      <c r="DU2441" s="21"/>
      <c r="DV2441" s="21"/>
      <c r="DW2441" s="21"/>
      <c r="DX2441" s="21"/>
      <c r="DY2441" s="21"/>
      <c r="DZ2441" s="21"/>
      <c r="EA2441" s="21"/>
      <c r="EB2441" s="21"/>
      <c r="EC2441" s="21"/>
      <c r="ED2441" s="21"/>
      <c r="EE2441" s="21"/>
      <c r="EF2441" s="21"/>
      <c r="EG2441" s="21"/>
      <c r="EH2441" s="21"/>
      <c r="EI2441" s="21"/>
      <c r="EJ2441" s="21"/>
      <c r="EK2441" s="21"/>
      <c r="EL2441" s="21"/>
      <c r="EM2441" s="21"/>
      <c r="EN2441" s="21"/>
      <c r="EO2441" s="21"/>
      <c r="EP2441" s="21"/>
      <c r="EQ2441" s="21"/>
      <c r="ER2441" s="21"/>
      <c r="ES2441" s="21"/>
      <c r="ET2441" s="21"/>
      <c r="EU2441" s="21"/>
      <c r="EV2441" s="21"/>
      <c r="EW2441" s="21"/>
      <c r="EX2441" s="21"/>
      <c r="EY2441" s="21"/>
      <c r="EZ2441" s="21"/>
    </row>
    <row r="2442" spans="1:156" x14ac:dyDescent="0.2">
      <c r="A2442" s="92"/>
      <c r="B2442" s="4"/>
      <c r="C2442" s="4"/>
      <c r="D2442" s="6"/>
      <c r="E2442" s="7"/>
      <c r="F2442" s="24"/>
      <c r="G2442" s="9"/>
      <c r="H2442" s="7"/>
      <c r="I2442" s="7"/>
      <c r="J2442" s="7"/>
      <c r="K2442" s="4"/>
      <c r="L2442" s="25"/>
      <c r="M2442" s="11"/>
      <c r="N2442" s="4"/>
      <c r="O2442" s="4"/>
      <c r="P2442" s="26"/>
      <c r="Q2442" s="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21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1"/>
      <c r="BK2442" s="21"/>
      <c r="BL2442" s="21"/>
      <c r="BM2442" s="21"/>
      <c r="BN2442" s="21"/>
      <c r="BO2442" s="21"/>
      <c r="BP2442" s="21"/>
      <c r="BQ2442" s="21"/>
      <c r="BR2442" s="21"/>
      <c r="BS2442" s="21"/>
      <c r="BT2442" s="21"/>
      <c r="BU2442" s="21"/>
      <c r="BV2442" s="21"/>
      <c r="BW2442" s="21"/>
      <c r="BX2442" s="21"/>
      <c r="BY2442" s="21"/>
      <c r="BZ2442" s="21"/>
      <c r="CA2442" s="21"/>
      <c r="CB2442" s="21"/>
      <c r="CC2442" s="21"/>
      <c r="CD2442" s="21"/>
      <c r="CE2442" s="21"/>
      <c r="CF2442" s="21"/>
      <c r="CG2442" s="21"/>
      <c r="CH2442" s="21"/>
      <c r="CI2442" s="21"/>
      <c r="CJ2442" s="21"/>
      <c r="CK2442" s="21"/>
      <c r="CL2442" s="21"/>
      <c r="CM2442" s="21"/>
      <c r="CN2442" s="21"/>
      <c r="CO2442" s="21"/>
      <c r="CP2442" s="21"/>
      <c r="CQ2442" s="21"/>
      <c r="CR2442" s="21"/>
      <c r="CS2442" s="21"/>
      <c r="CT2442" s="21"/>
      <c r="CU2442" s="21"/>
      <c r="CV2442" s="21"/>
      <c r="CW2442" s="21"/>
      <c r="CX2442" s="21"/>
      <c r="CY2442" s="21"/>
      <c r="CZ2442" s="21"/>
      <c r="DA2442" s="21"/>
      <c r="DB2442" s="21"/>
      <c r="DC2442" s="21"/>
      <c r="DD2442" s="21"/>
      <c r="DE2442" s="21"/>
      <c r="DF2442" s="21"/>
      <c r="DG2442" s="21"/>
      <c r="DH2442" s="21"/>
      <c r="DI2442" s="21"/>
      <c r="DJ2442" s="21"/>
      <c r="DK2442" s="21"/>
      <c r="DL2442" s="21"/>
      <c r="DM2442" s="21"/>
      <c r="DN2442" s="21"/>
      <c r="DO2442" s="21"/>
      <c r="DP2442" s="21"/>
      <c r="DQ2442" s="21"/>
      <c r="DR2442" s="21"/>
      <c r="DS2442" s="21"/>
      <c r="DT2442" s="21"/>
      <c r="DU2442" s="21"/>
      <c r="DV2442" s="21"/>
      <c r="DW2442" s="21"/>
      <c r="DX2442" s="21"/>
      <c r="DY2442" s="21"/>
      <c r="DZ2442" s="21"/>
      <c r="EA2442" s="21"/>
      <c r="EB2442" s="21"/>
      <c r="EC2442" s="21"/>
      <c r="ED2442" s="21"/>
      <c r="EE2442" s="21"/>
      <c r="EF2442" s="21"/>
      <c r="EG2442" s="21"/>
      <c r="EH2442" s="21"/>
      <c r="EI2442" s="21"/>
      <c r="EJ2442" s="21"/>
      <c r="EK2442" s="21"/>
      <c r="EL2442" s="21"/>
      <c r="EM2442" s="21"/>
      <c r="EN2442" s="21"/>
      <c r="EO2442" s="21"/>
      <c r="EP2442" s="21"/>
      <c r="EQ2442" s="21"/>
      <c r="ER2442" s="21"/>
      <c r="ES2442" s="21"/>
      <c r="ET2442" s="21"/>
      <c r="EU2442" s="21"/>
      <c r="EV2442" s="21"/>
      <c r="EW2442" s="21"/>
      <c r="EX2442" s="21"/>
      <c r="EY2442" s="21"/>
      <c r="EZ2442" s="21"/>
    </row>
    <row r="2443" spans="1:156" x14ac:dyDescent="0.2">
      <c r="A2443" s="92"/>
      <c r="B2443" s="4"/>
      <c r="C2443" s="4"/>
      <c r="D2443" s="6"/>
      <c r="E2443" s="7"/>
      <c r="F2443" s="24"/>
      <c r="G2443" s="9"/>
      <c r="H2443" s="7"/>
      <c r="I2443" s="7"/>
      <c r="J2443" s="7"/>
      <c r="K2443" s="4"/>
      <c r="L2443" s="25"/>
      <c r="M2443" s="11"/>
      <c r="N2443" s="4"/>
      <c r="O2443" s="4"/>
      <c r="P2443" s="26"/>
      <c r="Q2443" s="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21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1"/>
      <c r="BG2443" s="21"/>
      <c r="BH2443" s="21"/>
      <c r="BI2443" s="21"/>
      <c r="BJ2443" s="21"/>
      <c r="BK2443" s="21"/>
      <c r="BL2443" s="21"/>
      <c r="BM2443" s="21"/>
      <c r="BN2443" s="21"/>
      <c r="BO2443" s="21"/>
      <c r="BP2443" s="21"/>
      <c r="BQ2443" s="21"/>
      <c r="BR2443" s="21"/>
      <c r="BS2443" s="21"/>
      <c r="BT2443" s="21"/>
      <c r="BU2443" s="21"/>
      <c r="BV2443" s="21"/>
      <c r="BW2443" s="21"/>
      <c r="BX2443" s="21"/>
      <c r="BY2443" s="21"/>
      <c r="BZ2443" s="21"/>
      <c r="CA2443" s="21"/>
      <c r="CB2443" s="21"/>
      <c r="CC2443" s="21"/>
      <c r="CD2443" s="21"/>
      <c r="CE2443" s="21"/>
      <c r="CF2443" s="21"/>
      <c r="CG2443" s="21"/>
      <c r="CH2443" s="21"/>
      <c r="CI2443" s="21"/>
      <c r="CJ2443" s="21"/>
      <c r="CK2443" s="21"/>
      <c r="CL2443" s="21"/>
      <c r="CM2443" s="21"/>
      <c r="CN2443" s="21"/>
      <c r="CO2443" s="21"/>
      <c r="CP2443" s="21"/>
      <c r="CQ2443" s="21"/>
      <c r="CR2443" s="21"/>
      <c r="CS2443" s="21"/>
      <c r="CT2443" s="21"/>
      <c r="CU2443" s="21"/>
      <c r="CV2443" s="21"/>
      <c r="CW2443" s="21"/>
      <c r="CX2443" s="21"/>
      <c r="CY2443" s="21"/>
      <c r="CZ2443" s="21"/>
      <c r="DA2443" s="21"/>
      <c r="DB2443" s="21"/>
      <c r="DC2443" s="21"/>
      <c r="DD2443" s="21"/>
      <c r="DE2443" s="21"/>
      <c r="DF2443" s="21"/>
      <c r="DG2443" s="21"/>
      <c r="DH2443" s="21"/>
      <c r="DI2443" s="21"/>
      <c r="DJ2443" s="21"/>
      <c r="DK2443" s="21"/>
      <c r="DL2443" s="21"/>
      <c r="DM2443" s="21"/>
      <c r="DN2443" s="21"/>
      <c r="DO2443" s="21"/>
      <c r="DP2443" s="21"/>
      <c r="DQ2443" s="21"/>
      <c r="DR2443" s="21"/>
      <c r="DS2443" s="21"/>
      <c r="DT2443" s="21"/>
      <c r="DU2443" s="21"/>
      <c r="DV2443" s="21"/>
      <c r="DW2443" s="21"/>
      <c r="DX2443" s="21"/>
      <c r="DY2443" s="21"/>
      <c r="DZ2443" s="21"/>
      <c r="EA2443" s="21"/>
      <c r="EB2443" s="21"/>
      <c r="EC2443" s="21"/>
      <c r="ED2443" s="21"/>
      <c r="EE2443" s="21"/>
      <c r="EF2443" s="21"/>
      <c r="EG2443" s="21"/>
      <c r="EH2443" s="21"/>
      <c r="EI2443" s="21"/>
      <c r="EJ2443" s="21"/>
      <c r="EK2443" s="21"/>
      <c r="EL2443" s="21"/>
      <c r="EM2443" s="21"/>
      <c r="EN2443" s="21"/>
      <c r="EO2443" s="21"/>
      <c r="EP2443" s="21"/>
      <c r="EQ2443" s="21"/>
      <c r="ER2443" s="21"/>
      <c r="ES2443" s="21"/>
      <c r="ET2443" s="21"/>
      <c r="EU2443" s="21"/>
      <c r="EV2443" s="21"/>
      <c r="EW2443" s="21"/>
      <c r="EX2443" s="21"/>
      <c r="EY2443" s="21"/>
      <c r="EZ2443" s="21"/>
    </row>
    <row r="2444" spans="1:156" x14ac:dyDescent="0.2">
      <c r="A2444" s="92"/>
      <c r="B2444" s="4"/>
      <c r="C2444" s="4"/>
      <c r="D2444" s="6"/>
      <c r="E2444" s="7"/>
      <c r="F2444" s="24"/>
      <c r="G2444" s="9"/>
      <c r="H2444" s="7"/>
      <c r="I2444" s="7"/>
      <c r="J2444" s="7"/>
      <c r="K2444" s="4"/>
      <c r="L2444" s="25"/>
      <c r="M2444" s="11"/>
      <c r="N2444" s="4"/>
      <c r="O2444" s="4"/>
      <c r="P2444" s="26"/>
      <c r="Q2444" s="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21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1"/>
      <c r="BG2444" s="21"/>
      <c r="BH2444" s="21"/>
      <c r="BI2444" s="21"/>
      <c r="BJ2444" s="21"/>
      <c r="BK2444" s="21"/>
      <c r="BL2444" s="21"/>
      <c r="BM2444" s="21"/>
      <c r="BN2444" s="21"/>
      <c r="BO2444" s="21"/>
      <c r="BP2444" s="21"/>
      <c r="BQ2444" s="21"/>
      <c r="BR2444" s="21"/>
      <c r="BS2444" s="21"/>
      <c r="BT2444" s="21"/>
      <c r="BU2444" s="21"/>
      <c r="BV2444" s="21"/>
      <c r="BW2444" s="21"/>
      <c r="BX2444" s="21"/>
      <c r="BY2444" s="21"/>
      <c r="BZ2444" s="21"/>
      <c r="CA2444" s="21"/>
      <c r="CB2444" s="21"/>
      <c r="CC2444" s="21"/>
      <c r="CD2444" s="21"/>
      <c r="CE2444" s="21"/>
      <c r="CF2444" s="21"/>
      <c r="CG2444" s="21"/>
      <c r="CH2444" s="21"/>
      <c r="CI2444" s="21"/>
      <c r="CJ2444" s="21"/>
      <c r="CK2444" s="21"/>
      <c r="CL2444" s="21"/>
      <c r="CM2444" s="21"/>
      <c r="CN2444" s="21"/>
      <c r="CO2444" s="21"/>
      <c r="CP2444" s="21"/>
      <c r="CQ2444" s="21"/>
      <c r="CR2444" s="21"/>
      <c r="CS2444" s="21"/>
      <c r="CT2444" s="21"/>
      <c r="CU2444" s="21"/>
      <c r="CV2444" s="21"/>
      <c r="CW2444" s="21"/>
      <c r="CX2444" s="21"/>
      <c r="CY2444" s="21"/>
      <c r="CZ2444" s="21"/>
      <c r="DA2444" s="21"/>
      <c r="DB2444" s="21"/>
      <c r="DC2444" s="21"/>
      <c r="DD2444" s="21"/>
      <c r="DE2444" s="21"/>
      <c r="DF2444" s="21"/>
      <c r="DG2444" s="21"/>
      <c r="DH2444" s="21"/>
      <c r="DI2444" s="21"/>
      <c r="DJ2444" s="21"/>
      <c r="DK2444" s="21"/>
      <c r="DL2444" s="21"/>
      <c r="DM2444" s="21"/>
      <c r="DN2444" s="21"/>
      <c r="DO2444" s="21"/>
      <c r="DP2444" s="21"/>
      <c r="DQ2444" s="21"/>
      <c r="DR2444" s="21"/>
      <c r="DS2444" s="21"/>
      <c r="DT2444" s="21"/>
      <c r="DU2444" s="21"/>
      <c r="DV2444" s="21"/>
      <c r="DW2444" s="21"/>
      <c r="DX2444" s="21"/>
      <c r="DY2444" s="21"/>
      <c r="DZ2444" s="21"/>
      <c r="EA2444" s="21"/>
      <c r="EB2444" s="21"/>
      <c r="EC2444" s="21"/>
      <c r="ED2444" s="21"/>
      <c r="EE2444" s="21"/>
      <c r="EF2444" s="21"/>
      <c r="EG2444" s="21"/>
      <c r="EH2444" s="21"/>
      <c r="EI2444" s="21"/>
      <c r="EJ2444" s="21"/>
      <c r="EK2444" s="21"/>
      <c r="EL2444" s="21"/>
      <c r="EM2444" s="21"/>
      <c r="EN2444" s="21"/>
      <c r="EO2444" s="21"/>
      <c r="EP2444" s="21"/>
      <c r="EQ2444" s="21"/>
      <c r="ER2444" s="21"/>
      <c r="ES2444" s="21"/>
      <c r="ET2444" s="21"/>
      <c r="EU2444" s="21"/>
      <c r="EV2444" s="21"/>
      <c r="EW2444" s="21"/>
      <c r="EX2444" s="21"/>
      <c r="EY2444" s="21"/>
      <c r="EZ2444" s="21"/>
    </row>
    <row r="2445" spans="1:156" x14ac:dyDescent="0.2">
      <c r="A2445" s="92"/>
      <c r="B2445" s="4"/>
      <c r="C2445" s="4"/>
      <c r="D2445" s="6"/>
      <c r="E2445" s="7"/>
      <c r="F2445" s="24"/>
      <c r="G2445" s="9"/>
      <c r="H2445" s="7"/>
      <c r="I2445" s="7"/>
      <c r="J2445" s="7"/>
      <c r="K2445" s="4"/>
      <c r="L2445" s="25"/>
      <c r="M2445" s="11"/>
      <c r="N2445" s="4"/>
      <c r="O2445" s="4"/>
      <c r="P2445" s="26"/>
      <c r="Q2445" s="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21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1"/>
      <c r="BG2445" s="21"/>
      <c r="BH2445" s="21"/>
      <c r="BI2445" s="21"/>
      <c r="BJ2445" s="21"/>
      <c r="BK2445" s="21"/>
      <c r="BL2445" s="21"/>
      <c r="BM2445" s="21"/>
      <c r="BN2445" s="21"/>
      <c r="BO2445" s="21"/>
      <c r="BP2445" s="21"/>
      <c r="BQ2445" s="21"/>
      <c r="BR2445" s="21"/>
      <c r="BS2445" s="21"/>
      <c r="BT2445" s="21"/>
      <c r="BU2445" s="21"/>
      <c r="BV2445" s="21"/>
      <c r="BW2445" s="21"/>
      <c r="BX2445" s="21"/>
      <c r="BY2445" s="21"/>
      <c r="BZ2445" s="21"/>
      <c r="CA2445" s="21"/>
      <c r="CB2445" s="21"/>
      <c r="CC2445" s="21"/>
      <c r="CD2445" s="21"/>
      <c r="CE2445" s="21"/>
      <c r="CF2445" s="21"/>
      <c r="CG2445" s="21"/>
      <c r="CH2445" s="21"/>
      <c r="CI2445" s="21"/>
      <c r="CJ2445" s="21"/>
      <c r="CK2445" s="21"/>
      <c r="CL2445" s="21"/>
      <c r="CM2445" s="21"/>
      <c r="CN2445" s="21"/>
      <c r="CO2445" s="21"/>
      <c r="CP2445" s="21"/>
      <c r="CQ2445" s="21"/>
      <c r="CR2445" s="21"/>
      <c r="CS2445" s="21"/>
      <c r="CT2445" s="21"/>
      <c r="CU2445" s="21"/>
      <c r="CV2445" s="21"/>
      <c r="CW2445" s="21"/>
      <c r="CX2445" s="21"/>
      <c r="CY2445" s="21"/>
      <c r="CZ2445" s="21"/>
      <c r="DA2445" s="21"/>
      <c r="DB2445" s="21"/>
      <c r="DC2445" s="21"/>
      <c r="DD2445" s="21"/>
      <c r="DE2445" s="21"/>
      <c r="DF2445" s="21"/>
      <c r="DG2445" s="21"/>
      <c r="DH2445" s="21"/>
      <c r="DI2445" s="21"/>
      <c r="DJ2445" s="21"/>
      <c r="DK2445" s="21"/>
      <c r="DL2445" s="21"/>
      <c r="DM2445" s="21"/>
      <c r="DN2445" s="21"/>
      <c r="DO2445" s="21"/>
      <c r="DP2445" s="21"/>
      <c r="DQ2445" s="21"/>
      <c r="DR2445" s="21"/>
      <c r="DS2445" s="21"/>
      <c r="DT2445" s="21"/>
      <c r="DU2445" s="21"/>
      <c r="DV2445" s="21"/>
      <c r="DW2445" s="21"/>
      <c r="DX2445" s="21"/>
      <c r="DY2445" s="21"/>
      <c r="DZ2445" s="21"/>
      <c r="EA2445" s="21"/>
      <c r="EB2445" s="21"/>
      <c r="EC2445" s="21"/>
      <c r="ED2445" s="21"/>
      <c r="EE2445" s="21"/>
      <c r="EF2445" s="21"/>
      <c r="EG2445" s="21"/>
      <c r="EH2445" s="21"/>
      <c r="EI2445" s="21"/>
      <c r="EJ2445" s="21"/>
      <c r="EK2445" s="21"/>
      <c r="EL2445" s="21"/>
      <c r="EM2445" s="21"/>
      <c r="EN2445" s="21"/>
      <c r="EO2445" s="21"/>
      <c r="EP2445" s="21"/>
      <c r="EQ2445" s="21"/>
      <c r="ER2445" s="21"/>
      <c r="ES2445" s="21"/>
      <c r="ET2445" s="21"/>
      <c r="EU2445" s="21"/>
      <c r="EV2445" s="21"/>
      <c r="EW2445" s="21"/>
      <c r="EX2445" s="21"/>
      <c r="EY2445" s="21"/>
      <c r="EZ2445" s="21"/>
    </row>
    <row r="2446" spans="1:156" x14ac:dyDescent="0.2">
      <c r="A2446" s="92"/>
      <c r="B2446" s="4"/>
      <c r="C2446" s="4"/>
      <c r="D2446" s="6"/>
      <c r="E2446" s="7"/>
      <c r="F2446" s="24"/>
      <c r="G2446" s="9"/>
      <c r="H2446" s="7"/>
      <c r="I2446" s="7"/>
      <c r="J2446" s="7"/>
      <c r="K2446" s="4"/>
      <c r="L2446" s="25"/>
      <c r="M2446" s="11"/>
      <c r="N2446" s="4"/>
      <c r="O2446" s="4"/>
      <c r="P2446" s="26"/>
      <c r="Q2446" s="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21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1"/>
      <c r="BK2446" s="21"/>
      <c r="BL2446" s="21"/>
      <c r="BM2446" s="21"/>
      <c r="BN2446" s="21"/>
      <c r="BO2446" s="21"/>
      <c r="BP2446" s="21"/>
      <c r="BQ2446" s="21"/>
      <c r="BR2446" s="21"/>
      <c r="BS2446" s="21"/>
      <c r="BT2446" s="21"/>
      <c r="BU2446" s="21"/>
      <c r="BV2446" s="21"/>
      <c r="BW2446" s="21"/>
      <c r="BX2446" s="21"/>
      <c r="BY2446" s="21"/>
      <c r="BZ2446" s="21"/>
      <c r="CA2446" s="21"/>
      <c r="CB2446" s="21"/>
      <c r="CC2446" s="21"/>
      <c r="CD2446" s="21"/>
      <c r="CE2446" s="21"/>
      <c r="CF2446" s="21"/>
      <c r="CG2446" s="21"/>
      <c r="CH2446" s="21"/>
      <c r="CI2446" s="21"/>
      <c r="CJ2446" s="21"/>
      <c r="CK2446" s="21"/>
      <c r="CL2446" s="21"/>
      <c r="CM2446" s="21"/>
      <c r="CN2446" s="21"/>
      <c r="CO2446" s="21"/>
      <c r="CP2446" s="21"/>
      <c r="CQ2446" s="21"/>
      <c r="CR2446" s="21"/>
      <c r="CS2446" s="21"/>
      <c r="CT2446" s="21"/>
      <c r="CU2446" s="21"/>
      <c r="CV2446" s="21"/>
      <c r="CW2446" s="21"/>
      <c r="CX2446" s="21"/>
      <c r="CY2446" s="21"/>
      <c r="CZ2446" s="21"/>
      <c r="DA2446" s="21"/>
      <c r="DB2446" s="21"/>
      <c r="DC2446" s="21"/>
      <c r="DD2446" s="21"/>
      <c r="DE2446" s="21"/>
      <c r="DF2446" s="21"/>
      <c r="DG2446" s="21"/>
      <c r="DH2446" s="21"/>
      <c r="DI2446" s="21"/>
      <c r="DJ2446" s="21"/>
      <c r="DK2446" s="21"/>
      <c r="DL2446" s="21"/>
      <c r="DM2446" s="21"/>
      <c r="DN2446" s="21"/>
      <c r="DO2446" s="21"/>
      <c r="DP2446" s="21"/>
      <c r="DQ2446" s="21"/>
      <c r="DR2446" s="21"/>
      <c r="DS2446" s="21"/>
      <c r="DT2446" s="21"/>
      <c r="DU2446" s="21"/>
      <c r="DV2446" s="21"/>
      <c r="DW2446" s="21"/>
      <c r="DX2446" s="21"/>
      <c r="DY2446" s="21"/>
      <c r="DZ2446" s="21"/>
      <c r="EA2446" s="21"/>
      <c r="EB2446" s="21"/>
      <c r="EC2446" s="21"/>
      <c r="ED2446" s="21"/>
      <c r="EE2446" s="21"/>
      <c r="EF2446" s="21"/>
      <c r="EG2446" s="21"/>
      <c r="EH2446" s="21"/>
      <c r="EI2446" s="21"/>
      <c r="EJ2446" s="21"/>
      <c r="EK2446" s="21"/>
      <c r="EL2446" s="21"/>
      <c r="EM2446" s="21"/>
      <c r="EN2446" s="21"/>
      <c r="EO2446" s="21"/>
      <c r="EP2446" s="21"/>
      <c r="EQ2446" s="21"/>
      <c r="ER2446" s="21"/>
      <c r="ES2446" s="21"/>
      <c r="ET2446" s="21"/>
      <c r="EU2446" s="21"/>
      <c r="EV2446" s="21"/>
      <c r="EW2446" s="21"/>
      <c r="EX2446" s="21"/>
      <c r="EY2446" s="21"/>
      <c r="EZ2446" s="21"/>
    </row>
    <row r="2447" spans="1:156" x14ac:dyDescent="0.2">
      <c r="A2447" s="92"/>
      <c r="B2447" s="4"/>
      <c r="C2447" s="4"/>
      <c r="D2447" s="6"/>
      <c r="E2447" s="7"/>
      <c r="F2447" s="24"/>
      <c r="G2447" s="9"/>
      <c r="H2447" s="7"/>
      <c r="I2447" s="7"/>
      <c r="J2447" s="7"/>
      <c r="K2447" s="4"/>
      <c r="L2447" s="25"/>
      <c r="M2447" s="11"/>
      <c r="N2447" s="4"/>
      <c r="O2447" s="4"/>
      <c r="P2447" s="26"/>
      <c r="Q2447" s="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21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1"/>
      <c r="BG2447" s="21"/>
      <c r="BH2447" s="21"/>
      <c r="BI2447" s="21"/>
      <c r="BJ2447" s="21"/>
      <c r="BK2447" s="21"/>
      <c r="BL2447" s="21"/>
      <c r="BM2447" s="21"/>
      <c r="BN2447" s="21"/>
      <c r="BO2447" s="21"/>
      <c r="BP2447" s="21"/>
      <c r="BQ2447" s="21"/>
      <c r="BR2447" s="21"/>
      <c r="BS2447" s="21"/>
      <c r="BT2447" s="21"/>
      <c r="BU2447" s="21"/>
      <c r="BV2447" s="21"/>
      <c r="BW2447" s="21"/>
      <c r="BX2447" s="21"/>
      <c r="BY2447" s="21"/>
      <c r="BZ2447" s="21"/>
      <c r="CA2447" s="21"/>
      <c r="CB2447" s="21"/>
      <c r="CC2447" s="21"/>
      <c r="CD2447" s="21"/>
      <c r="CE2447" s="21"/>
      <c r="CF2447" s="21"/>
      <c r="CG2447" s="21"/>
      <c r="CH2447" s="21"/>
      <c r="CI2447" s="21"/>
      <c r="CJ2447" s="21"/>
      <c r="CK2447" s="21"/>
      <c r="CL2447" s="21"/>
      <c r="CM2447" s="21"/>
      <c r="CN2447" s="21"/>
      <c r="CO2447" s="21"/>
      <c r="CP2447" s="21"/>
      <c r="CQ2447" s="21"/>
      <c r="CR2447" s="21"/>
      <c r="CS2447" s="21"/>
      <c r="CT2447" s="21"/>
      <c r="CU2447" s="21"/>
      <c r="CV2447" s="21"/>
      <c r="CW2447" s="21"/>
      <c r="CX2447" s="21"/>
      <c r="CY2447" s="21"/>
      <c r="CZ2447" s="21"/>
      <c r="DA2447" s="21"/>
      <c r="DB2447" s="21"/>
      <c r="DC2447" s="21"/>
      <c r="DD2447" s="21"/>
      <c r="DE2447" s="21"/>
      <c r="DF2447" s="21"/>
      <c r="DG2447" s="21"/>
      <c r="DH2447" s="21"/>
      <c r="DI2447" s="21"/>
      <c r="DJ2447" s="21"/>
      <c r="DK2447" s="21"/>
      <c r="DL2447" s="21"/>
      <c r="DM2447" s="21"/>
      <c r="DN2447" s="21"/>
      <c r="DO2447" s="21"/>
      <c r="DP2447" s="21"/>
      <c r="DQ2447" s="21"/>
      <c r="DR2447" s="21"/>
      <c r="DS2447" s="21"/>
      <c r="DT2447" s="21"/>
      <c r="DU2447" s="21"/>
      <c r="DV2447" s="21"/>
      <c r="DW2447" s="21"/>
      <c r="DX2447" s="21"/>
      <c r="DY2447" s="21"/>
      <c r="DZ2447" s="21"/>
      <c r="EA2447" s="21"/>
      <c r="EB2447" s="21"/>
      <c r="EC2447" s="21"/>
      <c r="ED2447" s="21"/>
      <c r="EE2447" s="21"/>
      <c r="EF2447" s="21"/>
      <c r="EG2447" s="21"/>
      <c r="EH2447" s="21"/>
      <c r="EI2447" s="21"/>
      <c r="EJ2447" s="21"/>
      <c r="EK2447" s="21"/>
      <c r="EL2447" s="21"/>
      <c r="EM2447" s="21"/>
      <c r="EN2447" s="21"/>
      <c r="EO2447" s="21"/>
      <c r="EP2447" s="21"/>
      <c r="EQ2447" s="21"/>
      <c r="ER2447" s="21"/>
      <c r="ES2447" s="21"/>
      <c r="ET2447" s="21"/>
      <c r="EU2447" s="21"/>
      <c r="EV2447" s="21"/>
      <c r="EW2447" s="21"/>
      <c r="EX2447" s="21"/>
      <c r="EY2447" s="21"/>
      <c r="EZ2447" s="21"/>
    </row>
    <row r="2448" spans="1:156" x14ac:dyDescent="0.2">
      <c r="A2448" s="92"/>
      <c r="B2448" s="4"/>
      <c r="C2448" s="4"/>
      <c r="D2448" s="6"/>
      <c r="E2448" s="7"/>
      <c r="F2448" s="24"/>
      <c r="G2448" s="9"/>
      <c r="H2448" s="7"/>
      <c r="I2448" s="7"/>
      <c r="J2448" s="7"/>
      <c r="K2448" s="4"/>
      <c r="L2448" s="25"/>
      <c r="M2448" s="11"/>
      <c r="N2448" s="4"/>
      <c r="O2448" s="4"/>
      <c r="P2448" s="26"/>
      <c r="Q2448" s="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1"/>
      <c r="BK2448" s="21"/>
      <c r="BL2448" s="21"/>
      <c r="BM2448" s="21"/>
      <c r="BN2448" s="21"/>
      <c r="BO2448" s="21"/>
      <c r="BP2448" s="21"/>
      <c r="BQ2448" s="21"/>
      <c r="BR2448" s="21"/>
      <c r="BS2448" s="21"/>
      <c r="BT2448" s="21"/>
      <c r="BU2448" s="21"/>
      <c r="BV2448" s="21"/>
      <c r="BW2448" s="21"/>
      <c r="BX2448" s="21"/>
      <c r="BY2448" s="21"/>
      <c r="BZ2448" s="21"/>
      <c r="CA2448" s="21"/>
      <c r="CB2448" s="21"/>
      <c r="CC2448" s="21"/>
      <c r="CD2448" s="21"/>
      <c r="CE2448" s="21"/>
      <c r="CF2448" s="21"/>
      <c r="CG2448" s="21"/>
      <c r="CH2448" s="21"/>
      <c r="CI2448" s="21"/>
      <c r="CJ2448" s="21"/>
      <c r="CK2448" s="21"/>
      <c r="CL2448" s="21"/>
      <c r="CM2448" s="21"/>
      <c r="CN2448" s="21"/>
      <c r="CO2448" s="21"/>
      <c r="CP2448" s="21"/>
      <c r="CQ2448" s="21"/>
      <c r="CR2448" s="21"/>
      <c r="CS2448" s="21"/>
      <c r="CT2448" s="21"/>
      <c r="CU2448" s="21"/>
      <c r="CV2448" s="21"/>
      <c r="CW2448" s="21"/>
      <c r="CX2448" s="21"/>
      <c r="CY2448" s="21"/>
      <c r="CZ2448" s="21"/>
      <c r="DA2448" s="21"/>
      <c r="DB2448" s="21"/>
      <c r="DC2448" s="21"/>
      <c r="DD2448" s="21"/>
      <c r="DE2448" s="21"/>
      <c r="DF2448" s="21"/>
      <c r="DG2448" s="21"/>
      <c r="DH2448" s="21"/>
      <c r="DI2448" s="21"/>
      <c r="DJ2448" s="21"/>
      <c r="DK2448" s="21"/>
      <c r="DL2448" s="21"/>
      <c r="DM2448" s="21"/>
      <c r="DN2448" s="21"/>
      <c r="DO2448" s="21"/>
      <c r="DP2448" s="21"/>
      <c r="DQ2448" s="21"/>
      <c r="DR2448" s="21"/>
      <c r="DS2448" s="21"/>
      <c r="DT2448" s="21"/>
      <c r="DU2448" s="21"/>
      <c r="DV2448" s="21"/>
      <c r="DW2448" s="21"/>
      <c r="DX2448" s="21"/>
      <c r="DY2448" s="21"/>
      <c r="DZ2448" s="21"/>
      <c r="EA2448" s="21"/>
      <c r="EB2448" s="21"/>
      <c r="EC2448" s="21"/>
      <c r="ED2448" s="21"/>
      <c r="EE2448" s="21"/>
      <c r="EF2448" s="21"/>
      <c r="EG2448" s="21"/>
      <c r="EH2448" s="21"/>
      <c r="EI2448" s="21"/>
      <c r="EJ2448" s="21"/>
      <c r="EK2448" s="21"/>
      <c r="EL2448" s="21"/>
      <c r="EM2448" s="21"/>
      <c r="EN2448" s="21"/>
      <c r="EO2448" s="21"/>
      <c r="EP2448" s="21"/>
      <c r="EQ2448" s="21"/>
      <c r="ER2448" s="21"/>
      <c r="ES2448" s="21"/>
      <c r="ET2448" s="21"/>
      <c r="EU2448" s="21"/>
      <c r="EV2448" s="21"/>
      <c r="EW2448" s="21"/>
      <c r="EX2448" s="21"/>
      <c r="EY2448" s="21"/>
      <c r="EZ2448" s="21"/>
    </row>
    <row r="2449" spans="1:156" x14ac:dyDescent="0.2">
      <c r="A2449" s="92"/>
      <c r="B2449" s="4"/>
      <c r="C2449" s="4"/>
      <c r="D2449" s="6"/>
      <c r="E2449" s="7"/>
      <c r="F2449" s="24"/>
      <c r="G2449" s="9"/>
      <c r="H2449" s="7"/>
      <c r="I2449" s="7"/>
      <c r="J2449" s="7"/>
      <c r="K2449" s="4"/>
      <c r="L2449" s="25"/>
      <c r="M2449" s="11"/>
      <c r="N2449" s="4"/>
      <c r="O2449" s="4"/>
      <c r="P2449" s="26"/>
      <c r="Q2449" s="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21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1"/>
      <c r="BG2449" s="21"/>
      <c r="BH2449" s="21"/>
      <c r="BI2449" s="21"/>
      <c r="BJ2449" s="21"/>
      <c r="BK2449" s="21"/>
      <c r="BL2449" s="21"/>
      <c r="BM2449" s="21"/>
      <c r="BN2449" s="21"/>
      <c r="BO2449" s="21"/>
      <c r="BP2449" s="21"/>
      <c r="BQ2449" s="21"/>
      <c r="BR2449" s="21"/>
      <c r="BS2449" s="21"/>
      <c r="BT2449" s="21"/>
      <c r="BU2449" s="21"/>
      <c r="BV2449" s="21"/>
      <c r="BW2449" s="21"/>
      <c r="BX2449" s="21"/>
      <c r="BY2449" s="21"/>
      <c r="BZ2449" s="21"/>
      <c r="CA2449" s="21"/>
      <c r="CB2449" s="21"/>
      <c r="CC2449" s="21"/>
      <c r="CD2449" s="21"/>
      <c r="CE2449" s="21"/>
      <c r="CF2449" s="21"/>
      <c r="CG2449" s="21"/>
      <c r="CH2449" s="21"/>
      <c r="CI2449" s="21"/>
      <c r="CJ2449" s="21"/>
      <c r="CK2449" s="21"/>
      <c r="CL2449" s="21"/>
      <c r="CM2449" s="21"/>
      <c r="CN2449" s="21"/>
      <c r="CO2449" s="21"/>
      <c r="CP2449" s="21"/>
      <c r="CQ2449" s="21"/>
      <c r="CR2449" s="21"/>
      <c r="CS2449" s="21"/>
      <c r="CT2449" s="21"/>
      <c r="CU2449" s="21"/>
      <c r="CV2449" s="21"/>
      <c r="CW2449" s="21"/>
      <c r="CX2449" s="21"/>
      <c r="CY2449" s="21"/>
      <c r="CZ2449" s="21"/>
      <c r="DA2449" s="21"/>
      <c r="DB2449" s="21"/>
      <c r="DC2449" s="21"/>
      <c r="DD2449" s="21"/>
      <c r="DE2449" s="21"/>
      <c r="DF2449" s="21"/>
      <c r="DG2449" s="21"/>
      <c r="DH2449" s="21"/>
      <c r="DI2449" s="21"/>
      <c r="DJ2449" s="21"/>
      <c r="DK2449" s="21"/>
      <c r="DL2449" s="21"/>
      <c r="DM2449" s="21"/>
      <c r="DN2449" s="21"/>
      <c r="DO2449" s="21"/>
      <c r="DP2449" s="21"/>
      <c r="DQ2449" s="21"/>
      <c r="DR2449" s="21"/>
      <c r="DS2449" s="21"/>
      <c r="DT2449" s="21"/>
      <c r="DU2449" s="21"/>
      <c r="DV2449" s="21"/>
      <c r="DW2449" s="21"/>
      <c r="DX2449" s="21"/>
      <c r="DY2449" s="21"/>
      <c r="DZ2449" s="21"/>
      <c r="EA2449" s="21"/>
      <c r="EB2449" s="21"/>
      <c r="EC2449" s="21"/>
      <c r="ED2449" s="21"/>
      <c r="EE2449" s="21"/>
      <c r="EF2449" s="21"/>
      <c r="EG2449" s="21"/>
      <c r="EH2449" s="21"/>
      <c r="EI2449" s="21"/>
      <c r="EJ2449" s="21"/>
      <c r="EK2449" s="21"/>
      <c r="EL2449" s="21"/>
      <c r="EM2449" s="21"/>
      <c r="EN2449" s="21"/>
      <c r="EO2449" s="21"/>
      <c r="EP2449" s="21"/>
      <c r="EQ2449" s="21"/>
      <c r="ER2449" s="21"/>
      <c r="ES2449" s="21"/>
      <c r="ET2449" s="21"/>
      <c r="EU2449" s="21"/>
      <c r="EV2449" s="21"/>
      <c r="EW2449" s="21"/>
      <c r="EX2449" s="21"/>
      <c r="EY2449" s="21"/>
      <c r="EZ2449" s="21"/>
    </row>
    <row r="2450" spans="1:156" x14ac:dyDescent="0.2">
      <c r="A2450" s="92"/>
      <c r="B2450" s="4"/>
      <c r="C2450" s="4"/>
      <c r="D2450" s="6"/>
      <c r="E2450" s="7"/>
      <c r="F2450" s="24"/>
      <c r="G2450" s="9"/>
      <c r="H2450" s="7"/>
      <c r="I2450" s="7"/>
      <c r="J2450" s="7"/>
      <c r="K2450" s="4"/>
      <c r="L2450" s="25"/>
      <c r="M2450" s="11"/>
      <c r="N2450" s="4"/>
      <c r="O2450" s="4"/>
      <c r="P2450" s="26"/>
      <c r="Q2450" s="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21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1"/>
      <c r="BG2450" s="21"/>
      <c r="BH2450" s="21"/>
      <c r="BI2450" s="21"/>
      <c r="BJ2450" s="21"/>
      <c r="BK2450" s="21"/>
      <c r="BL2450" s="21"/>
      <c r="BM2450" s="21"/>
      <c r="BN2450" s="21"/>
      <c r="BO2450" s="21"/>
      <c r="BP2450" s="21"/>
      <c r="BQ2450" s="21"/>
      <c r="BR2450" s="21"/>
      <c r="BS2450" s="21"/>
      <c r="BT2450" s="21"/>
      <c r="BU2450" s="21"/>
      <c r="BV2450" s="21"/>
      <c r="BW2450" s="21"/>
      <c r="BX2450" s="21"/>
      <c r="BY2450" s="21"/>
      <c r="BZ2450" s="21"/>
      <c r="CA2450" s="21"/>
      <c r="CB2450" s="21"/>
      <c r="CC2450" s="21"/>
      <c r="CD2450" s="21"/>
      <c r="CE2450" s="21"/>
      <c r="CF2450" s="21"/>
      <c r="CG2450" s="21"/>
      <c r="CH2450" s="21"/>
      <c r="CI2450" s="21"/>
      <c r="CJ2450" s="21"/>
      <c r="CK2450" s="21"/>
      <c r="CL2450" s="21"/>
      <c r="CM2450" s="21"/>
      <c r="CN2450" s="21"/>
      <c r="CO2450" s="21"/>
      <c r="CP2450" s="21"/>
      <c r="CQ2450" s="21"/>
      <c r="CR2450" s="21"/>
      <c r="CS2450" s="21"/>
      <c r="CT2450" s="21"/>
      <c r="CU2450" s="21"/>
      <c r="CV2450" s="21"/>
      <c r="CW2450" s="21"/>
      <c r="CX2450" s="21"/>
      <c r="CY2450" s="21"/>
      <c r="CZ2450" s="21"/>
      <c r="DA2450" s="21"/>
      <c r="DB2450" s="21"/>
      <c r="DC2450" s="21"/>
      <c r="DD2450" s="21"/>
      <c r="DE2450" s="21"/>
      <c r="DF2450" s="21"/>
      <c r="DG2450" s="21"/>
      <c r="DH2450" s="21"/>
      <c r="DI2450" s="21"/>
      <c r="DJ2450" s="21"/>
      <c r="DK2450" s="21"/>
      <c r="DL2450" s="21"/>
      <c r="DM2450" s="21"/>
      <c r="DN2450" s="21"/>
      <c r="DO2450" s="21"/>
      <c r="DP2450" s="21"/>
      <c r="DQ2450" s="21"/>
      <c r="DR2450" s="21"/>
      <c r="DS2450" s="21"/>
      <c r="DT2450" s="21"/>
      <c r="DU2450" s="21"/>
      <c r="DV2450" s="21"/>
      <c r="DW2450" s="21"/>
      <c r="DX2450" s="21"/>
      <c r="DY2450" s="21"/>
      <c r="DZ2450" s="21"/>
      <c r="EA2450" s="21"/>
      <c r="EB2450" s="21"/>
      <c r="EC2450" s="21"/>
      <c r="ED2450" s="21"/>
      <c r="EE2450" s="21"/>
      <c r="EF2450" s="21"/>
      <c r="EG2450" s="21"/>
      <c r="EH2450" s="21"/>
      <c r="EI2450" s="21"/>
      <c r="EJ2450" s="21"/>
      <c r="EK2450" s="21"/>
      <c r="EL2450" s="21"/>
      <c r="EM2450" s="21"/>
      <c r="EN2450" s="21"/>
      <c r="EO2450" s="21"/>
      <c r="EP2450" s="21"/>
      <c r="EQ2450" s="21"/>
      <c r="ER2450" s="21"/>
      <c r="ES2450" s="21"/>
      <c r="ET2450" s="21"/>
      <c r="EU2450" s="21"/>
      <c r="EV2450" s="21"/>
      <c r="EW2450" s="21"/>
      <c r="EX2450" s="21"/>
      <c r="EY2450" s="21"/>
      <c r="EZ2450" s="21"/>
    </row>
    <row r="2451" spans="1:156" x14ac:dyDescent="0.2">
      <c r="A2451" s="92"/>
      <c r="B2451" s="4"/>
      <c r="C2451" s="4"/>
      <c r="D2451" s="6"/>
      <c r="E2451" s="7"/>
      <c r="F2451" s="24"/>
      <c r="G2451" s="9"/>
      <c r="H2451" s="7"/>
      <c r="I2451" s="7"/>
      <c r="J2451" s="7"/>
      <c r="K2451" s="4"/>
      <c r="L2451" s="25"/>
      <c r="M2451" s="11"/>
      <c r="N2451" s="4"/>
      <c r="O2451" s="4"/>
      <c r="P2451" s="26"/>
      <c r="Q2451" s="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21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1"/>
      <c r="BG2451" s="21"/>
      <c r="BH2451" s="21"/>
      <c r="BI2451" s="21"/>
      <c r="BJ2451" s="21"/>
      <c r="BK2451" s="21"/>
      <c r="BL2451" s="21"/>
      <c r="BM2451" s="21"/>
      <c r="BN2451" s="21"/>
      <c r="BO2451" s="21"/>
      <c r="BP2451" s="21"/>
      <c r="BQ2451" s="21"/>
      <c r="BR2451" s="21"/>
      <c r="BS2451" s="21"/>
      <c r="BT2451" s="21"/>
      <c r="BU2451" s="21"/>
      <c r="BV2451" s="21"/>
      <c r="BW2451" s="21"/>
      <c r="BX2451" s="21"/>
      <c r="BY2451" s="21"/>
      <c r="BZ2451" s="21"/>
      <c r="CA2451" s="21"/>
      <c r="CB2451" s="21"/>
      <c r="CC2451" s="21"/>
      <c r="CD2451" s="21"/>
      <c r="CE2451" s="21"/>
      <c r="CF2451" s="21"/>
      <c r="CG2451" s="21"/>
      <c r="CH2451" s="21"/>
      <c r="CI2451" s="21"/>
      <c r="CJ2451" s="21"/>
      <c r="CK2451" s="21"/>
      <c r="CL2451" s="21"/>
      <c r="CM2451" s="21"/>
      <c r="CN2451" s="21"/>
      <c r="CO2451" s="21"/>
      <c r="CP2451" s="21"/>
      <c r="CQ2451" s="21"/>
      <c r="CR2451" s="21"/>
      <c r="CS2451" s="21"/>
      <c r="CT2451" s="21"/>
      <c r="CU2451" s="21"/>
      <c r="CV2451" s="21"/>
      <c r="CW2451" s="21"/>
      <c r="CX2451" s="21"/>
      <c r="CY2451" s="21"/>
      <c r="CZ2451" s="21"/>
      <c r="DA2451" s="21"/>
      <c r="DB2451" s="21"/>
      <c r="DC2451" s="21"/>
      <c r="DD2451" s="21"/>
      <c r="DE2451" s="21"/>
      <c r="DF2451" s="21"/>
      <c r="DG2451" s="21"/>
      <c r="DH2451" s="21"/>
      <c r="DI2451" s="21"/>
      <c r="DJ2451" s="21"/>
      <c r="DK2451" s="21"/>
      <c r="DL2451" s="21"/>
      <c r="DM2451" s="21"/>
      <c r="DN2451" s="21"/>
      <c r="DO2451" s="21"/>
      <c r="DP2451" s="21"/>
      <c r="DQ2451" s="21"/>
      <c r="DR2451" s="21"/>
      <c r="DS2451" s="21"/>
      <c r="DT2451" s="21"/>
      <c r="DU2451" s="21"/>
      <c r="DV2451" s="21"/>
      <c r="DW2451" s="21"/>
      <c r="DX2451" s="21"/>
      <c r="DY2451" s="21"/>
      <c r="DZ2451" s="21"/>
      <c r="EA2451" s="21"/>
      <c r="EB2451" s="21"/>
      <c r="EC2451" s="21"/>
      <c r="ED2451" s="21"/>
      <c r="EE2451" s="21"/>
      <c r="EF2451" s="21"/>
      <c r="EG2451" s="21"/>
      <c r="EH2451" s="21"/>
      <c r="EI2451" s="21"/>
      <c r="EJ2451" s="21"/>
      <c r="EK2451" s="21"/>
      <c r="EL2451" s="21"/>
      <c r="EM2451" s="21"/>
      <c r="EN2451" s="21"/>
      <c r="EO2451" s="21"/>
      <c r="EP2451" s="21"/>
      <c r="EQ2451" s="21"/>
      <c r="ER2451" s="21"/>
      <c r="ES2451" s="21"/>
      <c r="ET2451" s="21"/>
      <c r="EU2451" s="21"/>
      <c r="EV2451" s="21"/>
      <c r="EW2451" s="21"/>
      <c r="EX2451" s="21"/>
      <c r="EY2451" s="21"/>
      <c r="EZ2451" s="21"/>
    </row>
    <row r="2452" spans="1:156" x14ac:dyDescent="0.2">
      <c r="A2452" s="92"/>
      <c r="B2452" s="4"/>
      <c r="C2452" s="4"/>
      <c r="D2452" s="6"/>
      <c r="E2452" s="7"/>
      <c r="F2452" s="24"/>
      <c r="G2452" s="9"/>
      <c r="H2452" s="7"/>
      <c r="I2452" s="7"/>
      <c r="J2452" s="7"/>
      <c r="K2452" s="4"/>
      <c r="L2452" s="25"/>
      <c r="M2452" s="11"/>
      <c r="N2452" s="4"/>
      <c r="O2452" s="4"/>
      <c r="P2452" s="26"/>
      <c r="Q2452" s="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1"/>
      <c r="BG2452" s="21"/>
      <c r="BH2452" s="21"/>
      <c r="BI2452" s="21"/>
      <c r="BJ2452" s="21"/>
      <c r="BK2452" s="21"/>
      <c r="BL2452" s="21"/>
      <c r="BM2452" s="21"/>
      <c r="BN2452" s="21"/>
      <c r="BO2452" s="21"/>
      <c r="BP2452" s="21"/>
      <c r="BQ2452" s="21"/>
      <c r="BR2452" s="21"/>
      <c r="BS2452" s="21"/>
      <c r="BT2452" s="21"/>
      <c r="BU2452" s="21"/>
      <c r="BV2452" s="21"/>
      <c r="BW2452" s="21"/>
      <c r="BX2452" s="21"/>
      <c r="BY2452" s="21"/>
      <c r="BZ2452" s="21"/>
      <c r="CA2452" s="21"/>
      <c r="CB2452" s="21"/>
      <c r="CC2452" s="21"/>
      <c r="CD2452" s="21"/>
      <c r="CE2452" s="21"/>
      <c r="CF2452" s="21"/>
      <c r="CG2452" s="21"/>
      <c r="CH2452" s="21"/>
      <c r="CI2452" s="21"/>
      <c r="CJ2452" s="21"/>
      <c r="CK2452" s="21"/>
      <c r="CL2452" s="21"/>
      <c r="CM2452" s="21"/>
      <c r="CN2452" s="21"/>
      <c r="CO2452" s="21"/>
      <c r="CP2452" s="21"/>
      <c r="CQ2452" s="21"/>
      <c r="CR2452" s="21"/>
      <c r="CS2452" s="21"/>
      <c r="CT2452" s="21"/>
      <c r="CU2452" s="21"/>
      <c r="CV2452" s="21"/>
      <c r="CW2452" s="21"/>
      <c r="CX2452" s="21"/>
      <c r="CY2452" s="21"/>
      <c r="CZ2452" s="21"/>
      <c r="DA2452" s="21"/>
      <c r="DB2452" s="21"/>
      <c r="DC2452" s="21"/>
      <c r="DD2452" s="21"/>
      <c r="DE2452" s="21"/>
      <c r="DF2452" s="21"/>
      <c r="DG2452" s="21"/>
      <c r="DH2452" s="21"/>
      <c r="DI2452" s="21"/>
      <c r="DJ2452" s="21"/>
      <c r="DK2452" s="21"/>
      <c r="DL2452" s="21"/>
      <c r="DM2452" s="21"/>
      <c r="DN2452" s="21"/>
      <c r="DO2452" s="21"/>
      <c r="DP2452" s="21"/>
      <c r="DQ2452" s="21"/>
      <c r="DR2452" s="21"/>
      <c r="DS2452" s="21"/>
      <c r="DT2452" s="21"/>
      <c r="DU2452" s="21"/>
      <c r="DV2452" s="21"/>
      <c r="DW2452" s="21"/>
      <c r="DX2452" s="21"/>
      <c r="DY2452" s="21"/>
      <c r="DZ2452" s="21"/>
      <c r="EA2452" s="21"/>
      <c r="EB2452" s="21"/>
      <c r="EC2452" s="21"/>
      <c r="ED2452" s="21"/>
      <c r="EE2452" s="21"/>
      <c r="EF2452" s="21"/>
      <c r="EG2452" s="21"/>
      <c r="EH2452" s="21"/>
      <c r="EI2452" s="21"/>
      <c r="EJ2452" s="21"/>
      <c r="EK2452" s="21"/>
      <c r="EL2452" s="21"/>
      <c r="EM2452" s="21"/>
      <c r="EN2452" s="21"/>
      <c r="EO2452" s="21"/>
      <c r="EP2452" s="21"/>
      <c r="EQ2452" s="21"/>
      <c r="ER2452" s="21"/>
      <c r="ES2452" s="21"/>
      <c r="ET2452" s="21"/>
      <c r="EU2452" s="21"/>
      <c r="EV2452" s="21"/>
      <c r="EW2452" s="21"/>
      <c r="EX2452" s="21"/>
      <c r="EY2452" s="21"/>
      <c r="EZ2452" s="21"/>
    </row>
    <row r="2453" spans="1:156" x14ac:dyDescent="0.2">
      <c r="A2453" s="92"/>
      <c r="B2453" s="4"/>
      <c r="C2453" s="4"/>
      <c r="D2453" s="6"/>
      <c r="E2453" s="7"/>
      <c r="F2453" s="24"/>
      <c r="G2453" s="9"/>
      <c r="H2453" s="7"/>
      <c r="I2453" s="7"/>
      <c r="J2453" s="7"/>
      <c r="K2453" s="4"/>
      <c r="L2453" s="25"/>
      <c r="M2453" s="11"/>
      <c r="N2453" s="4"/>
      <c r="O2453" s="4"/>
      <c r="P2453" s="26"/>
      <c r="Q2453" s="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21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1"/>
      <c r="BG2453" s="21"/>
      <c r="BH2453" s="21"/>
      <c r="BI2453" s="21"/>
      <c r="BJ2453" s="21"/>
      <c r="BK2453" s="21"/>
      <c r="BL2453" s="21"/>
      <c r="BM2453" s="21"/>
      <c r="BN2453" s="21"/>
      <c r="BO2453" s="21"/>
      <c r="BP2453" s="21"/>
      <c r="BQ2453" s="21"/>
      <c r="BR2453" s="21"/>
      <c r="BS2453" s="21"/>
      <c r="BT2453" s="21"/>
      <c r="BU2453" s="21"/>
      <c r="BV2453" s="21"/>
      <c r="BW2453" s="21"/>
      <c r="BX2453" s="21"/>
      <c r="BY2453" s="21"/>
      <c r="BZ2453" s="21"/>
      <c r="CA2453" s="21"/>
      <c r="CB2453" s="21"/>
      <c r="CC2453" s="21"/>
      <c r="CD2453" s="21"/>
      <c r="CE2453" s="21"/>
      <c r="CF2453" s="21"/>
      <c r="CG2453" s="21"/>
      <c r="CH2453" s="21"/>
      <c r="CI2453" s="21"/>
      <c r="CJ2453" s="21"/>
      <c r="CK2453" s="21"/>
      <c r="CL2453" s="21"/>
      <c r="CM2453" s="21"/>
      <c r="CN2453" s="21"/>
      <c r="CO2453" s="21"/>
      <c r="CP2453" s="21"/>
      <c r="CQ2453" s="21"/>
      <c r="CR2453" s="21"/>
      <c r="CS2453" s="21"/>
      <c r="CT2453" s="21"/>
      <c r="CU2453" s="21"/>
      <c r="CV2453" s="21"/>
      <c r="CW2453" s="21"/>
      <c r="CX2453" s="21"/>
      <c r="CY2453" s="21"/>
      <c r="CZ2453" s="21"/>
      <c r="DA2453" s="21"/>
      <c r="DB2453" s="21"/>
      <c r="DC2453" s="21"/>
      <c r="DD2453" s="21"/>
      <c r="DE2453" s="21"/>
      <c r="DF2453" s="21"/>
      <c r="DG2453" s="21"/>
      <c r="DH2453" s="21"/>
      <c r="DI2453" s="21"/>
      <c r="DJ2453" s="21"/>
      <c r="DK2453" s="21"/>
      <c r="DL2453" s="21"/>
      <c r="DM2453" s="21"/>
      <c r="DN2453" s="21"/>
      <c r="DO2453" s="21"/>
      <c r="DP2453" s="21"/>
      <c r="DQ2453" s="21"/>
      <c r="DR2453" s="21"/>
      <c r="DS2453" s="21"/>
      <c r="DT2453" s="21"/>
      <c r="DU2453" s="21"/>
      <c r="DV2453" s="21"/>
      <c r="DW2453" s="21"/>
      <c r="DX2453" s="21"/>
      <c r="DY2453" s="21"/>
      <c r="DZ2453" s="21"/>
      <c r="EA2453" s="21"/>
      <c r="EB2453" s="21"/>
      <c r="EC2453" s="21"/>
      <c r="ED2453" s="21"/>
      <c r="EE2453" s="21"/>
      <c r="EF2453" s="21"/>
      <c r="EG2453" s="21"/>
      <c r="EH2453" s="21"/>
      <c r="EI2453" s="21"/>
      <c r="EJ2453" s="21"/>
      <c r="EK2453" s="21"/>
      <c r="EL2453" s="21"/>
      <c r="EM2453" s="21"/>
      <c r="EN2453" s="21"/>
      <c r="EO2453" s="21"/>
      <c r="EP2453" s="21"/>
      <c r="EQ2453" s="21"/>
      <c r="ER2453" s="21"/>
      <c r="ES2453" s="21"/>
      <c r="ET2453" s="21"/>
      <c r="EU2453" s="21"/>
      <c r="EV2453" s="21"/>
      <c r="EW2453" s="21"/>
      <c r="EX2453" s="21"/>
      <c r="EY2453" s="21"/>
      <c r="EZ2453" s="21"/>
    </row>
    <row r="2454" spans="1:156" x14ac:dyDescent="0.2">
      <c r="A2454" s="92"/>
      <c r="B2454" s="4"/>
      <c r="C2454" s="4"/>
      <c r="D2454" s="6"/>
      <c r="E2454" s="7"/>
      <c r="F2454" s="24"/>
      <c r="G2454" s="9"/>
      <c r="H2454" s="7"/>
      <c r="I2454" s="7"/>
      <c r="J2454" s="7"/>
      <c r="K2454" s="4"/>
      <c r="L2454" s="25"/>
      <c r="M2454" s="11"/>
      <c r="N2454" s="4"/>
      <c r="O2454" s="4"/>
      <c r="P2454" s="26"/>
      <c r="Q2454" s="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21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1"/>
      <c r="BK2454" s="21"/>
      <c r="BL2454" s="21"/>
      <c r="BM2454" s="21"/>
      <c r="BN2454" s="21"/>
      <c r="BO2454" s="21"/>
      <c r="BP2454" s="21"/>
      <c r="BQ2454" s="21"/>
      <c r="BR2454" s="21"/>
      <c r="BS2454" s="21"/>
      <c r="BT2454" s="21"/>
      <c r="BU2454" s="21"/>
      <c r="BV2454" s="21"/>
      <c r="BW2454" s="21"/>
      <c r="BX2454" s="21"/>
      <c r="BY2454" s="21"/>
      <c r="BZ2454" s="21"/>
      <c r="CA2454" s="21"/>
      <c r="CB2454" s="21"/>
      <c r="CC2454" s="21"/>
      <c r="CD2454" s="21"/>
      <c r="CE2454" s="21"/>
      <c r="CF2454" s="21"/>
      <c r="CG2454" s="21"/>
      <c r="CH2454" s="21"/>
      <c r="CI2454" s="21"/>
      <c r="CJ2454" s="21"/>
      <c r="CK2454" s="21"/>
      <c r="CL2454" s="21"/>
      <c r="CM2454" s="21"/>
      <c r="CN2454" s="21"/>
      <c r="CO2454" s="21"/>
      <c r="CP2454" s="21"/>
      <c r="CQ2454" s="21"/>
      <c r="CR2454" s="21"/>
      <c r="CS2454" s="21"/>
      <c r="CT2454" s="21"/>
      <c r="CU2454" s="21"/>
      <c r="CV2454" s="21"/>
      <c r="CW2454" s="21"/>
      <c r="CX2454" s="21"/>
      <c r="CY2454" s="21"/>
      <c r="CZ2454" s="21"/>
      <c r="DA2454" s="21"/>
      <c r="DB2454" s="21"/>
      <c r="DC2454" s="21"/>
      <c r="DD2454" s="21"/>
      <c r="DE2454" s="21"/>
      <c r="DF2454" s="21"/>
      <c r="DG2454" s="21"/>
      <c r="DH2454" s="21"/>
      <c r="DI2454" s="21"/>
      <c r="DJ2454" s="21"/>
      <c r="DK2454" s="21"/>
      <c r="DL2454" s="21"/>
      <c r="DM2454" s="21"/>
      <c r="DN2454" s="21"/>
      <c r="DO2454" s="21"/>
      <c r="DP2454" s="21"/>
      <c r="DQ2454" s="21"/>
      <c r="DR2454" s="21"/>
      <c r="DS2454" s="21"/>
      <c r="DT2454" s="21"/>
      <c r="DU2454" s="21"/>
      <c r="DV2454" s="21"/>
      <c r="DW2454" s="21"/>
      <c r="DX2454" s="21"/>
      <c r="DY2454" s="21"/>
      <c r="DZ2454" s="21"/>
      <c r="EA2454" s="21"/>
      <c r="EB2454" s="21"/>
      <c r="EC2454" s="21"/>
      <c r="ED2454" s="21"/>
      <c r="EE2454" s="21"/>
      <c r="EF2454" s="21"/>
      <c r="EG2454" s="21"/>
      <c r="EH2454" s="21"/>
      <c r="EI2454" s="21"/>
      <c r="EJ2454" s="21"/>
      <c r="EK2454" s="21"/>
      <c r="EL2454" s="21"/>
      <c r="EM2454" s="21"/>
      <c r="EN2454" s="21"/>
      <c r="EO2454" s="21"/>
      <c r="EP2454" s="21"/>
      <c r="EQ2454" s="21"/>
      <c r="ER2454" s="21"/>
      <c r="ES2454" s="21"/>
      <c r="ET2454" s="21"/>
      <c r="EU2454" s="21"/>
      <c r="EV2454" s="21"/>
      <c r="EW2454" s="21"/>
      <c r="EX2454" s="21"/>
      <c r="EY2454" s="21"/>
      <c r="EZ2454" s="21"/>
    </row>
    <row r="2455" spans="1:156" x14ac:dyDescent="0.2">
      <c r="A2455" s="92"/>
      <c r="B2455" s="4"/>
      <c r="C2455" s="4"/>
      <c r="D2455" s="6"/>
      <c r="E2455" s="7"/>
      <c r="F2455" s="24"/>
      <c r="G2455" s="9"/>
      <c r="H2455" s="7"/>
      <c r="I2455" s="7"/>
      <c r="J2455" s="7"/>
      <c r="K2455" s="4"/>
      <c r="L2455" s="25"/>
      <c r="M2455" s="11"/>
      <c r="N2455" s="4"/>
      <c r="O2455" s="4"/>
      <c r="P2455" s="26"/>
      <c r="Q2455" s="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21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1"/>
      <c r="BG2455" s="21"/>
      <c r="BH2455" s="21"/>
      <c r="BI2455" s="21"/>
      <c r="BJ2455" s="21"/>
      <c r="BK2455" s="21"/>
      <c r="BL2455" s="21"/>
      <c r="BM2455" s="21"/>
      <c r="BN2455" s="21"/>
      <c r="BO2455" s="21"/>
      <c r="BP2455" s="21"/>
      <c r="BQ2455" s="21"/>
      <c r="BR2455" s="21"/>
      <c r="BS2455" s="21"/>
      <c r="BT2455" s="21"/>
      <c r="BU2455" s="21"/>
      <c r="BV2455" s="21"/>
      <c r="BW2455" s="21"/>
      <c r="BX2455" s="21"/>
      <c r="BY2455" s="21"/>
      <c r="BZ2455" s="21"/>
      <c r="CA2455" s="21"/>
      <c r="CB2455" s="21"/>
      <c r="CC2455" s="21"/>
      <c r="CD2455" s="21"/>
      <c r="CE2455" s="21"/>
      <c r="CF2455" s="21"/>
      <c r="CG2455" s="21"/>
      <c r="CH2455" s="21"/>
      <c r="CI2455" s="21"/>
      <c r="CJ2455" s="21"/>
      <c r="CK2455" s="21"/>
      <c r="CL2455" s="21"/>
      <c r="CM2455" s="21"/>
      <c r="CN2455" s="21"/>
      <c r="CO2455" s="21"/>
      <c r="CP2455" s="21"/>
      <c r="CQ2455" s="21"/>
      <c r="CR2455" s="21"/>
      <c r="CS2455" s="21"/>
      <c r="CT2455" s="21"/>
      <c r="CU2455" s="21"/>
      <c r="CV2455" s="21"/>
      <c r="CW2455" s="21"/>
      <c r="CX2455" s="21"/>
      <c r="CY2455" s="21"/>
      <c r="CZ2455" s="21"/>
      <c r="DA2455" s="21"/>
      <c r="DB2455" s="21"/>
      <c r="DC2455" s="21"/>
      <c r="DD2455" s="21"/>
      <c r="DE2455" s="21"/>
      <c r="DF2455" s="21"/>
      <c r="DG2455" s="21"/>
      <c r="DH2455" s="21"/>
      <c r="DI2455" s="21"/>
      <c r="DJ2455" s="21"/>
      <c r="DK2455" s="21"/>
      <c r="DL2455" s="21"/>
      <c r="DM2455" s="21"/>
      <c r="DN2455" s="21"/>
      <c r="DO2455" s="21"/>
      <c r="DP2455" s="21"/>
      <c r="DQ2455" s="21"/>
      <c r="DR2455" s="21"/>
      <c r="DS2455" s="21"/>
      <c r="DT2455" s="21"/>
      <c r="DU2455" s="21"/>
      <c r="DV2455" s="21"/>
      <c r="DW2455" s="21"/>
      <c r="DX2455" s="21"/>
      <c r="DY2455" s="21"/>
      <c r="DZ2455" s="21"/>
      <c r="EA2455" s="21"/>
      <c r="EB2455" s="21"/>
      <c r="EC2455" s="21"/>
      <c r="ED2455" s="21"/>
      <c r="EE2455" s="21"/>
      <c r="EF2455" s="21"/>
      <c r="EG2455" s="21"/>
      <c r="EH2455" s="21"/>
      <c r="EI2455" s="21"/>
      <c r="EJ2455" s="21"/>
      <c r="EK2455" s="21"/>
      <c r="EL2455" s="21"/>
      <c r="EM2455" s="21"/>
      <c r="EN2455" s="21"/>
      <c r="EO2455" s="21"/>
      <c r="EP2455" s="21"/>
      <c r="EQ2455" s="21"/>
      <c r="ER2455" s="21"/>
      <c r="ES2455" s="21"/>
      <c r="ET2455" s="21"/>
      <c r="EU2455" s="21"/>
      <c r="EV2455" s="21"/>
      <c r="EW2455" s="21"/>
      <c r="EX2455" s="21"/>
      <c r="EY2455" s="21"/>
      <c r="EZ2455" s="21"/>
    </row>
    <row r="2456" spans="1:156" x14ac:dyDescent="0.2">
      <c r="A2456" s="92"/>
      <c r="B2456" s="4"/>
      <c r="C2456" s="4"/>
      <c r="D2456" s="6"/>
      <c r="E2456" s="7"/>
      <c r="F2456" s="24"/>
      <c r="G2456" s="9"/>
      <c r="H2456" s="7"/>
      <c r="I2456" s="7"/>
      <c r="J2456" s="7"/>
      <c r="K2456" s="4"/>
      <c r="L2456" s="25"/>
      <c r="M2456" s="11"/>
      <c r="N2456" s="4"/>
      <c r="O2456" s="4"/>
      <c r="P2456" s="26"/>
      <c r="Q2456" s="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21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1"/>
      <c r="BG2456" s="21"/>
      <c r="BH2456" s="21"/>
      <c r="BI2456" s="21"/>
      <c r="BJ2456" s="21"/>
      <c r="BK2456" s="21"/>
      <c r="BL2456" s="21"/>
      <c r="BM2456" s="21"/>
      <c r="BN2456" s="21"/>
      <c r="BO2456" s="21"/>
      <c r="BP2456" s="21"/>
      <c r="BQ2456" s="21"/>
      <c r="BR2456" s="21"/>
      <c r="BS2456" s="21"/>
      <c r="BT2456" s="21"/>
      <c r="BU2456" s="21"/>
      <c r="BV2456" s="21"/>
      <c r="BW2456" s="21"/>
      <c r="BX2456" s="21"/>
      <c r="BY2456" s="21"/>
      <c r="BZ2456" s="21"/>
      <c r="CA2456" s="21"/>
      <c r="CB2456" s="21"/>
      <c r="CC2456" s="21"/>
      <c r="CD2456" s="21"/>
      <c r="CE2456" s="21"/>
      <c r="CF2456" s="21"/>
      <c r="CG2456" s="21"/>
      <c r="CH2456" s="21"/>
      <c r="CI2456" s="21"/>
      <c r="CJ2456" s="21"/>
      <c r="CK2456" s="21"/>
      <c r="CL2456" s="21"/>
      <c r="CM2456" s="21"/>
      <c r="CN2456" s="21"/>
      <c r="CO2456" s="21"/>
      <c r="CP2456" s="21"/>
      <c r="CQ2456" s="21"/>
      <c r="CR2456" s="21"/>
      <c r="CS2456" s="21"/>
      <c r="CT2456" s="21"/>
      <c r="CU2456" s="21"/>
      <c r="CV2456" s="21"/>
      <c r="CW2456" s="21"/>
      <c r="CX2456" s="21"/>
      <c r="CY2456" s="21"/>
      <c r="CZ2456" s="21"/>
      <c r="DA2456" s="21"/>
      <c r="DB2456" s="21"/>
      <c r="DC2456" s="21"/>
      <c r="DD2456" s="21"/>
      <c r="DE2456" s="21"/>
      <c r="DF2456" s="21"/>
      <c r="DG2456" s="21"/>
      <c r="DH2456" s="21"/>
      <c r="DI2456" s="21"/>
      <c r="DJ2456" s="21"/>
      <c r="DK2456" s="21"/>
      <c r="DL2456" s="21"/>
      <c r="DM2456" s="21"/>
      <c r="DN2456" s="21"/>
      <c r="DO2456" s="21"/>
      <c r="DP2456" s="21"/>
      <c r="DQ2456" s="21"/>
      <c r="DR2456" s="21"/>
      <c r="DS2456" s="21"/>
      <c r="DT2456" s="21"/>
      <c r="DU2456" s="21"/>
      <c r="DV2456" s="21"/>
      <c r="DW2456" s="21"/>
      <c r="DX2456" s="21"/>
      <c r="DY2456" s="21"/>
      <c r="DZ2456" s="21"/>
      <c r="EA2456" s="21"/>
      <c r="EB2456" s="21"/>
      <c r="EC2456" s="21"/>
      <c r="ED2456" s="21"/>
      <c r="EE2456" s="21"/>
      <c r="EF2456" s="21"/>
      <c r="EG2456" s="21"/>
      <c r="EH2456" s="21"/>
      <c r="EI2456" s="21"/>
      <c r="EJ2456" s="21"/>
      <c r="EK2456" s="21"/>
      <c r="EL2456" s="21"/>
      <c r="EM2456" s="21"/>
      <c r="EN2456" s="21"/>
      <c r="EO2456" s="21"/>
      <c r="EP2456" s="21"/>
      <c r="EQ2456" s="21"/>
      <c r="ER2456" s="21"/>
      <c r="ES2456" s="21"/>
      <c r="ET2456" s="21"/>
      <c r="EU2456" s="21"/>
      <c r="EV2456" s="21"/>
      <c r="EW2456" s="21"/>
      <c r="EX2456" s="21"/>
      <c r="EY2456" s="21"/>
      <c r="EZ2456" s="21"/>
    </row>
    <row r="2457" spans="1:156" x14ac:dyDescent="0.2">
      <c r="A2457" s="92"/>
      <c r="B2457" s="4"/>
      <c r="C2457" s="4"/>
      <c r="D2457" s="6"/>
      <c r="E2457" s="7"/>
      <c r="F2457" s="24"/>
      <c r="G2457" s="9"/>
      <c r="H2457" s="7"/>
      <c r="I2457" s="7"/>
      <c r="J2457" s="7"/>
      <c r="K2457" s="4"/>
      <c r="L2457" s="25"/>
      <c r="M2457" s="11"/>
      <c r="N2457" s="4"/>
      <c r="O2457" s="4"/>
      <c r="P2457" s="26"/>
      <c r="Q2457" s="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21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1"/>
      <c r="BG2457" s="21"/>
      <c r="BH2457" s="21"/>
      <c r="BI2457" s="21"/>
      <c r="BJ2457" s="21"/>
      <c r="BK2457" s="21"/>
      <c r="BL2457" s="21"/>
      <c r="BM2457" s="21"/>
      <c r="BN2457" s="21"/>
      <c r="BO2457" s="21"/>
      <c r="BP2457" s="21"/>
      <c r="BQ2457" s="21"/>
      <c r="BR2457" s="21"/>
      <c r="BS2457" s="21"/>
      <c r="BT2457" s="21"/>
      <c r="BU2457" s="21"/>
      <c r="BV2457" s="21"/>
      <c r="BW2457" s="21"/>
      <c r="BX2457" s="21"/>
      <c r="BY2457" s="21"/>
      <c r="BZ2457" s="21"/>
      <c r="CA2457" s="21"/>
      <c r="CB2457" s="21"/>
      <c r="CC2457" s="21"/>
      <c r="CD2457" s="21"/>
      <c r="CE2457" s="21"/>
      <c r="CF2457" s="21"/>
      <c r="CG2457" s="21"/>
      <c r="CH2457" s="21"/>
      <c r="CI2457" s="21"/>
      <c r="CJ2457" s="21"/>
      <c r="CK2457" s="21"/>
      <c r="CL2457" s="21"/>
      <c r="CM2457" s="21"/>
      <c r="CN2457" s="21"/>
      <c r="CO2457" s="21"/>
      <c r="CP2457" s="21"/>
      <c r="CQ2457" s="21"/>
      <c r="CR2457" s="21"/>
      <c r="CS2457" s="21"/>
      <c r="CT2457" s="21"/>
      <c r="CU2457" s="21"/>
      <c r="CV2457" s="21"/>
      <c r="CW2457" s="21"/>
      <c r="CX2457" s="21"/>
      <c r="CY2457" s="21"/>
      <c r="CZ2457" s="21"/>
      <c r="DA2457" s="21"/>
      <c r="DB2457" s="21"/>
      <c r="DC2457" s="21"/>
      <c r="DD2457" s="21"/>
      <c r="DE2457" s="21"/>
      <c r="DF2457" s="21"/>
      <c r="DG2457" s="21"/>
      <c r="DH2457" s="21"/>
      <c r="DI2457" s="21"/>
      <c r="DJ2457" s="21"/>
      <c r="DK2457" s="21"/>
      <c r="DL2457" s="21"/>
      <c r="DM2457" s="21"/>
      <c r="DN2457" s="21"/>
      <c r="DO2457" s="21"/>
      <c r="DP2457" s="21"/>
      <c r="DQ2457" s="21"/>
      <c r="DR2457" s="21"/>
      <c r="DS2457" s="21"/>
      <c r="DT2457" s="21"/>
      <c r="DU2457" s="21"/>
      <c r="DV2457" s="21"/>
      <c r="DW2457" s="21"/>
      <c r="DX2457" s="21"/>
      <c r="DY2457" s="21"/>
      <c r="DZ2457" s="21"/>
      <c r="EA2457" s="21"/>
      <c r="EB2457" s="21"/>
      <c r="EC2457" s="21"/>
      <c r="ED2457" s="21"/>
      <c r="EE2457" s="21"/>
      <c r="EF2457" s="21"/>
      <c r="EG2457" s="21"/>
      <c r="EH2457" s="21"/>
      <c r="EI2457" s="21"/>
      <c r="EJ2457" s="21"/>
      <c r="EK2457" s="21"/>
      <c r="EL2457" s="21"/>
      <c r="EM2457" s="21"/>
      <c r="EN2457" s="21"/>
      <c r="EO2457" s="21"/>
      <c r="EP2457" s="21"/>
      <c r="EQ2457" s="21"/>
      <c r="ER2457" s="21"/>
      <c r="ES2457" s="21"/>
      <c r="ET2457" s="21"/>
      <c r="EU2457" s="21"/>
      <c r="EV2457" s="21"/>
      <c r="EW2457" s="21"/>
      <c r="EX2457" s="21"/>
      <c r="EY2457" s="21"/>
      <c r="EZ2457" s="21"/>
    </row>
    <row r="2458" spans="1:156" x14ac:dyDescent="0.2">
      <c r="A2458" s="92"/>
      <c r="B2458" s="4"/>
      <c r="C2458" s="4"/>
      <c r="D2458" s="6"/>
      <c r="E2458" s="7"/>
      <c r="F2458" s="24"/>
      <c r="G2458" s="9"/>
      <c r="H2458" s="7"/>
      <c r="I2458" s="7"/>
      <c r="J2458" s="7"/>
      <c r="K2458" s="4"/>
      <c r="L2458" s="25"/>
      <c r="M2458" s="11"/>
      <c r="N2458" s="4"/>
      <c r="O2458" s="4"/>
      <c r="P2458" s="26"/>
      <c r="Q2458" s="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21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1"/>
      <c r="BG2458" s="21"/>
      <c r="BH2458" s="21"/>
      <c r="BI2458" s="21"/>
      <c r="BJ2458" s="21"/>
      <c r="BK2458" s="21"/>
      <c r="BL2458" s="21"/>
      <c r="BM2458" s="21"/>
      <c r="BN2458" s="21"/>
      <c r="BO2458" s="21"/>
      <c r="BP2458" s="21"/>
      <c r="BQ2458" s="21"/>
      <c r="BR2458" s="21"/>
      <c r="BS2458" s="21"/>
      <c r="BT2458" s="21"/>
      <c r="BU2458" s="21"/>
      <c r="BV2458" s="21"/>
      <c r="BW2458" s="21"/>
      <c r="BX2458" s="21"/>
      <c r="BY2458" s="21"/>
      <c r="BZ2458" s="21"/>
      <c r="CA2458" s="21"/>
      <c r="CB2458" s="21"/>
      <c r="CC2458" s="21"/>
      <c r="CD2458" s="21"/>
      <c r="CE2458" s="21"/>
      <c r="CF2458" s="21"/>
      <c r="CG2458" s="21"/>
      <c r="CH2458" s="21"/>
      <c r="CI2458" s="21"/>
      <c r="CJ2458" s="21"/>
      <c r="CK2458" s="21"/>
      <c r="CL2458" s="21"/>
      <c r="CM2458" s="21"/>
      <c r="CN2458" s="21"/>
      <c r="CO2458" s="21"/>
      <c r="CP2458" s="21"/>
      <c r="CQ2458" s="21"/>
      <c r="CR2458" s="21"/>
      <c r="CS2458" s="21"/>
      <c r="CT2458" s="21"/>
      <c r="CU2458" s="21"/>
      <c r="CV2458" s="21"/>
      <c r="CW2458" s="21"/>
      <c r="CX2458" s="21"/>
      <c r="CY2458" s="21"/>
      <c r="CZ2458" s="21"/>
      <c r="DA2458" s="21"/>
      <c r="DB2458" s="21"/>
      <c r="DC2458" s="21"/>
      <c r="DD2458" s="21"/>
      <c r="DE2458" s="21"/>
      <c r="DF2458" s="21"/>
      <c r="DG2458" s="21"/>
      <c r="DH2458" s="21"/>
      <c r="DI2458" s="21"/>
      <c r="DJ2458" s="21"/>
      <c r="DK2458" s="21"/>
      <c r="DL2458" s="21"/>
      <c r="DM2458" s="21"/>
      <c r="DN2458" s="21"/>
      <c r="DO2458" s="21"/>
      <c r="DP2458" s="21"/>
      <c r="DQ2458" s="21"/>
      <c r="DR2458" s="21"/>
      <c r="DS2458" s="21"/>
      <c r="DT2458" s="21"/>
      <c r="DU2458" s="21"/>
      <c r="DV2458" s="21"/>
      <c r="DW2458" s="21"/>
      <c r="DX2458" s="21"/>
      <c r="DY2458" s="21"/>
      <c r="DZ2458" s="21"/>
      <c r="EA2458" s="21"/>
      <c r="EB2458" s="21"/>
      <c r="EC2458" s="21"/>
      <c r="ED2458" s="21"/>
      <c r="EE2458" s="21"/>
      <c r="EF2458" s="21"/>
      <c r="EG2458" s="21"/>
      <c r="EH2458" s="21"/>
      <c r="EI2458" s="21"/>
      <c r="EJ2458" s="21"/>
      <c r="EK2458" s="21"/>
      <c r="EL2458" s="21"/>
      <c r="EM2458" s="21"/>
      <c r="EN2458" s="21"/>
      <c r="EO2458" s="21"/>
      <c r="EP2458" s="21"/>
      <c r="EQ2458" s="21"/>
      <c r="ER2458" s="21"/>
      <c r="ES2458" s="21"/>
      <c r="ET2458" s="21"/>
      <c r="EU2458" s="21"/>
      <c r="EV2458" s="21"/>
      <c r="EW2458" s="21"/>
      <c r="EX2458" s="21"/>
      <c r="EY2458" s="21"/>
      <c r="EZ2458" s="21"/>
    </row>
    <row r="2459" spans="1:156" x14ac:dyDescent="0.2">
      <c r="A2459" s="92"/>
      <c r="B2459" s="4"/>
      <c r="C2459" s="4"/>
      <c r="D2459" s="6"/>
      <c r="E2459" s="7"/>
      <c r="F2459" s="24"/>
      <c r="G2459" s="9"/>
      <c r="H2459" s="7"/>
      <c r="I2459" s="7"/>
      <c r="J2459" s="7"/>
      <c r="K2459" s="4"/>
      <c r="L2459" s="25"/>
      <c r="M2459" s="11"/>
      <c r="N2459" s="4"/>
      <c r="O2459" s="4"/>
      <c r="P2459" s="26"/>
      <c r="Q2459" s="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21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1"/>
      <c r="BG2459" s="21"/>
      <c r="BH2459" s="21"/>
      <c r="BI2459" s="21"/>
      <c r="BJ2459" s="21"/>
      <c r="BK2459" s="21"/>
      <c r="BL2459" s="21"/>
      <c r="BM2459" s="21"/>
      <c r="BN2459" s="21"/>
      <c r="BO2459" s="21"/>
      <c r="BP2459" s="21"/>
      <c r="BQ2459" s="21"/>
      <c r="BR2459" s="21"/>
      <c r="BS2459" s="21"/>
      <c r="BT2459" s="21"/>
      <c r="BU2459" s="21"/>
      <c r="BV2459" s="21"/>
      <c r="BW2459" s="21"/>
      <c r="BX2459" s="21"/>
      <c r="BY2459" s="21"/>
      <c r="BZ2459" s="21"/>
      <c r="CA2459" s="21"/>
      <c r="CB2459" s="21"/>
      <c r="CC2459" s="21"/>
      <c r="CD2459" s="21"/>
      <c r="CE2459" s="21"/>
      <c r="CF2459" s="21"/>
      <c r="CG2459" s="21"/>
      <c r="CH2459" s="21"/>
      <c r="CI2459" s="21"/>
      <c r="CJ2459" s="21"/>
      <c r="CK2459" s="21"/>
      <c r="CL2459" s="21"/>
      <c r="CM2459" s="21"/>
      <c r="CN2459" s="21"/>
      <c r="CO2459" s="21"/>
      <c r="CP2459" s="21"/>
      <c r="CQ2459" s="21"/>
      <c r="CR2459" s="21"/>
      <c r="CS2459" s="21"/>
      <c r="CT2459" s="21"/>
      <c r="CU2459" s="21"/>
      <c r="CV2459" s="21"/>
      <c r="CW2459" s="21"/>
      <c r="CX2459" s="21"/>
      <c r="CY2459" s="21"/>
      <c r="CZ2459" s="21"/>
      <c r="DA2459" s="21"/>
      <c r="DB2459" s="21"/>
      <c r="DC2459" s="21"/>
      <c r="DD2459" s="21"/>
      <c r="DE2459" s="21"/>
      <c r="DF2459" s="21"/>
      <c r="DG2459" s="21"/>
      <c r="DH2459" s="21"/>
      <c r="DI2459" s="21"/>
      <c r="DJ2459" s="21"/>
      <c r="DK2459" s="21"/>
      <c r="DL2459" s="21"/>
      <c r="DM2459" s="21"/>
      <c r="DN2459" s="21"/>
      <c r="DO2459" s="21"/>
      <c r="DP2459" s="21"/>
      <c r="DQ2459" s="21"/>
      <c r="DR2459" s="21"/>
      <c r="DS2459" s="21"/>
      <c r="DT2459" s="21"/>
      <c r="DU2459" s="21"/>
      <c r="DV2459" s="21"/>
      <c r="DW2459" s="21"/>
      <c r="DX2459" s="21"/>
      <c r="DY2459" s="21"/>
      <c r="DZ2459" s="21"/>
      <c r="EA2459" s="21"/>
      <c r="EB2459" s="21"/>
      <c r="EC2459" s="21"/>
      <c r="ED2459" s="21"/>
      <c r="EE2459" s="21"/>
      <c r="EF2459" s="21"/>
      <c r="EG2459" s="21"/>
      <c r="EH2459" s="21"/>
      <c r="EI2459" s="21"/>
      <c r="EJ2459" s="21"/>
      <c r="EK2459" s="21"/>
      <c r="EL2459" s="21"/>
      <c r="EM2459" s="21"/>
      <c r="EN2459" s="21"/>
      <c r="EO2459" s="21"/>
      <c r="EP2459" s="21"/>
      <c r="EQ2459" s="21"/>
      <c r="ER2459" s="21"/>
      <c r="ES2459" s="21"/>
      <c r="ET2459" s="21"/>
      <c r="EU2459" s="21"/>
      <c r="EV2459" s="21"/>
      <c r="EW2459" s="21"/>
      <c r="EX2459" s="21"/>
      <c r="EY2459" s="21"/>
      <c r="EZ2459" s="21"/>
    </row>
    <row r="2460" spans="1:156" x14ac:dyDescent="0.2">
      <c r="A2460" s="92"/>
      <c r="B2460" s="4"/>
      <c r="C2460" s="4"/>
      <c r="D2460" s="6"/>
      <c r="E2460" s="7"/>
      <c r="F2460" s="24"/>
      <c r="G2460" s="9"/>
      <c r="H2460" s="7"/>
      <c r="I2460" s="7"/>
      <c r="J2460" s="7"/>
      <c r="K2460" s="4"/>
      <c r="L2460" s="25"/>
      <c r="M2460" s="11"/>
      <c r="N2460" s="4"/>
      <c r="O2460" s="4"/>
      <c r="P2460" s="26"/>
      <c r="Q2460" s="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21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1"/>
      <c r="BG2460" s="21"/>
      <c r="BH2460" s="21"/>
      <c r="BI2460" s="21"/>
      <c r="BJ2460" s="21"/>
      <c r="BK2460" s="21"/>
      <c r="BL2460" s="21"/>
      <c r="BM2460" s="21"/>
      <c r="BN2460" s="21"/>
      <c r="BO2460" s="21"/>
      <c r="BP2460" s="21"/>
      <c r="BQ2460" s="21"/>
      <c r="BR2460" s="21"/>
      <c r="BS2460" s="21"/>
      <c r="BT2460" s="21"/>
      <c r="BU2460" s="21"/>
      <c r="BV2460" s="21"/>
      <c r="BW2460" s="21"/>
      <c r="BX2460" s="21"/>
      <c r="BY2460" s="21"/>
      <c r="BZ2460" s="21"/>
      <c r="CA2460" s="21"/>
      <c r="CB2460" s="21"/>
      <c r="CC2460" s="21"/>
      <c r="CD2460" s="21"/>
      <c r="CE2460" s="21"/>
      <c r="CF2460" s="21"/>
      <c r="CG2460" s="21"/>
      <c r="CH2460" s="21"/>
      <c r="CI2460" s="21"/>
      <c r="CJ2460" s="21"/>
      <c r="CK2460" s="21"/>
      <c r="CL2460" s="21"/>
      <c r="CM2460" s="21"/>
      <c r="CN2460" s="21"/>
      <c r="CO2460" s="21"/>
      <c r="CP2460" s="21"/>
      <c r="CQ2460" s="21"/>
      <c r="CR2460" s="21"/>
      <c r="CS2460" s="21"/>
      <c r="CT2460" s="21"/>
      <c r="CU2460" s="21"/>
      <c r="CV2460" s="21"/>
      <c r="CW2460" s="21"/>
      <c r="CX2460" s="21"/>
      <c r="CY2460" s="21"/>
      <c r="CZ2460" s="21"/>
      <c r="DA2460" s="21"/>
      <c r="DB2460" s="21"/>
      <c r="DC2460" s="21"/>
      <c r="DD2460" s="21"/>
      <c r="DE2460" s="21"/>
      <c r="DF2460" s="21"/>
      <c r="DG2460" s="21"/>
      <c r="DH2460" s="21"/>
      <c r="DI2460" s="21"/>
      <c r="DJ2460" s="21"/>
      <c r="DK2460" s="21"/>
      <c r="DL2460" s="21"/>
      <c r="DM2460" s="21"/>
      <c r="DN2460" s="21"/>
      <c r="DO2460" s="21"/>
      <c r="DP2460" s="21"/>
      <c r="DQ2460" s="21"/>
      <c r="DR2460" s="21"/>
      <c r="DS2460" s="21"/>
      <c r="DT2460" s="21"/>
      <c r="DU2460" s="21"/>
      <c r="DV2460" s="21"/>
      <c r="DW2460" s="21"/>
      <c r="DX2460" s="21"/>
      <c r="DY2460" s="21"/>
      <c r="DZ2460" s="21"/>
      <c r="EA2460" s="21"/>
      <c r="EB2460" s="21"/>
      <c r="EC2460" s="21"/>
      <c r="ED2460" s="21"/>
      <c r="EE2460" s="21"/>
      <c r="EF2460" s="21"/>
      <c r="EG2460" s="21"/>
      <c r="EH2460" s="21"/>
      <c r="EI2460" s="21"/>
      <c r="EJ2460" s="21"/>
      <c r="EK2460" s="21"/>
      <c r="EL2460" s="21"/>
      <c r="EM2460" s="21"/>
      <c r="EN2460" s="21"/>
      <c r="EO2460" s="21"/>
      <c r="EP2460" s="21"/>
      <c r="EQ2460" s="21"/>
      <c r="ER2460" s="21"/>
      <c r="ES2460" s="21"/>
      <c r="ET2460" s="21"/>
      <c r="EU2460" s="21"/>
      <c r="EV2460" s="21"/>
      <c r="EW2460" s="21"/>
      <c r="EX2460" s="21"/>
      <c r="EY2460" s="21"/>
      <c r="EZ2460" s="21"/>
    </row>
    <row r="2461" spans="1:156" x14ac:dyDescent="0.2">
      <c r="A2461" s="92"/>
      <c r="B2461" s="4"/>
      <c r="C2461" s="4"/>
      <c r="D2461" s="6"/>
      <c r="E2461" s="7"/>
      <c r="F2461" s="24"/>
      <c r="G2461" s="9"/>
      <c r="H2461" s="7"/>
      <c r="I2461" s="7"/>
      <c r="J2461" s="7"/>
      <c r="K2461" s="4"/>
      <c r="L2461" s="25"/>
      <c r="M2461" s="11"/>
      <c r="N2461" s="4"/>
      <c r="O2461" s="4"/>
      <c r="P2461" s="26"/>
      <c r="Q2461" s="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21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1"/>
      <c r="BG2461" s="21"/>
      <c r="BH2461" s="21"/>
      <c r="BI2461" s="21"/>
      <c r="BJ2461" s="21"/>
      <c r="BK2461" s="21"/>
      <c r="BL2461" s="21"/>
      <c r="BM2461" s="21"/>
      <c r="BN2461" s="21"/>
      <c r="BO2461" s="21"/>
      <c r="BP2461" s="21"/>
      <c r="BQ2461" s="21"/>
      <c r="BR2461" s="21"/>
      <c r="BS2461" s="21"/>
      <c r="BT2461" s="21"/>
      <c r="BU2461" s="21"/>
      <c r="BV2461" s="21"/>
      <c r="BW2461" s="21"/>
      <c r="BX2461" s="21"/>
      <c r="BY2461" s="21"/>
      <c r="BZ2461" s="21"/>
      <c r="CA2461" s="21"/>
      <c r="CB2461" s="21"/>
      <c r="CC2461" s="21"/>
      <c r="CD2461" s="21"/>
      <c r="CE2461" s="21"/>
      <c r="CF2461" s="21"/>
      <c r="CG2461" s="21"/>
      <c r="CH2461" s="21"/>
      <c r="CI2461" s="21"/>
      <c r="CJ2461" s="21"/>
      <c r="CK2461" s="21"/>
      <c r="CL2461" s="21"/>
      <c r="CM2461" s="21"/>
      <c r="CN2461" s="21"/>
      <c r="CO2461" s="21"/>
      <c r="CP2461" s="21"/>
      <c r="CQ2461" s="21"/>
      <c r="CR2461" s="21"/>
      <c r="CS2461" s="21"/>
      <c r="CT2461" s="21"/>
      <c r="CU2461" s="21"/>
      <c r="CV2461" s="21"/>
      <c r="CW2461" s="21"/>
      <c r="CX2461" s="21"/>
      <c r="CY2461" s="21"/>
      <c r="CZ2461" s="21"/>
      <c r="DA2461" s="21"/>
      <c r="DB2461" s="21"/>
      <c r="DC2461" s="21"/>
      <c r="DD2461" s="21"/>
      <c r="DE2461" s="21"/>
      <c r="DF2461" s="21"/>
      <c r="DG2461" s="21"/>
      <c r="DH2461" s="21"/>
      <c r="DI2461" s="21"/>
      <c r="DJ2461" s="21"/>
      <c r="DK2461" s="21"/>
      <c r="DL2461" s="21"/>
      <c r="DM2461" s="21"/>
      <c r="DN2461" s="21"/>
      <c r="DO2461" s="21"/>
      <c r="DP2461" s="21"/>
      <c r="DQ2461" s="21"/>
      <c r="DR2461" s="21"/>
      <c r="DS2461" s="21"/>
      <c r="DT2461" s="21"/>
      <c r="DU2461" s="21"/>
      <c r="DV2461" s="21"/>
      <c r="DW2461" s="21"/>
      <c r="DX2461" s="21"/>
      <c r="DY2461" s="21"/>
      <c r="DZ2461" s="21"/>
      <c r="EA2461" s="21"/>
      <c r="EB2461" s="21"/>
      <c r="EC2461" s="21"/>
      <c r="ED2461" s="21"/>
      <c r="EE2461" s="21"/>
      <c r="EF2461" s="21"/>
      <c r="EG2461" s="21"/>
      <c r="EH2461" s="21"/>
      <c r="EI2461" s="21"/>
      <c r="EJ2461" s="21"/>
      <c r="EK2461" s="21"/>
      <c r="EL2461" s="21"/>
      <c r="EM2461" s="21"/>
      <c r="EN2461" s="21"/>
      <c r="EO2461" s="21"/>
      <c r="EP2461" s="21"/>
      <c r="EQ2461" s="21"/>
      <c r="ER2461" s="21"/>
      <c r="ES2461" s="21"/>
      <c r="ET2461" s="21"/>
      <c r="EU2461" s="21"/>
      <c r="EV2461" s="21"/>
      <c r="EW2461" s="21"/>
      <c r="EX2461" s="21"/>
      <c r="EY2461" s="21"/>
      <c r="EZ2461" s="21"/>
    </row>
    <row r="2462" spans="1:156" x14ac:dyDescent="0.2">
      <c r="A2462" s="92"/>
      <c r="B2462" s="4"/>
      <c r="C2462" s="4"/>
      <c r="D2462" s="6"/>
      <c r="E2462" s="7"/>
      <c r="F2462" s="24"/>
      <c r="G2462" s="9"/>
      <c r="H2462" s="7"/>
      <c r="I2462" s="7"/>
      <c r="J2462" s="7"/>
      <c r="K2462" s="4"/>
      <c r="L2462" s="25"/>
      <c r="M2462" s="11"/>
      <c r="N2462" s="4"/>
      <c r="O2462" s="4"/>
      <c r="P2462" s="26"/>
      <c r="Q2462" s="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21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1"/>
      <c r="BK2462" s="21"/>
      <c r="BL2462" s="21"/>
      <c r="BM2462" s="21"/>
      <c r="BN2462" s="21"/>
      <c r="BO2462" s="21"/>
      <c r="BP2462" s="21"/>
      <c r="BQ2462" s="21"/>
      <c r="BR2462" s="21"/>
      <c r="BS2462" s="21"/>
      <c r="BT2462" s="21"/>
      <c r="BU2462" s="21"/>
      <c r="BV2462" s="21"/>
      <c r="BW2462" s="21"/>
      <c r="BX2462" s="21"/>
      <c r="BY2462" s="21"/>
      <c r="BZ2462" s="21"/>
      <c r="CA2462" s="21"/>
      <c r="CB2462" s="21"/>
      <c r="CC2462" s="21"/>
      <c r="CD2462" s="21"/>
      <c r="CE2462" s="21"/>
      <c r="CF2462" s="21"/>
      <c r="CG2462" s="21"/>
      <c r="CH2462" s="21"/>
      <c r="CI2462" s="21"/>
      <c r="CJ2462" s="21"/>
      <c r="CK2462" s="21"/>
      <c r="CL2462" s="21"/>
      <c r="CM2462" s="21"/>
      <c r="CN2462" s="21"/>
      <c r="CO2462" s="21"/>
      <c r="CP2462" s="21"/>
      <c r="CQ2462" s="21"/>
      <c r="CR2462" s="21"/>
      <c r="CS2462" s="21"/>
      <c r="CT2462" s="21"/>
      <c r="CU2462" s="21"/>
      <c r="CV2462" s="21"/>
      <c r="CW2462" s="21"/>
      <c r="CX2462" s="21"/>
      <c r="CY2462" s="21"/>
      <c r="CZ2462" s="21"/>
      <c r="DA2462" s="21"/>
      <c r="DB2462" s="21"/>
      <c r="DC2462" s="21"/>
      <c r="DD2462" s="21"/>
      <c r="DE2462" s="21"/>
      <c r="DF2462" s="21"/>
      <c r="DG2462" s="21"/>
      <c r="DH2462" s="21"/>
      <c r="DI2462" s="21"/>
      <c r="DJ2462" s="21"/>
      <c r="DK2462" s="21"/>
      <c r="DL2462" s="21"/>
      <c r="DM2462" s="21"/>
      <c r="DN2462" s="21"/>
      <c r="DO2462" s="21"/>
      <c r="DP2462" s="21"/>
      <c r="DQ2462" s="21"/>
      <c r="DR2462" s="21"/>
      <c r="DS2462" s="21"/>
      <c r="DT2462" s="21"/>
      <c r="DU2462" s="21"/>
      <c r="DV2462" s="21"/>
      <c r="DW2462" s="21"/>
      <c r="DX2462" s="21"/>
      <c r="DY2462" s="21"/>
      <c r="DZ2462" s="21"/>
      <c r="EA2462" s="21"/>
      <c r="EB2462" s="21"/>
      <c r="EC2462" s="21"/>
      <c r="ED2462" s="21"/>
      <c r="EE2462" s="21"/>
      <c r="EF2462" s="21"/>
      <c r="EG2462" s="21"/>
      <c r="EH2462" s="21"/>
      <c r="EI2462" s="21"/>
      <c r="EJ2462" s="21"/>
      <c r="EK2462" s="21"/>
      <c r="EL2462" s="21"/>
      <c r="EM2462" s="21"/>
      <c r="EN2462" s="21"/>
      <c r="EO2462" s="21"/>
      <c r="EP2462" s="21"/>
      <c r="EQ2462" s="21"/>
      <c r="ER2462" s="21"/>
      <c r="ES2462" s="21"/>
      <c r="ET2462" s="21"/>
      <c r="EU2462" s="21"/>
      <c r="EV2462" s="21"/>
      <c r="EW2462" s="21"/>
      <c r="EX2462" s="21"/>
      <c r="EY2462" s="21"/>
      <c r="EZ2462" s="21"/>
    </row>
    <row r="2463" spans="1:156" x14ac:dyDescent="0.2">
      <c r="A2463" s="92"/>
      <c r="B2463" s="4"/>
      <c r="C2463" s="4"/>
      <c r="D2463" s="6"/>
      <c r="E2463" s="7"/>
      <c r="F2463" s="24"/>
      <c r="G2463" s="9"/>
      <c r="H2463" s="7"/>
      <c r="I2463" s="7"/>
      <c r="J2463" s="7"/>
      <c r="K2463" s="4"/>
      <c r="L2463" s="25"/>
      <c r="M2463" s="11"/>
      <c r="N2463" s="4"/>
      <c r="O2463" s="4"/>
      <c r="P2463" s="26"/>
      <c r="Q2463" s="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21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1"/>
      <c r="BG2463" s="21"/>
      <c r="BH2463" s="21"/>
      <c r="BI2463" s="21"/>
      <c r="BJ2463" s="21"/>
      <c r="BK2463" s="21"/>
      <c r="BL2463" s="21"/>
      <c r="BM2463" s="21"/>
      <c r="BN2463" s="21"/>
      <c r="BO2463" s="21"/>
      <c r="BP2463" s="21"/>
      <c r="BQ2463" s="21"/>
      <c r="BR2463" s="21"/>
      <c r="BS2463" s="21"/>
      <c r="BT2463" s="21"/>
      <c r="BU2463" s="21"/>
      <c r="BV2463" s="21"/>
      <c r="BW2463" s="21"/>
      <c r="BX2463" s="21"/>
      <c r="BY2463" s="21"/>
      <c r="BZ2463" s="21"/>
      <c r="CA2463" s="21"/>
      <c r="CB2463" s="21"/>
      <c r="CC2463" s="21"/>
      <c r="CD2463" s="21"/>
      <c r="CE2463" s="21"/>
      <c r="CF2463" s="21"/>
      <c r="CG2463" s="21"/>
      <c r="CH2463" s="21"/>
      <c r="CI2463" s="21"/>
      <c r="CJ2463" s="21"/>
      <c r="CK2463" s="21"/>
      <c r="CL2463" s="21"/>
      <c r="CM2463" s="21"/>
      <c r="CN2463" s="21"/>
      <c r="CO2463" s="21"/>
      <c r="CP2463" s="21"/>
      <c r="CQ2463" s="21"/>
      <c r="CR2463" s="21"/>
      <c r="CS2463" s="21"/>
      <c r="CT2463" s="21"/>
      <c r="CU2463" s="21"/>
      <c r="CV2463" s="21"/>
      <c r="CW2463" s="21"/>
      <c r="CX2463" s="21"/>
      <c r="CY2463" s="21"/>
      <c r="CZ2463" s="21"/>
      <c r="DA2463" s="21"/>
      <c r="DB2463" s="21"/>
      <c r="DC2463" s="21"/>
      <c r="DD2463" s="21"/>
      <c r="DE2463" s="21"/>
      <c r="DF2463" s="21"/>
      <c r="DG2463" s="21"/>
      <c r="DH2463" s="21"/>
      <c r="DI2463" s="21"/>
      <c r="DJ2463" s="21"/>
      <c r="DK2463" s="21"/>
      <c r="DL2463" s="21"/>
      <c r="DM2463" s="21"/>
      <c r="DN2463" s="21"/>
      <c r="DO2463" s="21"/>
      <c r="DP2463" s="21"/>
      <c r="DQ2463" s="21"/>
      <c r="DR2463" s="21"/>
      <c r="DS2463" s="21"/>
      <c r="DT2463" s="21"/>
      <c r="DU2463" s="21"/>
      <c r="DV2463" s="21"/>
      <c r="DW2463" s="21"/>
      <c r="DX2463" s="21"/>
      <c r="DY2463" s="21"/>
      <c r="DZ2463" s="21"/>
      <c r="EA2463" s="21"/>
      <c r="EB2463" s="21"/>
      <c r="EC2463" s="21"/>
      <c r="ED2463" s="21"/>
      <c r="EE2463" s="21"/>
      <c r="EF2463" s="21"/>
      <c r="EG2463" s="21"/>
      <c r="EH2463" s="21"/>
      <c r="EI2463" s="21"/>
      <c r="EJ2463" s="21"/>
      <c r="EK2463" s="21"/>
      <c r="EL2463" s="21"/>
      <c r="EM2463" s="21"/>
      <c r="EN2463" s="21"/>
      <c r="EO2463" s="21"/>
      <c r="EP2463" s="21"/>
      <c r="EQ2463" s="21"/>
      <c r="ER2463" s="21"/>
      <c r="ES2463" s="21"/>
      <c r="ET2463" s="21"/>
      <c r="EU2463" s="21"/>
      <c r="EV2463" s="21"/>
      <c r="EW2463" s="21"/>
      <c r="EX2463" s="21"/>
      <c r="EY2463" s="21"/>
      <c r="EZ2463" s="21"/>
    </row>
    <row r="2464" spans="1:156" x14ac:dyDescent="0.2">
      <c r="A2464" s="92"/>
      <c r="B2464" s="4"/>
      <c r="C2464" s="4"/>
      <c r="D2464" s="6"/>
      <c r="E2464" s="7"/>
      <c r="F2464" s="24"/>
      <c r="G2464" s="9"/>
      <c r="H2464" s="7"/>
      <c r="I2464" s="7"/>
      <c r="J2464" s="7"/>
      <c r="K2464" s="4"/>
      <c r="L2464" s="25"/>
      <c r="M2464" s="11"/>
      <c r="N2464" s="4"/>
      <c r="O2464" s="4"/>
      <c r="P2464" s="26"/>
      <c r="Q2464" s="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1"/>
      <c r="BK2464" s="21"/>
      <c r="BL2464" s="21"/>
      <c r="BM2464" s="21"/>
      <c r="BN2464" s="21"/>
      <c r="BO2464" s="21"/>
      <c r="BP2464" s="21"/>
      <c r="BQ2464" s="21"/>
      <c r="BR2464" s="21"/>
      <c r="BS2464" s="21"/>
      <c r="BT2464" s="21"/>
      <c r="BU2464" s="21"/>
      <c r="BV2464" s="21"/>
      <c r="BW2464" s="21"/>
      <c r="BX2464" s="21"/>
      <c r="BY2464" s="21"/>
      <c r="BZ2464" s="21"/>
      <c r="CA2464" s="21"/>
      <c r="CB2464" s="21"/>
      <c r="CC2464" s="21"/>
      <c r="CD2464" s="21"/>
      <c r="CE2464" s="21"/>
      <c r="CF2464" s="21"/>
      <c r="CG2464" s="21"/>
      <c r="CH2464" s="21"/>
      <c r="CI2464" s="21"/>
      <c r="CJ2464" s="21"/>
      <c r="CK2464" s="21"/>
      <c r="CL2464" s="21"/>
      <c r="CM2464" s="21"/>
      <c r="CN2464" s="21"/>
      <c r="CO2464" s="21"/>
      <c r="CP2464" s="21"/>
      <c r="CQ2464" s="21"/>
      <c r="CR2464" s="21"/>
      <c r="CS2464" s="21"/>
      <c r="CT2464" s="21"/>
      <c r="CU2464" s="21"/>
      <c r="CV2464" s="21"/>
      <c r="CW2464" s="21"/>
      <c r="CX2464" s="21"/>
      <c r="CY2464" s="21"/>
      <c r="CZ2464" s="21"/>
      <c r="DA2464" s="21"/>
      <c r="DB2464" s="21"/>
      <c r="DC2464" s="21"/>
      <c r="DD2464" s="21"/>
      <c r="DE2464" s="21"/>
      <c r="DF2464" s="21"/>
      <c r="DG2464" s="21"/>
      <c r="DH2464" s="21"/>
      <c r="DI2464" s="21"/>
      <c r="DJ2464" s="21"/>
      <c r="DK2464" s="21"/>
      <c r="DL2464" s="21"/>
      <c r="DM2464" s="21"/>
      <c r="DN2464" s="21"/>
      <c r="DO2464" s="21"/>
      <c r="DP2464" s="21"/>
      <c r="DQ2464" s="21"/>
      <c r="DR2464" s="21"/>
      <c r="DS2464" s="21"/>
      <c r="DT2464" s="21"/>
      <c r="DU2464" s="21"/>
      <c r="DV2464" s="21"/>
      <c r="DW2464" s="21"/>
      <c r="DX2464" s="21"/>
      <c r="DY2464" s="21"/>
      <c r="DZ2464" s="21"/>
      <c r="EA2464" s="21"/>
      <c r="EB2464" s="21"/>
      <c r="EC2464" s="21"/>
      <c r="ED2464" s="21"/>
      <c r="EE2464" s="21"/>
      <c r="EF2464" s="21"/>
      <c r="EG2464" s="21"/>
      <c r="EH2464" s="21"/>
      <c r="EI2464" s="21"/>
      <c r="EJ2464" s="21"/>
      <c r="EK2464" s="21"/>
      <c r="EL2464" s="21"/>
      <c r="EM2464" s="21"/>
      <c r="EN2464" s="21"/>
      <c r="EO2464" s="21"/>
      <c r="EP2464" s="21"/>
      <c r="EQ2464" s="21"/>
      <c r="ER2464" s="21"/>
      <c r="ES2464" s="21"/>
      <c r="ET2464" s="21"/>
      <c r="EU2464" s="21"/>
      <c r="EV2464" s="21"/>
      <c r="EW2464" s="21"/>
      <c r="EX2464" s="21"/>
      <c r="EY2464" s="21"/>
      <c r="EZ2464" s="21"/>
    </row>
    <row r="2465" spans="1:156" x14ac:dyDescent="0.2">
      <c r="A2465" s="92"/>
      <c r="B2465" s="4"/>
      <c r="C2465" s="4"/>
      <c r="D2465" s="6"/>
      <c r="E2465" s="7"/>
      <c r="F2465" s="24"/>
      <c r="G2465" s="9"/>
      <c r="H2465" s="7"/>
      <c r="I2465" s="7"/>
      <c r="J2465" s="7"/>
      <c r="K2465" s="4"/>
      <c r="L2465" s="25"/>
      <c r="M2465" s="11"/>
      <c r="N2465" s="4"/>
      <c r="O2465" s="4"/>
      <c r="P2465" s="26"/>
      <c r="Q2465" s="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21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1"/>
      <c r="BG2465" s="21"/>
      <c r="BH2465" s="21"/>
      <c r="BI2465" s="21"/>
      <c r="BJ2465" s="21"/>
      <c r="BK2465" s="21"/>
      <c r="BL2465" s="21"/>
      <c r="BM2465" s="21"/>
      <c r="BN2465" s="21"/>
      <c r="BO2465" s="21"/>
      <c r="BP2465" s="21"/>
      <c r="BQ2465" s="21"/>
      <c r="BR2465" s="21"/>
      <c r="BS2465" s="21"/>
      <c r="BT2465" s="21"/>
      <c r="BU2465" s="21"/>
      <c r="BV2465" s="21"/>
      <c r="BW2465" s="21"/>
      <c r="BX2465" s="21"/>
      <c r="BY2465" s="21"/>
      <c r="BZ2465" s="21"/>
      <c r="CA2465" s="21"/>
      <c r="CB2465" s="21"/>
      <c r="CC2465" s="21"/>
      <c r="CD2465" s="21"/>
      <c r="CE2465" s="21"/>
      <c r="CF2465" s="21"/>
      <c r="CG2465" s="21"/>
      <c r="CH2465" s="21"/>
      <c r="CI2465" s="21"/>
      <c r="CJ2465" s="21"/>
      <c r="CK2465" s="21"/>
      <c r="CL2465" s="21"/>
      <c r="CM2465" s="21"/>
      <c r="CN2465" s="21"/>
      <c r="CO2465" s="21"/>
      <c r="CP2465" s="21"/>
      <c r="CQ2465" s="21"/>
      <c r="CR2465" s="21"/>
      <c r="CS2465" s="21"/>
      <c r="CT2465" s="21"/>
      <c r="CU2465" s="21"/>
      <c r="CV2465" s="21"/>
      <c r="CW2465" s="21"/>
      <c r="CX2465" s="21"/>
      <c r="CY2465" s="21"/>
      <c r="CZ2465" s="21"/>
      <c r="DA2465" s="21"/>
      <c r="DB2465" s="21"/>
      <c r="DC2465" s="21"/>
      <c r="DD2465" s="21"/>
      <c r="DE2465" s="21"/>
      <c r="DF2465" s="21"/>
      <c r="DG2465" s="21"/>
      <c r="DH2465" s="21"/>
      <c r="DI2465" s="21"/>
      <c r="DJ2465" s="21"/>
      <c r="DK2465" s="21"/>
      <c r="DL2465" s="21"/>
      <c r="DM2465" s="21"/>
      <c r="DN2465" s="21"/>
      <c r="DO2465" s="21"/>
      <c r="DP2465" s="21"/>
      <c r="DQ2465" s="21"/>
      <c r="DR2465" s="21"/>
      <c r="DS2465" s="21"/>
      <c r="DT2465" s="21"/>
      <c r="DU2465" s="21"/>
      <c r="DV2465" s="21"/>
      <c r="DW2465" s="21"/>
      <c r="DX2465" s="21"/>
      <c r="DY2465" s="21"/>
      <c r="DZ2465" s="21"/>
      <c r="EA2465" s="21"/>
      <c r="EB2465" s="21"/>
      <c r="EC2465" s="21"/>
      <c r="ED2465" s="21"/>
      <c r="EE2465" s="21"/>
      <c r="EF2465" s="21"/>
      <c r="EG2465" s="21"/>
      <c r="EH2465" s="21"/>
      <c r="EI2465" s="21"/>
      <c r="EJ2465" s="21"/>
      <c r="EK2465" s="21"/>
      <c r="EL2465" s="21"/>
      <c r="EM2465" s="21"/>
      <c r="EN2465" s="21"/>
      <c r="EO2465" s="21"/>
      <c r="EP2465" s="21"/>
      <c r="EQ2465" s="21"/>
      <c r="ER2465" s="21"/>
      <c r="ES2465" s="21"/>
      <c r="ET2465" s="21"/>
      <c r="EU2465" s="21"/>
      <c r="EV2465" s="21"/>
      <c r="EW2465" s="21"/>
      <c r="EX2465" s="21"/>
      <c r="EY2465" s="21"/>
      <c r="EZ2465" s="21"/>
    </row>
    <row r="2466" spans="1:156" x14ac:dyDescent="0.2">
      <c r="A2466" s="92"/>
      <c r="B2466" s="4"/>
      <c r="C2466" s="4"/>
      <c r="D2466" s="6"/>
      <c r="E2466" s="7"/>
      <c r="F2466" s="24"/>
      <c r="G2466" s="9"/>
      <c r="H2466" s="7"/>
      <c r="I2466" s="7"/>
      <c r="J2466" s="7"/>
      <c r="K2466" s="4"/>
      <c r="L2466" s="25"/>
      <c r="M2466" s="11"/>
      <c r="N2466" s="4"/>
      <c r="O2466" s="4"/>
      <c r="P2466" s="26"/>
      <c r="Q2466" s="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21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1"/>
      <c r="BK2466" s="21"/>
      <c r="BL2466" s="21"/>
      <c r="BM2466" s="21"/>
      <c r="BN2466" s="21"/>
      <c r="BO2466" s="21"/>
      <c r="BP2466" s="21"/>
      <c r="BQ2466" s="21"/>
      <c r="BR2466" s="21"/>
      <c r="BS2466" s="21"/>
      <c r="BT2466" s="21"/>
      <c r="BU2466" s="21"/>
      <c r="BV2466" s="21"/>
      <c r="BW2466" s="21"/>
      <c r="BX2466" s="21"/>
      <c r="BY2466" s="21"/>
      <c r="BZ2466" s="21"/>
      <c r="CA2466" s="21"/>
      <c r="CB2466" s="21"/>
      <c r="CC2466" s="21"/>
      <c r="CD2466" s="21"/>
      <c r="CE2466" s="21"/>
      <c r="CF2466" s="21"/>
      <c r="CG2466" s="21"/>
      <c r="CH2466" s="21"/>
      <c r="CI2466" s="21"/>
      <c r="CJ2466" s="21"/>
      <c r="CK2466" s="21"/>
      <c r="CL2466" s="21"/>
      <c r="CM2466" s="21"/>
      <c r="CN2466" s="21"/>
      <c r="CO2466" s="21"/>
      <c r="CP2466" s="21"/>
      <c r="CQ2466" s="21"/>
      <c r="CR2466" s="21"/>
      <c r="CS2466" s="21"/>
      <c r="CT2466" s="21"/>
      <c r="CU2466" s="21"/>
      <c r="CV2466" s="21"/>
      <c r="CW2466" s="21"/>
      <c r="CX2466" s="21"/>
      <c r="CY2466" s="21"/>
      <c r="CZ2466" s="21"/>
      <c r="DA2466" s="21"/>
      <c r="DB2466" s="21"/>
      <c r="DC2466" s="21"/>
      <c r="DD2466" s="21"/>
      <c r="DE2466" s="21"/>
      <c r="DF2466" s="21"/>
      <c r="DG2466" s="21"/>
      <c r="DH2466" s="21"/>
      <c r="DI2466" s="21"/>
      <c r="DJ2466" s="21"/>
      <c r="DK2466" s="21"/>
      <c r="DL2466" s="21"/>
      <c r="DM2466" s="21"/>
      <c r="DN2466" s="21"/>
      <c r="DO2466" s="21"/>
      <c r="DP2466" s="21"/>
      <c r="DQ2466" s="21"/>
      <c r="DR2466" s="21"/>
      <c r="DS2466" s="21"/>
      <c r="DT2466" s="21"/>
      <c r="DU2466" s="21"/>
      <c r="DV2466" s="21"/>
      <c r="DW2466" s="21"/>
      <c r="DX2466" s="21"/>
      <c r="DY2466" s="21"/>
      <c r="DZ2466" s="21"/>
      <c r="EA2466" s="21"/>
      <c r="EB2466" s="21"/>
      <c r="EC2466" s="21"/>
      <c r="ED2466" s="21"/>
      <c r="EE2466" s="21"/>
      <c r="EF2466" s="21"/>
      <c r="EG2466" s="21"/>
      <c r="EH2466" s="21"/>
      <c r="EI2466" s="21"/>
      <c r="EJ2466" s="21"/>
      <c r="EK2466" s="21"/>
      <c r="EL2466" s="21"/>
      <c r="EM2466" s="21"/>
      <c r="EN2466" s="21"/>
      <c r="EO2466" s="21"/>
      <c r="EP2466" s="21"/>
      <c r="EQ2466" s="21"/>
      <c r="ER2466" s="21"/>
      <c r="ES2466" s="21"/>
      <c r="ET2466" s="21"/>
      <c r="EU2466" s="21"/>
      <c r="EV2466" s="21"/>
      <c r="EW2466" s="21"/>
      <c r="EX2466" s="21"/>
      <c r="EY2466" s="21"/>
      <c r="EZ2466" s="21"/>
    </row>
    <row r="2467" spans="1:156" x14ac:dyDescent="0.2">
      <c r="A2467" s="92"/>
      <c r="B2467" s="4"/>
      <c r="C2467" s="4"/>
      <c r="D2467" s="6"/>
      <c r="E2467" s="7"/>
      <c r="F2467" s="24"/>
      <c r="G2467" s="9"/>
      <c r="H2467" s="7"/>
      <c r="I2467" s="7"/>
      <c r="J2467" s="7"/>
      <c r="K2467" s="4"/>
      <c r="L2467" s="25"/>
      <c r="M2467" s="11"/>
      <c r="N2467" s="4"/>
      <c r="O2467" s="4"/>
      <c r="P2467" s="26"/>
      <c r="Q2467" s="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21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1"/>
      <c r="BG2467" s="21"/>
      <c r="BH2467" s="21"/>
      <c r="BI2467" s="21"/>
      <c r="BJ2467" s="21"/>
      <c r="BK2467" s="21"/>
      <c r="BL2467" s="21"/>
      <c r="BM2467" s="21"/>
      <c r="BN2467" s="21"/>
      <c r="BO2467" s="21"/>
      <c r="BP2467" s="21"/>
      <c r="BQ2467" s="21"/>
      <c r="BR2467" s="21"/>
      <c r="BS2467" s="21"/>
      <c r="BT2467" s="21"/>
      <c r="BU2467" s="21"/>
      <c r="BV2467" s="21"/>
      <c r="BW2467" s="21"/>
      <c r="BX2467" s="21"/>
      <c r="BY2467" s="21"/>
      <c r="BZ2467" s="21"/>
      <c r="CA2467" s="21"/>
      <c r="CB2467" s="21"/>
      <c r="CC2467" s="21"/>
      <c r="CD2467" s="21"/>
      <c r="CE2467" s="21"/>
      <c r="CF2467" s="21"/>
      <c r="CG2467" s="21"/>
      <c r="CH2467" s="21"/>
      <c r="CI2467" s="21"/>
      <c r="CJ2467" s="21"/>
      <c r="CK2467" s="21"/>
      <c r="CL2467" s="21"/>
      <c r="CM2467" s="21"/>
      <c r="CN2467" s="21"/>
      <c r="CO2467" s="21"/>
      <c r="CP2467" s="21"/>
      <c r="CQ2467" s="21"/>
      <c r="CR2467" s="21"/>
      <c r="CS2467" s="21"/>
      <c r="CT2467" s="21"/>
      <c r="CU2467" s="21"/>
      <c r="CV2467" s="21"/>
      <c r="CW2467" s="21"/>
      <c r="CX2467" s="21"/>
      <c r="CY2467" s="21"/>
      <c r="CZ2467" s="21"/>
      <c r="DA2467" s="21"/>
      <c r="DB2467" s="21"/>
      <c r="DC2467" s="21"/>
      <c r="DD2467" s="21"/>
      <c r="DE2467" s="21"/>
      <c r="DF2467" s="21"/>
      <c r="DG2467" s="21"/>
      <c r="DH2467" s="21"/>
      <c r="DI2467" s="21"/>
      <c r="DJ2467" s="21"/>
      <c r="DK2467" s="21"/>
      <c r="DL2467" s="21"/>
      <c r="DM2467" s="21"/>
      <c r="DN2467" s="21"/>
      <c r="DO2467" s="21"/>
      <c r="DP2467" s="21"/>
      <c r="DQ2467" s="21"/>
      <c r="DR2467" s="21"/>
      <c r="DS2467" s="21"/>
      <c r="DT2467" s="21"/>
      <c r="DU2467" s="21"/>
      <c r="DV2467" s="21"/>
      <c r="DW2467" s="21"/>
      <c r="DX2467" s="21"/>
      <c r="DY2467" s="21"/>
      <c r="DZ2467" s="21"/>
      <c r="EA2467" s="21"/>
      <c r="EB2467" s="21"/>
      <c r="EC2467" s="21"/>
      <c r="ED2467" s="21"/>
      <c r="EE2467" s="21"/>
      <c r="EF2467" s="21"/>
      <c r="EG2467" s="21"/>
      <c r="EH2467" s="21"/>
      <c r="EI2467" s="21"/>
      <c r="EJ2467" s="21"/>
      <c r="EK2467" s="21"/>
      <c r="EL2467" s="21"/>
      <c r="EM2467" s="21"/>
      <c r="EN2467" s="21"/>
      <c r="EO2467" s="21"/>
      <c r="EP2467" s="21"/>
      <c r="EQ2467" s="21"/>
      <c r="ER2467" s="21"/>
      <c r="ES2467" s="21"/>
      <c r="ET2467" s="21"/>
      <c r="EU2467" s="21"/>
      <c r="EV2467" s="21"/>
      <c r="EW2467" s="21"/>
      <c r="EX2467" s="21"/>
      <c r="EY2467" s="21"/>
      <c r="EZ2467" s="21"/>
    </row>
    <row r="2468" spans="1:156" x14ac:dyDescent="0.2">
      <c r="A2468" s="92"/>
      <c r="B2468" s="4"/>
      <c r="C2468" s="4"/>
      <c r="D2468" s="6"/>
      <c r="E2468" s="7"/>
      <c r="F2468" s="24"/>
      <c r="G2468" s="9"/>
      <c r="H2468" s="7"/>
      <c r="I2468" s="7"/>
      <c r="J2468" s="7"/>
      <c r="K2468" s="4"/>
      <c r="L2468" s="25"/>
      <c r="M2468" s="11"/>
      <c r="N2468" s="4"/>
      <c r="O2468" s="4"/>
      <c r="P2468" s="26"/>
      <c r="Q2468" s="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21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1"/>
      <c r="BG2468" s="21"/>
      <c r="BH2468" s="21"/>
      <c r="BI2468" s="21"/>
      <c r="BJ2468" s="21"/>
      <c r="BK2468" s="21"/>
      <c r="BL2468" s="21"/>
      <c r="BM2468" s="21"/>
      <c r="BN2468" s="21"/>
      <c r="BO2468" s="21"/>
      <c r="BP2468" s="21"/>
      <c r="BQ2468" s="21"/>
      <c r="BR2468" s="21"/>
      <c r="BS2468" s="21"/>
      <c r="BT2468" s="21"/>
      <c r="BU2468" s="21"/>
      <c r="BV2468" s="21"/>
      <c r="BW2468" s="21"/>
      <c r="BX2468" s="21"/>
      <c r="BY2468" s="21"/>
      <c r="BZ2468" s="21"/>
      <c r="CA2468" s="21"/>
      <c r="CB2468" s="21"/>
      <c r="CC2468" s="21"/>
      <c r="CD2468" s="21"/>
      <c r="CE2468" s="21"/>
      <c r="CF2468" s="21"/>
      <c r="CG2468" s="21"/>
      <c r="CH2468" s="21"/>
      <c r="CI2468" s="21"/>
      <c r="CJ2468" s="21"/>
      <c r="CK2468" s="21"/>
      <c r="CL2468" s="21"/>
      <c r="CM2468" s="21"/>
      <c r="CN2468" s="21"/>
      <c r="CO2468" s="21"/>
      <c r="CP2468" s="21"/>
      <c r="CQ2468" s="21"/>
      <c r="CR2468" s="21"/>
      <c r="CS2468" s="21"/>
      <c r="CT2468" s="21"/>
      <c r="CU2468" s="21"/>
      <c r="CV2468" s="21"/>
      <c r="CW2468" s="21"/>
      <c r="CX2468" s="21"/>
      <c r="CY2468" s="21"/>
      <c r="CZ2468" s="21"/>
      <c r="DA2468" s="21"/>
      <c r="DB2468" s="21"/>
      <c r="DC2468" s="21"/>
      <c r="DD2468" s="21"/>
      <c r="DE2468" s="21"/>
      <c r="DF2468" s="21"/>
      <c r="DG2468" s="21"/>
      <c r="DH2468" s="21"/>
      <c r="DI2468" s="21"/>
      <c r="DJ2468" s="21"/>
      <c r="DK2468" s="21"/>
      <c r="DL2468" s="21"/>
      <c r="DM2468" s="21"/>
      <c r="DN2468" s="21"/>
      <c r="DO2468" s="21"/>
      <c r="DP2468" s="21"/>
      <c r="DQ2468" s="21"/>
      <c r="DR2468" s="21"/>
      <c r="DS2468" s="21"/>
      <c r="DT2468" s="21"/>
      <c r="DU2468" s="21"/>
      <c r="DV2468" s="21"/>
      <c r="DW2468" s="21"/>
      <c r="DX2468" s="21"/>
      <c r="DY2468" s="21"/>
      <c r="DZ2468" s="21"/>
      <c r="EA2468" s="21"/>
      <c r="EB2468" s="21"/>
      <c r="EC2468" s="21"/>
      <c r="ED2468" s="21"/>
      <c r="EE2468" s="21"/>
      <c r="EF2468" s="21"/>
      <c r="EG2468" s="21"/>
      <c r="EH2468" s="21"/>
      <c r="EI2468" s="21"/>
      <c r="EJ2468" s="21"/>
      <c r="EK2468" s="21"/>
      <c r="EL2468" s="21"/>
      <c r="EM2468" s="21"/>
      <c r="EN2468" s="21"/>
      <c r="EO2468" s="21"/>
      <c r="EP2468" s="21"/>
      <c r="EQ2468" s="21"/>
      <c r="ER2468" s="21"/>
      <c r="ES2468" s="21"/>
      <c r="ET2468" s="21"/>
      <c r="EU2468" s="21"/>
      <c r="EV2468" s="21"/>
      <c r="EW2468" s="21"/>
      <c r="EX2468" s="21"/>
      <c r="EY2468" s="21"/>
      <c r="EZ2468" s="21"/>
    </row>
    <row r="2469" spans="1:156" x14ac:dyDescent="0.2">
      <c r="A2469" s="92"/>
      <c r="B2469" s="4"/>
      <c r="C2469" s="4"/>
      <c r="D2469" s="6"/>
      <c r="E2469" s="7"/>
      <c r="F2469" s="24"/>
      <c r="G2469" s="9"/>
      <c r="H2469" s="7"/>
      <c r="I2469" s="7"/>
      <c r="J2469" s="7"/>
      <c r="K2469" s="4"/>
      <c r="L2469" s="25"/>
      <c r="M2469" s="11"/>
      <c r="N2469" s="4"/>
      <c r="O2469" s="4"/>
      <c r="P2469" s="26"/>
      <c r="Q2469" s="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21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/>
      <c r="AS2469" s="21"/>
      <c r="AT2469" s="21"/>
      <c r="AU2469" s="21"/>
      <c r="AV2469" s="21"/>
      <c r="AW2469" s="21"/>
      <c r="AX2469" s="21"/>
      <c r="AY2469" s="21"/>
      <c r="AZ2469" s="21"/>
      <c r="BA2469" s="21"/>
      <c r="BB2469" s="21"/>
      <c r="BC2469" s="21"/>
      <c r="BD2469" s="21"/>
      <c r="BE2469" s="21"/>
      <c r="BF2469" s="21"/>
      <c r="BG2469" s="21"/>
      <c r="BH2469" s="21"/>
      <c r="BI2469" s="21"/>
      <c r="BJ2469" s="21"/>
      <c r="BK2469" s="21"/>
      <c r="BL2469" s="21"/>
      <c r="BM2469" s="21"/>
      <c r="BN2469" s="21"/>
      <c r="BO2469" s="21"/>
      <c r="BP2469" s="21"/>
      <c r="BQ2469" s="21"/>
      <c r="BR2469" s="21"/>
      <c r="BS2469" s="21"/>
      <c r="BT2469" s="21"/>
      <c r="BU2469" s="21"/>
      <c r="BV2469" s="21"/>
      <c r="BW2469" s="21"/>
      <c r="BX2469" s="21"/>
      <c r="BY2469" s="21"/>
      <c r="BZ2469" s="21"/>
      <c r="CA2469" s="21"/>
      <c r="CB2469" s="21"/>
      <c r="CC2469" s="21"/>
      <c r="CD2469" s="21"/>
      <c r="CE2469" s="21"/>
      <c r="CF2469" s="21"/>
      <c r="CG2469" s="21"/>
      <c r="CH2469" s="21"/>
      <c r="CI2469" s="21"/>
      <c r="CJ2469" s="21"/>
      <c r="CK2469" s="21"/>
      <c r="CL2469" s="21"/>
      <c r="CM2469" s="21"/>
      <c r="CN2469" s="21"/>
      <c r="CO2469" s="21"/>
      <c r="CP2469" s="21"/>
      <c r="CQ2469" s="21"/>
      <c r="CR2469" s="21"/>
      <c r="CS2469" s="21"/>
      <c r="CT2469" s="21"/>
      <c r="CU2469" s="21"/>
      <c r="CV2469" s="21"/>
      <c r="CW2469" s="21"/>
      <c r="CX2469" s="21"/>
      <c r="CY2469" s="21"/>
      <c r="CZ2469" s="21"/>
      <c r="DA2469" s="21"/>
      <c r="DB2469" s="21"/>
      <c r="DC2469" s="21"/>
      <c r="DD2469" s="21"/>
      <c r="DE2469" s="21"/>
      <c r="DF2469" s="21"/>
      <c r="DG2469" s="21"/>
      <c r="DH2469" s="21"/>
      <c r="DI2469" s="21"/>
      <c r="DJ2469" s="21"/>
      <c r="DK2469" s="21"/>
      <c r="DL2469" s="21"/>
      <c r="DM2469" s="21"/>
      <c r="DN2469" s="21"/>
      <c r="DO2469" s="21"/>
      <c r="DP2469" s="21"/>
      <c r="DQ2469" s="21"/>
      <c r="DR2469" s="21"/>
      <c r="DS2469" s="21"/>
      <c r="DT2469" s="21"/>
      <c r="DU2469" s="21"/>
      <c r="DV2469" s="21"/>
      <c r="DW2469" s="21"/>
      <c r="DX2469" s="21"/>
      <c r="DY2469" s="21"/>
      <c r="DZ2469" s="21"/>
      <c r="EA2469" s="21"/>
      <c r="EB2469" s="21"/>
      <c r="EC2469" s="21"/>
      <c r="ED2469" s="21"/>
      <c r="EE2469" s="21"/>
      <c r="EF2469" s="21"/>
      <c r="EG2469" s="21"/>
      <c r="EH2469" s="21"/>
      <c r="EI2469" s="21"/>
      <c r="EJ2469" s="21"/>
      <c r="EK2469" s="21"/>
      <c r="EL2469" s="21"/>
      <c r="EM2469" s="21"/>
      <c r="EN2469" s="21"/>
      <c r="EO2469" s="21"/>
      <c r="EP2469" s="21"/>
      <c r="EQ2469" s="21"/>
      <c r="ER2469" s="21"/>
      <c r="ES2469" s="21"/>
      <c r="ET2469" s="21"/>
      <c r="EU2469" s="21"/>
      <c r="EV2469" s="21"/>
      <c r="EW2469" s="21"/>
      <c r="EX2469" s="21"/>
      <c r="EY2469" s="21"/>
      <c r="EZ2469" s="21"/>
    </row>
    <row r="2470" spans="1:156" x14ac:dyDescent="0.2">
      <c r="A2470" s="92"/>
      <c r="B2470" s="4"/>
      <c r="C2470" s="4"/>
      <c r="D2470" s="6"/>
      <c r="E2470" s="7"/>
      <c r="F2470" s="24"/>
      <c r="G2470" s="9"/>
      <c r="H2470" s="7"/>
      <c r="I2470" s="7"/>
      <c r="J2470" s="7"/>
      <c r="K2470" s="4"/>
      <c r="L2470" s="25"/>
      <c r="M2470" s="11"/>
      <c r="N2470" s="4"/>
      <c r="O2470" s="4"/>
      <c r="P2470" s="26"/>
      <c r="Q2470" s="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21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  <c r="AT2470" s="21"/>
      <c r="AU2470" s="21"/>
      <c r="AV2470" s="21"/>
      <c r="AW2470" s="21"/>
      <c r="AX2470" s="21"/>
      <c r="AY2470" s="21"/>
      <c r="AZ2470" s="21"/>
      <c r="BA2470" s="21"/>
      <c r="BB2470" s="21"/>
      <c r="BC2470" s="21"/>
      <c r="BD2470" s="21"/>
      <c r="BE2470" s="21"/>
      <c r="BF2470" s="21"/>
      <c r="BG2470" s="21"/>
      <c r="BH2470" s="21"/>
      <c r="BI2470" s="21"/>
      <c r="BJ2470" s="21"/>
      <c r="BK2470" s="21"/>
      <c r="BL2470" s="21"/>
      <c r="BM2470" s="21"/>
      <c r="BN2470" s="21"/>
      <c r="BO2470" s="21"/>
      <c r="BP2470" s="21"/>
      <c r="BQ2470" s="21"/>
      <c r="BR2470" s="21"/>
      <c r="BS2470" s="21"/>
      <c r="BT2470" s="21"/>
      <c r="BU2470" s="21"/>
      <c r="BV2470" s="21"/>
      <c r="BW2470" s="21"/>
      <c r="BX2470" s="21"/>
      <c r="BY2470" s="21"/>
      <c r="BZ2470" s="21"/>
      <c r="CA2470" s="21"/>
      <c r="CB2470" s="21"/>
      <c r="CC2470" s="21"/>
      <c r="CD2470" s="21"/>
      <c r="CE2470" s="21"/>
      <c r="CF2470" s="21"/>
      <c r="CG2470" s="21"/>
      <c r="CH2470" s="21"/>
      <c r="CI2470" s="21"/>
      <c r="CJ2470" s="21"/>
      <c r="CK2470" s="21"/>
      <c r="CL2470" s="21"/>
      <c r="CM2470" s="21"/>
      <c r="CN2470" s="21"/>
      <c r="CO2470" s="21"/>
      <c r="CP2470" s="21"/>
      <c r="CQ2470" s="21"/>
      <c r="CR2470" s="21"/>
      <c r="CS2470" s="21"/>
      <c r="CT2470" s="21"/>
      <c r="CU2470" s="21"/>
      <c r="CV2470" s="21"/>
      <c r="CW2470" s="21"/>
      <c r="CX2470" s="21"/>
      <c r="CY2470" s="21"/>
      <c r="CZ2470" s="21"/>
      <c r="DA2470" s="21"/>
      <c r="DB2470" s="21"/>
      <c r="DC2470" s="21"/>
      <c r="DD2470" s="21"/>
      <c r="DE2470" s="21"/>
      <c r="DF2470" s="21"/>
      <c r="DG2470" s="21"/>
      <c r="DH2470" s="21"/>
      <c r="DI2470" s="21"/>
      <c r="DJ2470" s="21"/>
      <c r="DK2470" s="21"/>
      <c r="DL2470" s="21"/>
      <c r="DM2470" s="21"/>
      <c r="DN2470" s="21"/>
      <c r="DO2470" s="21"/>
      <c r="DP2470" s="21"/>
      <c r="DQ2470" s="21"/>
      <c r="DR2470" s="21"/>
      <c r="DS2470" s="21"/>
      <c r="DT2470" s="21"/>
      <c r="DU2470" s="21"/>
      <c r="DV2470" s="21"/>
      <c r="DW2470" s="21"/>
      <c r="DX2470" s="21"/>
      <c r="DY2470" s="21"/>
      <c r="DZ2470" s="21"/>
      <c r="EA2470" s="21"/>
      <c r="EB2470" s="21"/>
      <c r="EC2470" s="21"/>
      <c r="ED2470" s="21"/>
      <c r="EE2470" s="21"/>
      <c r="EF2470" s="21"/>
      <c r="EG2470" s="21"/>
      <c r="EH2470" s="21"/>
      <c r="EI2470" s="21"/>
      <c r="EJ2470" s="21"/>
      <c r="EK2470" s="21"/>
      <c r="EL2470" s="21"/>
      <c r="EM2470" s="21"/>
      <c r="EN2470" s="21"/>
      <c r="EO2470" s="21"/>
      <c r="EP2470" s="21"/>
      <c r="EQ2470" s="21"/>
      <c r="ER2470" s="21"/>
      <c r="ES2470" s="21"/>
      <c r="ET2470" s="21"/>
      <c r="EU2470" s="21"/>
      <c r="EV2470" s="21"/>
      <c r="EW2470" s="21"/>
      <c r="EX2470" s="21"/>
      <c r="EY2470" s="21"/>
      <c r="EZ2470" s="21"/>
    </row>
    <row r="2471" spans="1:156" x14ac:dyDescent="0.2">
      <c r="A2471" s="92"/>
      <c r="B2471" s="4"/>
      <c r="C2471" s="4"/>
      <c r="D2471" s="6"/>
      <c r="E2471" s="7"/>
      <c r="F2471" s="24"/>
      <c r="G2471" s="9"/>
      <c r="H2471" s="7"/>
      <c r="I2471" s="7"/>
      <c r="J2471" s="7"/>
      <c r="K2471" s="4"/>
      <c r="L2471" s="25"/>
      <c r="M2471" s="11"/>
      <c r="N2471" s="4"/>
      <c r="O2471" s="4"/>
      <c r="P2471" s="26"/>
      <c r="Q2471" s="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21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  <c r="AT2471" s="21"/>
      <c r="AU2471" s="21"/>
      <c r="AV2471" s="21"/>
      <c r="AW2471" s="21"/>
      <c r="AX2471" s="21"/>
      <c r="AY2471" s="21"/>
      <c r="AZ2471" s="21"/>
      <c r="BA2471" s="21"/>
      <c r="BB2471" s="21"/>
      <c r="BC2471" s="21"/>
      <c r="BD2471" s="21"/>
      <c r="BE2471" s="21"/>
      <c r="BF2471" s="21"/>
      <c r="BG2471" s="21"/>
      <c r="BH2471" s="21"/>
      <c r="BI2471" s="21"/>
      <c r="BJ2471" s="21"/>
      <c r="BK2471" s="21"/>
      <c r="BL2471" s="21"/>
      <c r="BM2471" s="21"/>
      <c r="BN2471" s="21"/>
      <c r="BO2471" s="21"/>
      <c r="BP2471" s="21"/>
      <c r="BQ2471" s="21"/>
      <c r="BR2471" s="21"/>
      <c r="BS2471" s="21"/>
      <c r="BT2471" s="21"/>
      <c r="BU2471" s="21"/>
      <c r="BV2471" s="21"/>
      <c r="BW2471" s="21"/>
      <c r="BX2471" s="21"/>
      <c r="BY2471" s="21"/>
      <c r="BZ2471" s="21"/>
      <c r="CA2471" s="21"/>
      <c r="CB2471" s="21"/>
      <c r="CC2471" s="21"/>
      <c r="CD2471" s="21"/>
      <c r="CE2471" s="21"/>
      <c r="CF2471" s="21"/>
      <c r="CG2471" s="21"/>
      <c r="CH2471" s="21"/>
      <c r="CI2471" s="21"/>
      <c r="CJ2471" s="21"/>
      <c r="CK2471" s="21"/>
      <c r="CL2471" s="21"/>
      <c r="CM2471" s="21"/>
      <c r="CN2471" s="21"/>
      <c r="CO2471" s="21"/>
      <c r="CP2471" s="21"/>
      <c r="CQ2471" s="21"/>
      <c r="CR2471" s="21"/>
      <c r="CS2471" s="21"/>
      <c r="CT2471" s="21"/>
      <c r="CU2471" s="21"/>
      <c r="CV2471" s="21"/>
      <c r="CW2471" s="21"/>
      <c r="CX2471" s="21"/>
      <c r="CY2471" s="21"/>
      <c r="CZ2471" s="21"/>
      <c r="DA2471" s="21"/>
      <c r="DB2471" s="21"/>
      <c r="DC2471" s="21"/>
      <c r="DD2471" s="21"/>
      <c r="DE2471" s="21"/>
      <c r="DF2471" s="21"/>
      <c r="DG2471" s="21"/>
      <c r="DH2471" s="21"/>
      <c r="DI2471" s="21"/>
      <c r="DJ2471" s="21"/>
      <c r="DK2471" s="21"/>
      <c r="DL2471" s="21"/>
      <c r="DM2471" s="21"/>
      <c r="DN2471" s="21"/>
      <c r="DO2471" s="21"/>
      <c r="DP2471" s="21"/>
      <c r="DQ2471" s="21"/>
      <c r="DR2471" s="21"/>
      <c r="DS2471" s="21"/>
      <c r="DT2471" s="21"/>
      <c r="DU2471" s="21"/>
      <c r="DV2471" s="21"/>
      <c r="DW2471" s="21"/>
      <c r="DX2471" s="21"/>
      <c r="DY2471" s="21"/>
      <c r="DZ2471" s="21"/>
      <c r="EA2471" s="21"/>
      <c r="EB2471" s="21"/>
      <c r="EC2471" s="21"/>
      <c r="ED2471" s="21"/>
      <c r="EE2471" s="21"/>
      <c r="EF2471" s="21"/>
      <c r="EG2471" s="21"/>
      <c r="EH2471" s="21"/>
      <c r="EI2471" s="21"/>
      <c r="EJ2471" s="21"/>
      <c r="EK2471" s="21"/>
      <c r="EL2471" s="21"/>
      <c r="EM2471" s="21"/>
      <c r="EN2471" s="21"/>
      <c r="EO2471" s="21"/>
      <c r="EP2471" s="21"/>
      <c r="EQ2471" s="21"/>
      <c r="ER2471" s="21"/>
      <c r="ES2471" s="21"/>
      <c r="ET2471" s="21"/>
      <c r="EU2471" s="21"/>
      <c r="EV2471" s="21"/>
      <c r="EW2471" s="21"/>
      <c r="EX2471" s="21"/>
      <c r="EY2471" s="21"/>
      <c r="EZ2471" s="21"/>
    </row>
    <row r="2472" spans="1:156" x14ac:dyDescent="0.2">
      <c r="A2472" s="92"/>
      <c r="B2472" s="4"/>
      <c r="C2472" s="4"/>
      <c r="D2472" s="6"/>
      <c r="E2472" s="7"/>
      <c r="F2472" s="24"/>
      <c r="G2472" s="9"/>
      <c r="H2472" s="7"/>
      <c r="I2472" s="7"/>
      <c r="J2472" s="7"/>
      <c r="K2472" s="4"/>
      <c r="L2472" s="25"/>
      <c r="M2472" s="11"/>
      <c r="N2472" s="4"/>
      <c r="O2472" s="4"/>
      <c r="P2472" s="26"/>
      <c r="Q2472" s="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21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/>
      <c r="AS2472" s="21"/>
      <c r="AT2472" s="21"/>
      <c r="AU2472" s="21"/>
      <c r="AV2472" s="21"/>
      <c r="AW2472" s="21"/>
      <c r="AX2472" s="21"/>
      <c r="AY2472" s="21"/>
      <c r="AZ2472" s="21"/>
      <c r="BA2472" s="21"/>
      <c r="BB2472" s="21"/>
      <c r="BC2472" s="21"/>
      <c r="BD2472" s="21"/>
      <c r="BE2472" s="21"/>
      <c r="BF2472" s="21"/>
      <c r="BG2472" s="21"/>
      <c r="BH2472" s="21"/>
      <c r="BI2472" s="21"/>
      <c r="BJ2472" s="21"/>
      <c r="BK2472" s="21"/>
      <c r="BL2472" s="21"/>
      <c r="BM2472" s="21"/>
      <c r="BN2472" s="21"/>
      <c r="BO2472" s="21"/>
      <c r="BP2472" s="21"/>
      <c r="BQ2472" s="21"/>
      <c r="BR2472" s="21"/>
      <c r="BS2472" s="21"/>
      <c r="BT2472" s="21"/>
      <c r="BU2472" s="21"/>
      <c r="BV2472" s="21"/>
      <c r="BW2472" s="21"/>
      <c r="BX2472" s="21"/>
      <c r="BY2472" s="21"/>
      <c r="BZ2472" s="21"/>
      <c r="CA2472" s="21"/>
      <c r="CB2472" s="21"/>
      <c r="CC2472" s="21"/>
      <c r="CD2472" s="21"/>
      <c r="CE2472" s="21"/>
      <c r="CF2472" s="21"/>
      <c r="CG2472" s="21"/>
      <c r="CH2472" s="21"/>
      <c r="CI2472" s="21"/>
      <c r="CJ2472" s="21"/>
      <c r="CK2472" s="21"/>
      <c r="CL2472" s="21"/>
      <c r="CM2472" s="21"/>
      <c r="CN2472" s="21"/>
      <c r="CO2472" s="21"/>
      <c r="CP2472" s="21"/>
      <c r="CQ2472" s="21"/>
      <c r="CR2472" s="21"/>
      <c r="CS2472" s="21"/>
      <c r="CT2472" s="21"/>
      <c r="CU2472" s="21"/>
      <c r="CV2472" s="21"/>
      <c r="CW2472" s="21"/>
      <c r="CX2472" s="21"/>
      <c r="CY2472" s="21"/>
      <c r="CZ2472" s="21"/>
      <c r="DA2472" s="21"/>
      <c r="DB2472" s="21"/>
      <c r="DC2472" s="21"/>
      <c r="DD2472" s="21"/>
      <c r="DE2472" s="21"/>
      <c r="DF2472" s="21"/>
      <c r="DG2472" s="21"/>
      <c r="DH2472" s="21"/>
      <c r="DI2472" s="21"/>
      <c r="DJ2472" s="21"/>
      <c r="DK2472" s="21"/>
      <c r="DL2472" s="21"/>
      <c r="DM2472" s="21"/>
      <c r="DN2472" s="21"/>
      <c r="DO2472" s="21"/>
      <c r="DP2472" s="21"/>
      <c r="DQ2472" s="21"/>
      <c r="DR2472" s="21"/>
      <c r="DS2472" s="21"/>
      <c r="DT2472" s="21"/>
      <c r="DU2472" s="21"/>
      <c r="DV2472" s="21"/>
      <c r="DW2472" s="21"/>
      <c r="DX2472" s="21"/>
      <c r="DY2472" s="21"/>
      <c r="DZ2472" s="21"/>
      <c r="EA2472" s="21"/>
      <c r="EB2472" s="21"/>
      <c r="EC2472" s="21"/>
      <c r="ED2472" s="21"/>
      <c r="EE2472" s="21"/>
      <c r="EF2472" s="21"/>
      <c r="EG2472" s="21"/>
      <c r="EH2472" s="21"/>
      <c r="EI2472" s="21"/>
      <c r="EJ2472" s="21"/>
      <c r="EK2472" s="21"/>
      <c r="EL2472" s="21"/>
      <c r="EM2472" s="21"/>
      <c r="EN2472" s="21"/>
      <c r="EO2472" s="21"/>
      <c r="EP2472" s="21"/>
      <c r="EQ2472" s="21"/>
      <c r="ER2472" s="21"/>
      <c r="ES2472" s="21"/>
      <c r="ET2472" s="21"/>
      <c r="EU2472" s="21"/>
      <c r="EV2472" s="21"/>
      <c r="EW2472" s="21"/>
      <c r="EX2472" s="21"/>
      <c r="EY2472" s="21"/>
      <c r="EZ2472" s="21"/>
    </row>
    <row r="2473" spans="1:156" x14ac:dyDescent="0.2">
      <c r="A2473" s="92"/>
      <c r="B2473" s="4"/>
      <c r="C2473" s="4"/>
      <c r="D2473" s="6"/>
      <c r="E2473" s="7"/>
      <c r="F2473" s="24"/>
      <c r="G2473" s="9"/>
      <c r="H2473" s="7"/>
      <c r="I2473" s="7"/>
      <c r="J2473" s="7"/>
      <c r="K2473" s="4"/>
      <c r="L2473" s="25"/>
      <c r="M2473" s="11"/>
      <c r="N2473" s="4"/>
      <c r="O2473" s="4"/>
      <c r="P2473" s="26"/>
      <c r="Q2473" s="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21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  <c r="AT2473" s="21"/>
      <c r="AU2473" s="21"/>
      <c r="AV2473" s="21"/>
      <c r="AW2473" s="21"/>
      <c r="AX2473" s="21"/>
      <c r="AY2473" s="21"/>
      <c r="AZ2473" s="21"/>
      <c r="BA2473" s="21"/>
      <c r="BB2473" s="21"/>
      <c r="BC2473" s="21"/>
      <c r="BD2473" s="21"/>
      <c r="BE2473" s="21"/>
      <c r="BF2473" s="21"/>
      <c r="BG2473" s="21"/>
      <c r="BH2473" s="21"/>
      <c r="BI2473" s="21"/>
      <c r="BJ2473" s="21"/>
      <c r="BK2473" s="21"/>
      <c r="BL2473" s="21"/>
      <c r="BM2473" s="21"/>
      <c r="BN2473" s="21"/>
      <c r="BO2473" s="21"/>
      <c r="BP2473" s="21"/>
      <c r="BQ2473" s="21"/>
      <c r="BR2473" s="21"/>
      <c r="BS2473" s="21"/>
      <c r="BT2473" s="21"/>
      <c r="BU2473" s="21"/>
      <c r="BV2473" s="21"/>
      <c r="BW2473" s="21"/>
      <c r="BX2473" s="21"/>
      <c r="BY2473" s="21"/>
      <c r="BZ2473" s="21"/>
      <c r="CA2473" s="21"/>
      <c r="CB2473" s="21"/>
      <c r="CC2473" s="21"/>
      <c r="CD2473" s="21"/>
      <c r="CE2473" s="21"/>
      <c r="CF2473" s="21"/>
      <c r="CG2473" s="21"/>
      <c r="CH2473" s="21"/>
      <c r="CI2473" s="21"/>
      <c r="CJ2473" s="21"/>
      <c r="CK2473" s="21"/>
      <c r="CL2473" s="21"/>
      <c r="CM2473" s="21"/>
      <c r="CN2473" s="21"/>
      <c r="CO2473" s="21"/>
      <c r="CP2473" s="21"/>
      <c r="CQ2473" s="21"/>
      <c r="CR2473" s="21"/>
      <c r="CS2473" s="21"/>
      <c r="CT2473" s="21"/>
      <c r="CU2473" s="21"/>
      <c r="CV2473" s="21"/>
      <c r="CW2473" s="21"/>
      <c r="CX2473" s="21"/>
      <c r="CY2473" s="21"/>
      <c r="CZ2473" s="21"/>
      <c r="DA2473" s="21"/>
      <c r="DB2473" s="21"/>
      <c r="DC2473" s="21"/>
      <c r="DD2473" s="21"/>
      <c r="DE2473" s="21"/>
      <c r="DF2473" s="21"/>
      <c r="DG2473" s="21"/>
      <c r="DH2473" s="21"/>
      <c r="DI2473" s="21"/>
      <c r="DJ2473" s="21"/>
      <c r="DK2473" s="21"/>
      <c r="DL2473" s="21"/>
      <c r="DM2473" s="21"/>
      <c r="DN2473" s="21"/>
      <c r="DO2473" s="21"/>
      <c r="DP2473" s="21"/>
      <c r="DQ2473" s="21"/>
      <c r="DR2473" s="21"/>
      <c r="DS2473" s="21"/>
      <c r="DT2473" s="21"/>
      <c r="DU2473" s="21"/>
      <c r="DV2473" s="21"/>
      <c r="DW2473" s="21"/>
      <c r="DX2473" s="21"/>
      <c r="DY2473" s="21"/>
      <c r="DZ2473" s="21"/>
      <c r="EA2473" s="21"/>
      <c r="EB2473" s="21"/>
      <c r="EC2473" s="21"/>
      <c r="ED2473" s="21"/>
      <c r="EE2473" s="21"/>
      <c r="EF2473" s="21"/>
      <c r="EG2473" s="21"/>
      <c r="EH2473" s="21"/>
      <c r="EI2473" s="21"/>
      <c r="EJ2473" s="21"/>
      <c r="EK2473" s="21"/>
      <c r="EL2473" s="21"/>
      <c r="EM2473" s="21"/>
      <c r="EN2473" s="21"/>
      <c r="EO2473" s="21"/>
      <c r="EP2473" s="21"/>
      <c r="EQ2473" s="21"/>
      <c r="ER2473" s="21"/>
      <c r="ES2473" s="21"/>
      <c r="ET2473" s="21"/>
      <c r="EU2473" s="21"/>
      <c r="EV2473" s="21"/>
      <c r="EW2473" s="21"/>
      <c r="EX2473" s="21"/>
      <c r="EY2473" s="21"/>
      <c r="EZ2473" s="21"/>
    </row>
    <row r="2474" spans="1:156" x14ac:dyDescent="0.2">
      <c r="A2474" s="92"/>
      <c r="B2474" s="4"/>
      <c r="C2474" s="4"/>
      <c r="D2474" s="6"/>
      <c r="E2474" s="7"/>
      <c r="F2474" s="24"/>
      <c r="G2474" s="9"/>
      <c r="H2474" s="7"/>
      <c r="I2474" s="7"/>
      <c r="J2474" s="7"/>
      <c r="K2474" s="4"/>
      <c r="L2474" s="25"/>
      <c r="M2474" s="11"/>
      <c r="N2474" s="4"/>
      <c r="O2474" s="4"/>
      <c r="P2474" s="26"/>
      <c r="Q2474" s="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21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/>
      <c r="AS2474" s="21"/>
      <c r="AT2474" s="21"/>
      <c r="AU2474" s="21"/>
      <c r="AV2474" s="21"/>
      <c r="AW2474" s="21"/>
      <c r="AX2474" s="21"/>
      <c r="AY2474" s="21"/>
      <c r="AZ2474" s="21"/>
      <c r="BA2474" s="21"/>
      <c r="BB2474" s="21"/>
      <c r="BC2474" s="21"/>
      <c r="BD2474" s="21"/>
      <c r="BE2474" s="21"/>
      <c r="BF2474" s="21"/>
      <c r="BG2474" s="21"/>
      <c r="BH2474" s="21"/>
      <c r="BI2474" s="21"/>
      <c r="BJ2474" s="21"/>
      <c r="BK2474" s="21"/>
      <c r="BL2474" s="21"/>
      <c r="BM2474" s="21"/>
      <c r="BN2474" s="21"/>
      <c r="BO2474" s="21"/>
      <c r="BP2474" s="21"/>
      <c r="BQ2474" s="21"/>
      <c r="BR2474" s="21"/>
      <c r="BS2474" s="21"/>
      <c r="BT2474" s="21"/>
      <c r="BU2474" s="21"/>
      <c r="BV2474" s="21"/>
      <c r="BW2474" s="21"/>
      <c r="BX2474" s="21"/>
      <c r="BY2474" s="21"/>
      <c r="BZ2474" s="21"/>
      <c r="CA2474" s="21"/>
      <c r="CB2474" s="21"/>
      <c r="CC2474" s="21"/>
      <c r="CD2474" s="21"/>
      <c r="CE2474" s="21"/>
      <c r="CF2474" s="21"/>
      <c r="CG2474" s="21"/>
      <c r="CH2474" s="21"/>
      <c r="CI2474" s="21"/>
      <c r="CJ2474" s="21"/>
      <c r="CK2474" s="21"/>
      <c r="CL2474" s="21"/>
      <c r="CM2474" s="21"/>
      <c r="CN2474" s="21"/>
      <c r="CO2474" s="21"/>
      <c r="CP2474" s="21"/>
      <c r="CQ2474" s="21"/>
      <c r="CR2474" s="21"/>
      <c r="CS2474" s="21"/>
      <c r="CT2474" s="21"/>
      <c r="CU2474" s="21"/>
      <c r="CV2474" s="21"/>
      <c r="CW2474" s="21"/>
      <c r="CX2474" s="21"/>
      <c r="CY2474" s="21"/>
      <c r="CZ2474" s="21"/>
      <c r="DA2474" s="21"/>
      <c r="DB2474" s="21"/>
      <c r="DC2474" s="21"/>
      <c r="DD2474" s="21"/>
      <c r="DE2474" s="21"/>
      <c r="DF2474" s="21"/>
      <c r="DG2474" s="21"/>
      <c r="DH2474" s="21"/>
      <c r="DI2474" s="21"/>
      <c r="DJ2474" s="21"/>
      <c r="DK2474" s="21"/>
      <c r="DL2474" s="21"/>
      <c r="DM2474" s="21"/>
      <c r="DN2474" s="21"/>
      <c r="DO2474" s="21"/>
      <c r="DP2474" s="21"/>
      <c r="DQ2474" s="21"/>
      <c r="DR2474" s="21"/>
      <c r="DS2474" s="21"/>
      <c r="DT2474" s="21"/>
      <c r="DU2474" s="21"/>
      <c r="DV2474" s="21"/>
      <c r="DW2474" s="21"/>
      <c r="DX2474" s="21"/>
      <c r="DY2474" s="21"/>
      <c r="DZ2474" s="21"/>
      <c r="EA2474" s="21"/>
      <c r="EB2474" s="21"/>
      <c r="EC2474" s="21"/>
      <c r="ED2474" s="21"/>
      <c r="EE2474" s="21"/>
      <c r="EF2474" s="21"/>
      <c r="EG2474" s="21"/>
      <c r="EH2474" s="21"/>
      <c r="EI2474" s="21"/>
      <c r="EJ2474" s="21"/>
      <c r="EK2474" s="21"/>
      <c r="EL2474" s="21"/>
      <c r="EM2474" s="21"/>
      <c r="EN2474" s="21"/>
      <c r="EO2474" s="21"/>
      <c r="EP2474" s="21"/>
      <c r="EQ2474" s="21"/>
      <c r="ER2474" s="21"/>
      <c r="ES2474" s="21"/>
      <c r="ET2474" s="21"/>
      <c r="EU2474" s="21"/>
      <c r="EV2474" s="21"/>
      <c r="EW2474" s="21"/>
      <c r="EX2474" s="21"/>
      <c r="EY2474" s="21"/>
      <c r="EZ2474" s="21"/>
    </row>
    <row r="2475" spans="1:156" x14ac:dyDescent="0.2">
      <c r="A2475" s="92"/>
      <c r="B2475" s="4"/>
      <c r="C2475" s="4"/>
      <c r="D2475" s="6"/>
      <c r="E2475" s="7"/>
      <c r="F2475" s="24"/>
      <c r="G2475" s="9"/>
      <c r="H2475" s="7"/>
      <c r="I2475" s="7"/>
      <c r="J2475" s="7"/>
      <c r="K2475" s="4"/>
      <c r="L2475" s="25"/>
      <c r="M2475" s="11"/>
      <c r="N2475" s="4"/>
      <c r="O2475" s="4"/>
      <c r="P2475" s="26"/>
      <c r="Q2475" s="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21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/>
      <c r="AS2475" s="21"/>
      <c r="AT2475" s="21"/>
      <c r="AU2475" s="21"/>
      <c r="AV2475" s="21"/>
      <c r="AW2475" s="21"/>
      <c r="AX2475" s="21"/>
      <c r="AY2475" s="21"/>
      <c r="AZ2475" s="21"/>
      <c r="BA2475" s="21"/>
      <c r="BB2475" s="21"/>
      <c r="BC2475" s="21"/>
      <c r="BD2475" s="21"/>
      <c r="BE2475" s="21"/>
      <c r="BF2475" s="21"/>
      <c r="BG2475" s="21"/>
      <c r="BH2475" s="21"/>
      <c r="BI2475" s="21"/>
      <c r="BJ2475" s="21"/>
      <c r="BK2475" s="21"/>
      <c r="BL2475" s="21"/>
      <c r="BM2475" s="21"/>
      <c r="BN2475" s="21"/>
      <c r="BO2475" s="21"/>
      <c r="BP2475" s="21"/>
      <c r="BQ2475" s="21"/>
      <c r="BR2475" s="21"/>
      <c r="BS2475" s="21"/>
      <c r="BT2475" s="21"/>
      <c r="BU2475" s="21"/>
      <c r="BV2475" s="21"/>
      <c r="BW2475" s="21"/>
      <c r="BX2475" s="21"/>
      <c r="BY2475" s="21"/>
      <c r="BZ2475" s="21"/>
      <c r="CA2475" s="21"/>
      <c r="CB2475" s="21"/>
      <c r="CC2475" s="21"/>
      <c r="CD2475" s="21"/>
      <c r="CE2475" s="21"/>
      <c r="CF2475" s="21"/>
      <c r="CG2475" s="21"/>
      <c r="CH2475" s="21"/>
      <c r="CI2475" s="21"/>
      <c r="CJ2475" s="21"/>
      <c r="CK2475" s="21"/>
      <c r="CL2475" s="21"/>
      <c r="CM2475" s="21"/>
      <c r="CN2475" s="21"/>
      <c r="CO2475" s="21"/>
      <c r="CP2475" s="21"/>
      <c r="CQ2475" s="21"/>
      <c r="CR2475" s="21"/>
      <c r="CS2475" s="21"/>
      <c r="CT2475" s="21"/>
      <c r="CU2475" s="21"/>
      <c r="CV2475" s="21"/>
      <c r="CW2475" s="21"/>
      <c r="CX2475" s="21"/>
      <c r="CY2475" s="21"/>
      <c r="CZ2475" s="21"/>
      <c r="DA2475" s="21"/>
      <c r="DB2475" s="21"/>
      <c r="DC2475" s="21"/>
      <c r="DD2475" s="21"/>
      <c r="DE2475" s="21"/>
      <c r="DF2475" s="21"/>
      <c r="DG2475" s="21"/>
      <c r="DH2475" s="21"/>
      <c r="DI2475" s="21"/>
      <c r="DJ2475" s="21"/>
      <c r="DK2475" s="21"/>
      <c r="DL2475" s="21"/>
      <c r="DM2475" s="21"/>
      <c r="DN2475" s="21"/>
      <c r="DO2475" s="21"/>
      <c r="DP2475" s="21"/>
      <c r="DQ2475" s="21"/>
      <c r="DR2475" s="21"/>
      <c r="DS2475" s="21"/>
      <c r="DT2475" s="21"/>
      <c r="DU2475" s="21"/>
      <c r="DV2475" s="21"/>
      <c r="DW2475" s="21"/>
      <c r="DX2475" s="21"/>
      <c r="DY2475" s="21"/>
      <c r="DZ2475" s="21"/>
      <c r="EA2475" s="21"/>
      <c r="EB2475" s="21"/>
      <c r="EC2475" s="21"/>
      <c r="ED2475" s="21"/>
      <c r="EE2475" s="21"/>
      <c r="EF2475" s="21"/>
      <c r="EG2475" s="21"/>
      <c r="EH2475" s="21"/>
      <c r="EI2475" s="21"/>
      <c r="EJ2475" s="21"/>
      <c r="EK2475" s="21"/>
      <c r="EL2475" s="21"/>
      <c r="EM2475" s="21"/>
      <c r="EN2475" s="21"/>
      <c r="EO2475" s="21"/>
      <c r="EP2475" s="21"/>
      <c r="EQ2475" s="21"/>
      <c r="ER2475" s="21"/>
      <c r="ES2475" s="21"/>
      <c r="ET2475" s="21"/>
      <c r="EU2475" s="21"/>
      <c r="EV2475" s="21"/>
      <c r="EW2475" s="21"/>
      <c r="EX2475" s="21"/>
      <c r="EY2475" s="21"/>
      <c r="EZ2475" s="21"/>
    </row>
    <row r="2476" spans="1:156" x14ac:dyDescent="0.2">
      <c r="A2476" s="92"/>
      <c r="B2476" s="4"/>
      <c r="C2476" s="4"/>
      <c r="D2476" s="6"/>
      <c r="E2476" s="7"/>
      <c r="F2476" s="24"/>
      <c r="G2476" s="9"/>
      <c r="H2476" s="7"/>
      <c r="I2476" s="7"/>
      <c r="J2476" s="7"/>
      <c r="K2476" s="4"/>
      <c r="L2476" s="25"/>
      <c r="M2476" s="11"/>
      <c r="N2476" s="4"/>
      <c r="O2476" s="4"/>
      <c r="P2476" s="26"/>
      <c r="Q2476" s="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21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/>
      <c r="AS2476" s="21"/>
      <c r="AT2476" s="21"/>
      <c r="AU2476" s="21"/>
      <c r="AV2476" s="21"/>
      <c r="AW2476" s="21"/>
      <c r="AX2476" s="21"/>
      <c r="AY2476" s="21"/>
      <c r="AZ2476" s="21"/>
      <c r="BA2476" s="21"/>
      <c r="BB2476" s="21"/>
      <c r="BC2476" s="21"/>
      <c r="BD2476" s="21"/>
      <c r="BE2476" s="21"/>
      <c r="BF2476" s="21"/>
      <c r="BG2476" s="21"/>
      <c r="BH2476" s="21"/>
      <c r="BI2476" s="21"/>
      <c r="BJ2476" s="21"/>
      <c r="BK2476" s="21"/>
      <c r="BL2476" s="21"/>
      <c r="BM2476" s="21"/>
      <c r="BN2476" s="21"/>
      <c r="BO2476" s="21"/>
      <c r="BP2476" s="21"/>
      <c r="BQ2476" s="21"/>
      <c r="BR2476" s="21"/>
      <c r="BS2476" s="21"/>
      <c r="BT2476" s="21"/>
      <c r="BU2476" s="21"/>
      <c r="BV2476" s="21"/>
      <c r="BW2476" s="21"/>
      <c r="BX2476" s="21"/>
      <c r="BY2476" s="21"/>
      <c r="BZ2476" s="21"/>
      <c r="CA2476" s="21"/>
      <c r="CB2476" s="21"/>
      <c r="CC2476" s="21"/>
      <c r="CD2476" s="21"/>
      <c r="CE2476" s="21"/>
      <c r="CF2476" s="21"/>
      <c r="CG2476" s="21"/>
      <c r="CH2476" s="21"/>
      <c r="CI2476" s="21"/>
      <c r="CJ2476" s="21"/>
      <c r="CK2476" s="21"/>
      <c r="CL2476" s="21"/>
      <c r="CM2476" s="21"/>
      <c r="CN2476" s="21"/>
      <c r="CO2476" s="21"/>
      <c r="CP2476" s="21"/>
      <c r="CQ2476" s="21"/>
      <c r="CR2476" s="21"/>
      <c r="CS2476" s="21"/>
      <c r="CT2476" s="21"/>
      <c r="CU2476" s="21"/>
      <c r="CV2476" s="21"/>
      <c r="CW2476" s="21"/>
      <c r="CX2476" s="21"/>
      <c r="CY2476" s="21"/>
      <c r="CZ2476" s="21"/>
      <c r="DA2476" s="21"/>
      <c r="DB2476" s="21"/>
      <c r="DC2476" s="21"/>
      <c r="DD2476" s="21"/>
      <c r="DE2476" s="21"/>
      <c r="DF2476" s="21"/>
      <c r="DG2476" s="21"/>
      <c r="DH2476" s="21"/>
      <c r="DI2476" s="21"/>
      <c r="DJ2476" s="21"/>
      <c r="DK2476" s="21"/>
      <c r="DL2476" s="21"/>
      <c r="DM2476" s="21"/>
      <c r="DN2476" s="21"/>
      <c r="DO2476" s="21"/>
      <c r="DP2476" s="21"/>
      <c r="DQ2476" s="21"/>
      <c r="DR2476" s="21"/>
      <c r="DS2476" s="21"/>
      <c r="DT2476" s="21"/>
      <c r="DU2476" s="21"/>
      <c r="DV2476" s="21"/>
      <c r="DW2476" s="21"/>
      <c r="DX2476" s="21"/>
      <c r="DY2476" s="21"/>
      <c r="DZ2476" s="21"/>
      <c r="EA2476" s="21"/>
      <c r="EB2476" s="21"/>
      <c r="EC2476" s="21"/>
      <c r="ED2476" s="21"/>
      <c r="EE2476" s="21"/>
      <c r="EF2476" s="21"/>
      <c r="EG2476" s="21"/>
      <c r="EH2476" s="21"/>
      <c r="EI2476" s="21"/>
      <c r="EJ2476" s="21"/>
      <c r="EK2476" s="21"/>
      <c r="EL2476" s="21"/>
      <c r="EM2476" s="21"/>
      <c r="EN2476" s="21"/>
      <c r="EO2476" s="21"/>
      <c r="EP2476" s="21"/>
      <c r="EQ2476" s="21"/>
      <c r="ER2476" s="21"/>
      <c r="ES2476" s="21"/>
      <c r="ET2476" s="21"/>
      <c r="EU2476" s="21"/>
      <c r="EV2476" s="21"/>
      <c r="EW2476" s="21"/>
      <c r="EX2476" s="21"/>
      <c r="EY2476" s="21"/>
      <c r="EZ2476" s="21"/>
    </row>
    <row r="2477" spans="1:156" x14ac:dyDescent="0.2">
      <c r="A2477" s="92"/>
      <c r="B2477" s="4"/>
      <c r="C2477" s="4"/>
      <c r="D2477" s="6"/>
      <c r="E2477" s="7"/>
      <c r="F2477" s="24"/>
      <c r="G2477" s="9"/>
      <c r="H2477" s="7"/>
      <c r="I2477" s="7"/>
      <c r="J2477" s="7"/>
      <c r="K2477" s="4"/>
      <c r="L2477" s="25"/>
      <c r="M2477" s="11"/>
      <c r="N2477" s="4"/>
      <c r="O2477" s="4"/>
      <c r="P2477" s="26"/>
      <c r="Q2477" s="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21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/>
      <c r="AS2477" s="21"/>
      <c r="AT2477" s="21"/>
      <c r="AU2477" s="21"/>
      <c r="AV2477" s="21"/>
      <c r="AW2477" s="21"/>
      <c r="AX2477" s="21"/>
      <c r="AY2477" s="21"/>
      <c r="AZ2477" s="21"/>
      <c r="BA2477" s="21"/>
      <c r="BB2477" s="21"/>
      <c r="BC2477" s="21"/>
      <c r="BD2477" s="21"/>
      <c r="BE2477" s="21"/>
      <c r="BF2477" s="21"/>
      <c r="BG2477" s="21"/>
      <c r="BH2477" s="21"/>
      <c r="BI2477" s="21"/>
      <c r="BJ2477" s="21"/>
      <c r="BK2477" s="21"/>
      <c r="BL2477" s="21"/>
      <c r="BM2477" s="21"/>
      <c r="BN2477" s="21"/>
      <c r="BO2477" s="21"/>
      <c r="BP2477" s="21"/>
      <c r="BQ2477" s="21"/>
      <c r="BR2477" s="21"/>
      <c r="BS2477" s="21"/>
      <c r="BT2477" s="21"/>
      <c r="BU2477" s="21"/>
      <c r="BV2477" s="21"/>
      <c r="BW2477" s="21"/>
      <c r="BX2477" s="21"/>
      <c r="BY2477" s="21"/>
      <c r="BZ2477" s="21"/>
      <c r="CA2477" s="21"/>
      <c r="CB2477" s="21"/>
      <c r="CC2477" s="21"/>
      <c r="CD2477" s="21"/>
      <c r="CE2477" s="21"/>
      <c r="CF2477" s="21"/>
      <c r="CG2477" s="21"/>
      <c r="CH2477" s="21"/>
      <c r="CI2477" s="21"/>
      <c r="CJ2477" s="21"/>
      <c r="CK2477" s="21"/>
      <c r="CL2477" s="21"/>
      <c r="CM2477" s="21"/>
      <c r="CN2477" s="21"/>
      <c r="CO2477" s="21"/>
      <c r="CP2477" s="21"/>
      <c r="CQ2477" s="21"/>
      <c r="CR2477" s="21"/>
      <c r="CS2477" s="21"/>
      <c r="CT2477" s="21"/>
      <c r="CU2477" s="21"/>
      <c r="CV2477" s="21"/>
      <c r="CW2477" s="21"/>
      <c r="CX2477" s="21"/>
      <c r="CY2477" s="21"/>
      <c r="CZ2477" s="21"/>
      <c r="DA2477" s="21"/>
      <c r="DB2477" s="21"/>
      <c r="DC2477" s="21"/>
      <c r="DD2477" s="21"/>
      <c r="DE2477" s="21"/>
      <c r="DF2477" s="21"/>
      <c r="DG2477" s="21"/>
      <c r="DH2477" s="21"/>
      <c r="DI2477" s="21"/>
      <c r="DJ2477" s="21"/>
      <c r="DK2477" s="21"/>
      <c r="DL2477" s="21"/>
      <c r="DM2477" s="21"/>
      <c r="DN2477" s="21"/>
      <c r="DO2477" s="21"/>
      <c r="DP2477" s="21"/>
      <c r="DQ2477" s="21"/>
      <c r="DR2477" s="21"/>
      <c r="DS2477" s="21"/>
      <c r="DT2477" s="21"/>
      <c r="DU2477" s="21"/>
      <c r="DV2477" s="21"/>
      <c r="DW2477" s="21"/>
      <c r="DX2477" s="21"/>
      <c r="DY2477" s="21"/>
      <c r="DZ2477" s="21"/>
      <c r="EA2477" s="21"/>
      <c r="EB2477" s="21"/>
      <c r="EC2477" s="21"/>
      <c r="ED2477" s="21"/>
      <c r="EE2477" s="21"/>
      <c r="EF2477" s="21"/>
      <c r="EG2477" s="21"/>
      <c r="EH2477" s="21"/>
      <c r="EI2477" s="21"/>
      <c r="EJ2477" s="21"/>
      <c r="EK2477" s="21"/>
      <c r="EL2477" s="21"/>
      <c r="EM2477" s="21"/>
      <c r="EN2477" s="21"/>
      <c r="EO2477" s="21"/>
      <c r="EP2477" s="21"/>
      <c r="EQ2477" s="21"/>
      <c r="ER2477" s="21"/>
      <c r="ES2477" s="21"/>
      <c r="ET2477" s="21"/>
      <c r="EU2477" s="21"/>
      <c r="EV2477" s="21"/>
      <c r="EW2477" s="21"/>
      <c r="EX2477" s="21"/>
      <c r="EY2477" s="21"/>
      <c r="EZ2477" s="21"/>
    </row>
    <row r="2478" spans="1:156" x14ac:dyDescent="0.2">
      <c r="A2478" s="92"/>
      <c r="B2478" s="4"/>
      <c r="C2478" s="4"/>
      <c r="D2478" s="6"/>
      <c r="E2478" s="7"/>
      <c r="F2478" s="24"/>
      <c r="G2478" s="9"/>
      <c r="H2478" s="7"/>
      <c r="I2478" s="7"/>
      <c r="J2478" s="7"/>
      <c r="K2478" s="4"/>
      <c r="L2478" s="25"/>
      <c r="M2478" s="11"/>
      <c r="N2478" s="4"/>
      <c r="O2478" s="4"/>
      <c r="P2478" s="26"/>
      <c r="Q2478" s="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21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  <c r="AT2478" s="21"/>
      <c r="AU2478" s="21"/>
      <c r="AV2478" s="21"/>
      <c r="AW2478" s="21"/>
      <c r="AX2478" s="21"/>
      <c r="AY2478" s="21"/>
      <c r="AZ2478" s="21"/>
      <c r="BA2478" s="21"/>
      <c r="BB2478" s="21"/>
      <c r="BC2478" s="21"/>
      <c r="BD2478" s="21"/>
      <c r="BE2478" s="21"/>
      <c r="BF2478" s="21"/>
      <c r="BG2478" s="21"/>
      <c r="BH2478" s="21"/>
      <c r="BI2478" s="21"/>
      <c r="BJ2478" s="21"/>
      <c r="BK2478" s="21"/>
      <c r="BL2478" s="21"/>
      <c r="BM2478" s="21"/>
      <c r="BN2478" s="21"/>
      <c r="BO2478" s="21"/>
      <c r="BP2478" s="21"/>
      <c r="BQ2478" s="21"/>
      <c r="BR2478" s="21"/>
      <c r="BS2478" s="21"/>
      <c r="BT2478" s="21"/>
      <c r="BU2478" s="21"/>
      <c r="BV2478" s="21"/>
      <c r="BW2478" s="21"/>
      <c r="BX2478" s="21"/>
      <c r="BY2478" s="21"/>
      <c r="BZ2478" s="21"/>
      <c r="CA2478" s="21"/>
      <c r="CB2478" s="21"/>
      <c r="CC2478" s="21"/>
      <c r="CD2478" s="21"/>
      <c r="CE2478" s="21"/>
      <c r="CF2478" s="21"/>
      <c r="CG2478" s="21"/>
      <c r="CH2478" s="21"/>
      <c r="CI2478" s="21"/>
      <c r="CJ2478" s="21"/>
      <c r="CK2478" s="21"/>
      <c r="CL2478" s="21"/>
      <c r="CM2478" s="21"/>
      <c r="CN2478" s="21"/>
      <c r="CO2478" s="21"/>
      <c r="CP2478" s="21"/>
      <c r="CQ2478" s="21"/>
      <c r="CR2478" s="21"/>
      <c r="CS2478" s="21"/>
      <c r="CT2478" s="21"/>
      <c r="CU2478" s="21"/>
      <c r="CV2478" s="21"/>
      <c r="CW2478" s="21"/>
      <c r="CX2478" s="21"/>
      <c r="CY2478" s="21"/>
      <c r="CZ2478" s="21"/>
      <c r="DA2478" s="21"/>
      <c r="DB2478" s="21"/>
      <c r="DC2478" s="21"/>
      <c r="DD2478" s="21"/>
      <c r="DE2478" s="21"/>
      <c r="DF2478" s="21"/>
      <c r="DG2478" s="21"/>
      <c r="DH2478" s="21"/>
      <c r="DI2478" s="21"/>
      <c r="DJ2478" s="21"/>
      <c r="DK2478" s="21"/>
      <c r="DL2478" s="21"/>
      <c r="DM2478" s="21"/>
      <c r="DN2478" s="21"/>
      <c r="DO2478" s="21"/>
      <c r="DP2478" s="21"/>
      <c r="DQ2478" s="21"/>
      <c r="DR2478" s="21"/>
      <c r="DS2478" s="21"/>
      <c r="DT2478" s="21"/>
      <c r="DU2478" s="21"/>
      <c r="DV2478" s="21"/>
      <c r="DW2478" s="21"/>
      <c r="DX2478" s="21"/>
      <c r="DY2478" s="21"/>
      <c r="DZ2478" s="21"/>
      <c r="EA2478" s="21"/>
      <c r="EB2478" s="21"/>
      <c r="EC2478" s="21"/>
      <c r="ED2478" s="21"/>
      <c r="EE2478" s="21"/>
      <c r="EF2478" s="21"/>
      <c r="EG2478" s="21"/>
      <c r="EH2478" s="21"/>
      <c r="EI2478" s="21"/>
      <c r="EJ2478" s="21"/>
      <c r="EK2478" s="21"/>
      <c r="EL2478" s="21"/>
      <c r="EM2478" s="21"/>
      <c r="EN2478" s="21"/>
      <c r="EO2478" s="21"/>
      <c r="EP2478" s="21"/>
      <c r="EQ2478" s="21"/>
      <c r="ER2478" s="21"/>
      <c r="ES2478" s="21"/>
      <c r="ET2478" s="21"/>
      <c r="EU2478" s="21"/>
      <c r="EV2478" s="21"/>
      <c r="EW2478" s="21"/>
      <c r="EX2478" s="21"/>
      <c r="EY2478" s="21"/>
      <c r="EZ2478" s="21"/>
    </row>
    <row r="2479" spans="1:156" x14ac:dyDescent="0.2">
      <c r="A2479" s="92"/>
      <c r="B2479" s="4"/>
      <c r="C2479" s="4"/>
      <c r="D2479" s="6"/>
      <c r="E2479" s="7"/>
      <c r="F2479" s="24"/>
      <c r="G2479" s="9"/>
      <c r="H2479" s="7"/>
      <c r="I2479" s="7"/>
      <c r="J2479" s="7"/>
      <c r="K2479" s="4"/>
      <c r="L2479" s="25"/>
      <c r="M2479" s="11"/>
      <c r="N2479" s="4"/>
      <c r="O2479" s="4"/>
      <c r="P2479" s="26"/>
      <c r="Q2479" s="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21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/>
      <c r="AS2479" s="21"/>
      <c r="AT2479" s="21"/>
      <c r="AU2479" s="21"/>
      <c r="AV2479" s="21"/>
      <c r="AW2479" s="21"/>
      <c r="AX2479" s="21"/>
      <c r="AY2479" s="21"/>
      <c r="AZ2479" s="21"/>
      <c r="BA2479" s="21"/>
      <c r="BB2479" s="21"/>
      <c r="BC2479" s="21"/>
      <c r="BD2479" s="21"/>
      <c r="BE2479" s="21"/>
      <c r="BF2479" s="21"/>
      <c r="BG2479" s="21"/>
      <c r="BH2479" s="21"/>
      <c r="BI2479" s="21"/>
      <c r="BJ2479" s="21"/>
      <c r="BK2479" s="21"/>
      <c r="BL2479" s="21"/>
      <c r="BM2479" s="21"/>
      <c r="BN2479" s="21"/>
      <c r="BO2479" s="21"/>
      <c r="BP2479" s="21"/>
      <c r="BQ2479" s="21"/>
      <c r="BR2479" s="21"/>
      <c r="BS2479" s="21"/>
      <c r="BT2479" s="21"/>
      <c r="BU2479" s="21"/>
      <c r="BV2479" s="21"/>
      <c r="BW2479" s="21"/>
      <c r="BX2479" s="21"/>
      <c r="BY2479" s="21"/>
      <c r="BZ2479" s="21"/>
      <c r="CA2479" s="21"/>
      <c r="CB2479" s="21"/>
      <c r="CC2479" s="21"/>
      <c r="CD2479" s="21"/>
      <c r="CE2479" s="21"/>
      <c r="CF2479" s="21"/>
      <c r="CG2479" s="21"/>
      <c r="CH2479" s="21"/>
      <c r="CI2479" s="21"/>
      <c r="CJ2479" s="21"/>
      <c r="CK2479" s="21"/>
      <c r="CL2479" s="21"/>
      <c r="CM2479" s="21"/>
      <c r="CN2479" s="21"/>
      <c r="CO2479" s="21"/>
      <c r="CP2479" s="21"/>
      <c r="CQ2479" s="21"/>
      <c r="CR2479" s="21"/>
      <c r="CS2479" s="21"/>
      <c r="CT2479" s="21"/>
      <c r="CU2479" s="21"/>
      <c r="CV2479" s="21"/>
      <c r="CW2479" s="21"/>
      <c r="CX2479" s="21"/>
      <c r="CY2479" s="21"/>
      <c r="CZ2479" s="21"/>
      <c r="DA2479" s="21"/>
      <c r="DB2479" s="21"/>
      <c r="DC2479" s="21"/>
      <c r="DD2479" s="21"/>
      <c r="DE2479" s="21"/>
      <c r="DF2479" s="21"/>
      <c r="DG2479" s="21"/>
      <c r="DH2479" s="21"/>
      <c r="DI2479" s="21"/>
      <c r="DJ2479" s="21"/>
      <c r="DK2479" s="21"/>
      <c r="DL2479" s="21"/>
      <c r="DM2479" s="21"/>
      <c r="DN2479" s="21"/>
      <c r="DO2479" s="21"/>
      <c r="DP2479" s="21"/>
      <c r="DQ2479" s="21"/>
      <c r="DR2479" s="21"/>
      <c r="DS2479" s="21"/>
      <c r="DT2479" s="21"/>
      <c r="DU2479" s="21"/>
      <c r="DV2479" s="21"/>
      <c r="DW2479" s="21"/>
      <c r="DX2479" s="21"/>
      <c r="DY2479" s="21"/>
      <c r="DZ2479" s="21"/>
      <c r="EA2479" s="21"/>
      <c r="EB2479" s="21"/>
      <c r="EC2479" s="21"/>
      <c r="ED2479" s="21"/>
      <c r="EE2479" s="21"/>
      <c r="EF2479" s="21"/>
      <c r="EG2479" s="21"/>
      <c r="EH2479" s="21"/>
      <c r="EI2479" s="21"/>
      <c r="EJ2479" s="21"/>
      <c r="EK2479" s="21"/>
      <c r="EL2479" s="21"/>
      <c r="EM2479" s="21"/>
      <c r="EN2479" s="21"/>
      <c r="EO2479" s="21"/>
      <c r="EP2479" s="21"/>
      <c r="EQ2479" s="21"/>
      <c r="ER2479" s="21"/>
      <c r="ES2479" s="21"/>
      <c r="ET2479" s="21"/>
      <c r="EU2479" s="21"/>
      <c r="EV2479" s="21"/>
      <c r="EW2479" s="21"/>
      <c r="EX2479" s="21"/>
      <c r="EY2479" s="21"/>
      <c r="EZ2479" s="21"/>
    </row>
    <row r="2480" spans="1:156" x14ac:dyDescent="0.2">
      <c r="A2480" s="92"/>
      <c r="B2480" s="4"/>
      <c r="C2480" s="4"/>
      <c r="D2480" s="6"/>
      <c r="E2480" s="7"/>
      <c r="F2480" s="24"/>
      <c r="G2480" s="9"/>
      <c r="H2480" s="7"/>
      <c r="I2480" s="7"/>
      <c r="J2480" s="7"/>
      <c r="K2480" s="4"/>
      <c r="L2480" s="25"/>
      <c r="M2480" s="11"/>
      <c r="N2480" s="4"/>
      <c r="O2480" s="4"/>
      <c r="P2480" s="26"/>
      <c r="Q2480" s="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21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  <c r="AT2480" s="21"/>
      <c r="AU2480" s="21"/>
      <c r="AV2480" s="21"/>
      <c r="AW2480" s="21"/>
      <c r="AX2480" s="21"/>
      <c r="AY2480" s="21"/>
      <c r="AZ2480" s="21"/>
      <c r="BA2480" s="21"/>
      <c r="BB2480" s="21"/>
      <c r="BC2480" s="21"/>
      <c r="BD2480" s="21"/>
      <c r="BE2480" s="21"/>
      <c r="BF2480" s="21"/>
      <c r="BG2480" s="21"/>
      <c r="BH2480" s="21"/>
      <c r="BI2480" s="21"/>
      <c r="BJ2480" s="21"/>
      <c r="BK2480" s="21"/>
      <c r="BL2480" s="21"/>
      <c r="BM2480" s="21"/>
      <c r="BN2480" s="21"/>
      <c r="BO2480" s="21"/>
      <c r="BP2480" s="21"/>
      <c r="BQ2480" s="21"/>
      <c r="BR2480" s="21"/>
      <c r="BS2480" s="21"/>
      <c r="BT2480" s="21"/>
      <c r="BU2480" s="21"/>
      <c r="BV2480" s="21"/>
      <c r="BW2480" s="21"/>
      <c r="BX2480" s="21"/>
      <c r="BY2480" s="21"/>
      <c r="BZ2480" s="21"/>
      <c r="CA2480" s="21"/>
      <c r="CB2480" s="21"/>
      <c r="CC2480" s="21"/>
      <c r="CD2480" s="21"/>
      <c r="CE2480" s="21"/>
      <c r="CF2480" s="21"/>
      <c r="CG2480" s="21"/>
      <c r="CH2480" s="21"/>
      <c r="CI2480" s="21"/>
      <c r="CJ2480" s="21"/>
      <c r="CK2480" s="21"/>
      <c r="CL2480" s="21"/>
      <c r="CM2480" s="21"/>
      <c r="CN2480" s="21"/>
      <c r="CO2480" s="21"/>
      <c r="CP2480" s="21"/>
      <c r="CQ2480" s="21"/>
      <c r="CR2480" s="21"/>
      <c r="CS2480" s="21"/>
      <c r="CT2480" s="21"/>
      <c r="CU2480" s="21"/>
      <c r="CV2480" s="21"/>
      <c r="CW2480" s="21"/>
      <c r="CX2480" s="21"/>
      <c r="CY2480" s="21"/>
      <c r="CZ2480" s="21"/>
      <c r="DA2480" s="21"/>
      <c r="DB2480" s="21"/>
      <c r="DC2480" s="21"/>
      <c r="DD2480" s="21"/>
      <c r="DE2480" s="21"/>
      <c r="DF2480" s="21"/>
      <c r="DG2480" s="21"/>
      <c r="DH2480" s="21"/>
      <c r="DI2480" s="21"/>
      <c r="DJ2480" s="21"/>
      <c r="DK2480" s="21"/>
      <c r="DL2480" s="21"/>
      <c r="DM2480" s="21"/>
      <c r="DN2480" s="21"/>
      <c r="DO2480" s="21"/>
      <c r="DP2480" s="21"/>
      <c r="DQ2480" s="21"/>
      <c r="DR2480" s="21"/>
      <c r="DS2480" s="21"/>
      <c r="DT2480" s="21"/>
      <c r="DU2480" s="21"/>
      <c r="DV2480" s="21"/>
      <c r="DW2480" s="21"/>
      <c r="DX2480" s="21"/>
      <c r="DY2480" s="21"/>
      <c r="DZ2480" s="21"/>
      <c r="EA2480" s="21"/>
      <c r="EB2480" s="21"/>
      <c r="EC2480" s="21"/>
      <c r="ED2480" s="21"/>
      <c r="EE2480" s="21"/>
      <c r="EF2480" s="21"/>
      <c r="EG2480" s="21"/>
      <c r="EH2480" s="21"/>
      <c r="EI2480" s="21"/>
      <c r="EJ2480" s="21"/>
      <c r="EK2480" s="21"/>
      <c r="EL2480" s="21"/>
      <c r="EM2480" s="21"/>
      <c r="EN2480" s="21"/>
      <c r="EO2480" s="21"/>
      <c r="EP2480" s="21"/>
      <c r="EQ2480" s="21"/>
      <c r="ER2480" s="21"/>
      <c r="ES2480" s="21"/>
      <c r="ET2480" s="21"/>
      <c r="EU2480" s="21"/>
      <c r="EV2480" s="21"/>
      <c r="EW2480" s="21"/>
      <c r="EX2480" s="21"/>
      <c r="EY2480" s="21"/>
      <c r="EZ2480" s="21"/>
    </row>
    <row r="2481" spans="1:156" x14ac:dyDescent="0.2">
      <c r="A2481" s="92"/>
      <c r="B2481" s="4"/>
      <c r="C2481" s="4"/>
      <c r="D2481" s="6"/>
      <c r="E2481" s="7"/>
      <c r="F2481" s="24"/>
      <c r="G2481" s="9"/>
      <c r="H2481" s="7"/>
      <c r="I2481" s="7"/>
      <c r="J2481" s="7"/>
      <c r="K2481" s="4"/>
      <c r="L2481" s="25"/>
      <c r="M2481" s="11"/>
      <c r="N2481" s="4"/>
      <c r="O2481" s="4"/>
      <c r="P2481" s="26"/>
      <c r="Q2481" s="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21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/>
      <c r="AS2481" s="21"/>
      <c r="AT2481" s="21"/>
      <c r="AU2481" s="21"/>
      <c r="AV2481" s="21"/>
      <c r="AW2481" s="21"/>
      <c r="AX2481" s="21"/>
      <c r="AY2481" s="21"/>
      <c r="AZ2481" s="21"/>
      <c r="BA2481" s="21"/>
      <c r="BB2481" s="21"/>
      <c r="BC2481" s="21"/>
      <c r="BD2481" s="21"/>
      <c r="BE2481" s="21"/>
      <c r="BF2481" s="21"/>
      <c r="BG2481" s="21"/>
      <c r="BH2481" s="21"/>
      <c r="BI2481" s="21"/>
      <c r="BJ2481" s="21"/>
      <c r="BK2481" s="21"/>
      <c r="BL2481" s="21"/>
      <c r="BM2481" s="21"/>
      <c r="BN2481" s="21"/>
      <c r="BO2481" s="21"/>
      <c r="BP2481" s="21"/>
      <c r="BQ2481" s="21"/>
      <c r="BR2481" s="21"/>
      <c r="BS2481" s="21"/>
      <c r="BT2481" s="21"/>
      <c r="BU2481" s="21"/>
      <c r="BV2481" s="21"/>
      <c r="BW2481" s="21"/>
      <c r="BX2481" s="21"/>
      <c r="BY2481" s="21"/>
      <c r="BZ2481" s="21"/>
      <c r="CA2481" s="21"/>
      <c r="CB2481" s="21"/>
      <c r="CC2481" s="21"/>
      <c r="CD2481" s="21"/>
      <c r="CE2481" s="21"/>
      <c r="CF2481" s="21"/>
      <c r="CG2481" s="21"/>
      <c r="CH2481" s="21"/>
      <c r="CI2481" s="21"/>
      <c r="CJ2481" s="21"/>
      <c r="CK2481" s="21"/>
      <c r="CL2481" s="21"/>
      <c r="CM2481" s="21"/>
      <c r="CN2481" s="21"/>
      <c r="CO2481" s="21"/>
      <c r="CP2481" s="21"/>
      <c r="CQ2481" s="21"/>
      <c r="CR2481" s="21"/>
      <c r="CS2481" s="21"/>
      <c r="CT2481" s="21"/>
      <c r="CU2481" s="21"/>
      <c r="CV2481" s="21"/>
      <c r="CW2481" s="21"/>
      <c r="CX2481" s="21"/>
      <c r="CY2481" s="21"/>
      <c r="CZ2481" s="21"/>
      <c r="DA2481" s="21"/>
      <c r="DB2481" s="21"/>
      <c r="DC2481" s="21"/>
      <c r="DD2481" s="21"/>
      <c r="DE2481" s="21"/>
      <c r="DF2481" s="21"/>
      <c r="DG2481" s="21"/>
      <c r="DH2481" s="21"/>
      <c r="DI2481" s="21"/>
      <c r="DJ2481" s="21"/>
      <c r="DK2481" s="21"/>
      <c r="DL2481" s="21"/>
      <c r="DM2481" s="21"/>
      <c r="DN2481" s="21"/>
      <c r="DO2481" s="21"/>
      <c r="DP2481" s="21"/>
      <c r="DQ2481" s="21"/>
      <c r="DR2481" s="21"/>
      <c r="DS2481" s="21"/>
      <c r="DT2481" s="21"/>
      <c r="DU2481" s="21"/>
      <c r="DV2481" s="21"/>
      <c r="DW2481" s="21"/>
      <c r="DX2481" s="21"/>
      <c r="DY2481" s="21"/>
      <c r="DZ2481" s="21"/>
      <c r="EA2481" s="21"/>
      <c r="EB2481" s="21"/>
      <c r="EC2481" s="21"/>
      <c r="ED2481" s="21"/>
      <c r="EE2481" s="21"/>
      <c r="EF2481" s="21"/>
      <c r="EG2481" s="21"/>
      <c r="EH2481" s="21"/>
      <c r="EI2481" s="21"/>
      <c r="EJ2481" s="21"/>
      <c r="EK2481" s="21"/>
      <c r="EL2481" s="21"/>
      <c r="EM2481" s="21"/>
      <c r="EN2481" s="21"/>
      <c r="EO2481" s="21"/>
      <c r="EP2481" s="21"/>
      <c r="EQ2481" s="21"/>
      <c r="ER2481" s="21"/>
      <c r="ES2481" s="21"/>
      <c r="ET2481" s="21"/>
      <c r="EU2481" s="21"/>
      <c r="EV2481" s="21"/>
      <c r="EW2481" s="21"/>
      <c r="EX2481" s="21"/>
      <c r="EY2481" s="21"/>
      <c r="EZ2481" s="21"/>
    </row>
    <row r="2482" spans="1:156" x14ac:dyDescent="0.2">
      <c r="A2482" s="92"/>
      <c r="B2482" s="4"/>
      <c r="C2482" s="4"/>
      <c r="D2482" s="6"/>
      <c r="E2482" s="7"/>
      <c r="F2482" s="24"/>
      <c r="G2482" s="9"/>
      <c r="H2482" s="7"/>
      <c r="I2482" s="7"/>
      <c r="J2482" s="7"/>
      <c r="K2482" s="4"/>
      <c r="L2482" s="25"/>
      <c r="M2482" s="11"/>
      <c r="N2482" s="4"/>
      <c r="O2482" s="4"/>
      <c r="P2482" s="26"/>
      <c r="Q2482" s="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21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  <c r="AT2482" s="21"/>
      <c r="AU2482" s="21"/>
      <c r="AV2482" s="21"/>
      <c r="AW2482" s="21"/>
      <c r="AX2482" s="21"/>
      <c r="AY2482" s="21"/>
      <c r="AZ2482" s="21"/>
      <c r="BA2482" s="21"/>
      <c r="BB2482" s="21"/>
      <c r="BC2482" s="21"/>
      <c r="BD2482" s="21"/>
      <c r="BE2482" s="21"/>
      <c r="BF2482" s="21"/>
      <c r="BG2482" s="21"/>
      <c r="BH2482" s="21"/>
      <c r="BI2482" s="21"/>
      <c r="BJ2482" s="21"/>
      <c r="BK2482" s="21"/>
      <c r="BL2482" s="21"/>
      <c r="BM2482" s="21"/>
      <c r="BN2482" s="21"/>
      <c r="BO2482" s="21"/>
      <c r="BP2482" s="21"/>
      <c r="BQ2482" s="21"/>
      <c r="BR2482" s="21"/>
      <c r="BS2482" s="21"/>
      <c r="BT2482" s="21"/>
      <c r="BU2482" s="21"/>
      <c r="BV2482" s="21"/>
      <c r="BW2482" s="21"/>
      <c r="BX2482" s="21"/>
      <c r="BY2482" s="21"/>
      <c r="BZ2482" s="21"/>
      <c r="CA2482" s="21"/>
      <c r="CB2482" s="21"/>
      <c r="CC2482" s="21"/>
      <c r="CD2482" s="21"/>
      <c r="CE2482" s="21"/>
      <c r="CF2482" s="21"/>
      <c r="CG2482" s="21"/>
      <c r="CH2482" s="21"/>
      <c r="CI2482" s="21"/>
      <c r="CJ2482" s="21"/>
      <c r="CK2482" s="21"/>
      <c r="CL2482" s="21"/>
      <c r="CM2482" s="21"/>
      <c r="CN2482" s="21"/>
      <c r="CO2482" s="21"/>
      <c r="CP2482" s="21"/>
      <c r="CQ2482" s="21"/>
      <c r="CR2482" s="21"/>
      <c r="CS2482" s="21"/>
      <c r="CT2482" s="21"/>
      <c r="CU2482" s="21"/>
      <c r="CV2482" s="21"/>
      <c r="CW2482" s="21"/>
      <c r="CX2482" s="21"/>
      <c r="CY2482" s="21"/>
      <c r="CZ2482" s="21"/>
      <c r="DA2482" s="21"/>
      <c r="DB2482" s="21"/>
      <c r="DC2482" s="21"/>
      <c r="DD2482" s="21"/>
      <c r="DE2482" s="21"/>
      <c r="DF2482" s="21"/>
      <c r="DG2482" s="21"/>
      <c r="DH2482" s="21"/>
      <c r="DI2482" s="21"/>
      <c r="DJ2482" s="21"/>
      <c r="DK2482" s="21"/>
      <c r="DL2482" s="21"/>
      <c r="DM2482" s="21"/>
      <c r="DN2482" s="21"/>
      <c r="DO2482" s="21"/>
      <c r="DP2482" s="21"/>
      <c r="DQ2482" s="21"/>
      <c r="DR2482" s="21"/>
      <c r="DS2482" s="21"/>
      <c r="DT2482" s="21"/>
      <c r="DU2482" s="21"/>
      <c r="DV2482" s="21"/>
      <c r="DW2482" s="21"/>
      <c r="DX2482" s="21"/>
      <c r="DY2482" s="21"/>
      <c r="DZ2482" s="21"/>
      <c r="EA2482" s="21"/>
      <c r="EB2482" s="21"/>
      <c r="EC2482" s="21"/>
      <c r="ED2482" s="21"/>
      <c r="EE2482" s="21"/>
      <c r="EF2482" s="21"/>
      <c r="EG2482" s="21"/>
      <c r="EH2482" s="21"/>
      <c r="EI2482" s="21"/>
      <c r="EJ2482" s="21"/>
      <c r="EK2482" s="21"/>
      <c r="EL2482" s="21"/>
      <c r="EM2482" s="21"/>
      <c r="EN2482" s="21"/>
      <c r="EO2482" s="21"/>
      <c r="EP2482" s="21"/>
      <c r="EQ2482" s="21"/>
      <c r="ER2482" s="21"/>
      <c r="ES2482" s="21"/>
      <c r="ET2482" s="21"/>
      <c r="EU2482" s="21"/>
      <c r="EV2482" s="21"/>
      <c r="EW2482" s="21"/>
      <c r="EX2482" s="21"/>
      <c r="EY2482" s="21"/>
      <c r="EZ2482" s="21"/>
    </row>
    <row r="2483" spans="1:156" x14ac:dyDescent="0.2">
      <c r="A2483" s="92"/>
      <c r="B2483" s="4"/>
      <c r="C2483" s="4"/>
      <c r="D2483" s="6"/>
      <c r="E2483" s="7"/>
      <c r="F2483" s="24"/>
      <c r="G2483" s="9"/>
      <c r="H2483" s="7"/>
      <c r="I2483" s="7"/>
      <c r="J2483" s="7"/>
      <c r="K2483" s="4"/>
      <c r="L2483" s="25"/>
      <c r="M2483" s="11"/>
      <c r="N2483" s="4"/>
      <c r="O2483" s="4"/>
      <c r="P2483" s="26"/>
      <c r="Q2483" s="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21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  <c r="AT2483" s="21"/>
      <c r="AU2483" s="21"/>
      <c r="AV2483" s="21"/>
      <c r="AW2483" s="21"/>
      <c r="AX2483" s="21"/>
      <c r="AY2483" s="21"/>
      <c r="AZ2483" s="21"/>
      <c r="BA2483" s="21"/>
      <c r="BB2483" s="21"/>
      <c r="BC2483" s="21"/>
      <c r="BD2483" s="21"/>
      <c r="BE2483" s="21"/>
      <c r="BF2483" s="21"/>
      <c r="BG2483" s="21"/>
      <c r="BH2483" s="21"/>
      <c r="BI2483" s="21"/>
      <c r="BJ2483" s="21"/>
      <c r="BK2483" s="21"/>
      <c r="BL2483" s="21"/>
      <c r="BM2483" s="21"/>
      <c r="BN2483" s="21"/>
      <c r="BO2483" s="21"/>
      <c r="BP2483" s="21"/>
      <c r="BQ2483" s="21"/>
      <c r="BR2483" s="21"/>
      <c r="BS2483" s="21"/>
      <c r="BT2483" s="21"/>
      <c r="BU2483" s="21"/>
      <c r="BV2483" s="21"/>
      <c r="BW2483" s="21"/>
      <c r="BX2483" s="21"/>
      <c r="BY2483" s="21"/>
      <c r="BZ2483" s="21"/>
      <c r="CA2483" s="21"/>
      <c r="CB2483" s="21"/>
      <c r="CC2483" s="21"/>
      <c r="CD2483" s="21"/>
      <c r="CE2483" s="21"/>
      <c r="CF2483" s="21"/>
      <c r="CG2483" s="21"/>
      <c r="CH2483" s="21"/>
      <c r="CI2483" s="21"/>
      <c r="CJ2483" s="21"/>
      <c r="CK2483" s="21"/>
      <c r="CL2483" s="21"/>
      <c r="CM2483" s="21"/>
      <c r="CN2483" s="21"/>
      <c r="CO2483" s="21"/>
      <c r="CP2483" s="21"/>
      <c r="CQ2483" s="21"/>
      <c r="CR2483" s="21"/>
      <c r="CS2483" s="21"/>
      <c r="CT2483" s="21"/>
      <c r="CU2483" s="21"/>
      <c r="CV2483" s="21"/>
      <c r="CW2483" s="21"/>
      <c r="CX2483" s="21"/>
      <c r="CY2483" s="21"/>
      <c r="CZ2483" s="21"/>
      <c r="DA2483" s="21"/>
      <c r="DB2483" s="21"/>
      <c r="DC2483" s="21"/>
      <c r="DD2483" s="21"/>
      <c r="DE2483" s="21"/>
      <c r="DF2483" s="21"/>
      <c r="DG2483" s="21"/>
      <c r="DH2483" s="21"/>
      <c r="DI2483" s="21"/>
      <c r="DJ2483" s="21"/>
      <c r="DK2483" s="21"/>
      <c r="DL2483" s="21"/>
      <c r="DM2483" s="21"/>
      <c r="DN2483" s="21"/>
      <c r="DO2483" s="21"/>
      <c r="DP2483" s="21"/>
      <c r="DQ2483" s="21"/>
      <c r="DR2483" s="21"/>
      <c r="DS2483" s="21"/>
      <c r="DT2483" s="21"/>
      <c r="DU2483" s="21"/>
      <c r="DV2483" s="21"/>
      <c r="DW2483" s="21"/>
      <c r="DX2483" s="21"/>
      <c r="DY2483" s="21"/>
      <c r="DZ2483" s="21"/>
      <c r="EA2483" s="21"/>
      <c r="EB2483" s="21"/>
      <c r="EC2483" s="21"/>
      <c r="ED2483" s="21"/>
      <c r="EE2483" s="21"/>
      <c r="EF2483" s="21"/>
      <c r="EG2483" s="21"/>
      <c r="EH2483" s="21"/>
      <c r="EI2483" s="21"/>
      <c r="EJ2483" s="21"/>
      <c r="EK2483" s="21"/>
      <c r="EL2483" s="21"/>
      <c r="EM2483" s="21"/>
      <c r="EN2483" s="21"/>
      <c r="EO2483" s="21"/>
      <c r="EP2483" s="21"/>
      <c r="EQ2483" s="21"/>
      <c r="ER2483" s="21"/>
      <c r="ES2483" s="21"/>
      <c r="ET2483" s="21"/>
      <c r="EU2483" s="21"/>
      <c r="EV2483" s="21"/>
      <c r="EW2483" s="21"/>
      <c r="EX2483" s="21"/>
      <c r="EY2483" s="21"/>
      <c r="EZ2483" s="21"/>
    </row>
    <row r="2484" spans="1:156" x14ac:dyDescent="0.2">
      <c r="A2484" s="92"/>
      <c r="B2484" s="4"/>
      <c r="C2484" s="4"/>
      <c r="D2484" s="6"/>
      <c r="E2484" s="7"/>
      <c r="F2484" s="24"/>
      <c r="G2484" s="9"/>
      <c r="H2484" s="7"/>
      <c r="I2484" s="7"/>
      <c r="J2484" s="7"/>
      <c r="K2484" s="4"/>
      <c r="L2484" s="25"/>
      <c r="M2484" s="11"/>
      <c r="N2484" s="4"/>
      <c r="O2484" s="4"/>
      <c r="P2484" s="26"/>
      <c r="Q2484" s="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21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  <c r="AT2484" s="21"/>
      <c r="AU2484" s="21"/>
      <c r="AV2484" s="21"/>
      <c r="AW2484" s="21"/>
      <c r="AX2484" s="21"/>
      <c r="AY2484" s="21"/>
      <c r="AZ2484" s="21"/>
      <c r="BA2484" s="21"/>
      <c r="BB2484" s="21"/>
      <c r="BC2484" s="21"/>
      <c r="BD2484" s="21"/>
      <c r="BE2484" s="21"/>
      <c r="BF2484" s="21"/>
      <c r="BG2484" s="21"/>
      <c r="BH2484" s="21"/>
      <c r="BI2484" s="21"/>
      <c r="BJ2484" s="21"/>
      <c r="BK2484" s="21"/>
      <c r="BL2484" s="21"/>
      <c r="BM2484" s="21"/>
      <c r="BN2484" s="21"/>
      <c r="BO2484" s="21"/>
      <c r="BP2484" s="21"/>
      <c r="BQ2484" s="21"/>
      <c r="BR2484" s="21"/>
      <c r="BS2484" s="21"/>
      <c r="BT2484" s="21"/>
      <c r="BU2484" s="21"/>
      <c r="BV2484" s="21"/>
      <c r="BW2484" s="21"/>
      <c r="BX2484" s="21"/>
      <c r="BY2484" s="21"/>
      <c r="BZ2484" s="21"/>
      <c r="CA2484" s="21"/>
      <c r="CB2484" s="21"/>
      <c r="CC2484" s="21"/>
      <c r="CD2484" s="21"/>
      <c r="CE2484" s="21"/>
      <c r="CF2484" s="21"/>
      <c r="CG2484" s="21"/>
      <c r="CH2484" s="21"/>
      <c r="CI2484" s="21"/>
      <c r="CJ2484" s="21"/>
      <c r="CK2484" s="21"/>
      <c r="CL2484" s="21"/>
      <c r="CM2484" s="21"/>
      <c r="CN2484" s="21"/>
      <c r="CO2484" s="21"/>
      <c r="CP2484" s="21"/>
      <c r="CQ2484" s="21"/>
      <c r="CR2484" s="21"/>
      <c r="CS2484" s="21"/>
      <c r="CT2484" s="21"/>
      <c r="CU2484" s="21"/>
      <c r="CV2484" s="21"/>
      <c r="CW2484" s="21"/>
      <c r="CX2484" s="21"/>
      <c r="CY2484" s="21"/>
      <c r="CZ2484" s="21"/>
      <c r="DA2484" s="21"/>
      <c r="DB2484" s="21"/>
      <c r="DC2484" s="21"/>
      <c r="DD2484" s="21"/>
      <c r="DE2484" s="21"/>
      <c r="DF2484" s="21"/>
      <c r="DG2484" s="21"/>
      <c r="DH2484" s="21"/>
      <c r="DI2484" s="21"/>
      <c r="DJ2484" s="21"/>
      <c r="DK2484" s="21"/>
      <c r="DL2484" s="21"/>
      <c r="DM2484" s="21"/>
      <c r="DN2484" s="21"/>
      <c r="DO2484" s="21"/>
      <c r="DP2484" s="21"/>
      <c r="DQ2484" s="21"/>
      <c r="DR2484" s="21"/>
      <c r="DS2484" s="21"/>
      <c r="DT2484" s="21"/>
      <c r="DU2484" s="21"/>
      <c r="DV2484" s="21"/>
      <c r="DW2484" s="21"/>
      <c r="DX2484" s="21"/>
      <c r="DY2484" s="21"/>
      <c r="DZ2484" s="21"/>
      <c r="EA2484" s="21"/>
      <c r="EB2484" s="21"/>
      <c r="EC2484" s="21"/>
      <c r="ED2484" s="21"/>
      <c r="EE2484" s="21"/>
      <c r="EF2484" s="21"/>
      <c r="EG2484" s="21"/>
      <c r="EH2484" s="21"/>
      <c r="EI2484" s="21"/>
      <c r="EJ2484" s="21"/>
      <c r="EK2484" s="21"/>
      <c r="EL2484" s="21"/>
      <c r="EM2484" s="21"/>
      <c r="EN2484" s="21"/>
      <c r="EO2484" s="21"/>
      <c r="EP2484" s="21"/>
      <c r="EQ2484" s="21"/>
      <c r="ER2484" s="21"/>
      <c r="ES2484" s="21"/>
      <c r="ET2484" s="21"/>
      <c r="EU2484" s="21"/>
      <c r="EV2484" s="21"/>
      <c r="EW2484" s="21"/>
      <c r="EX2484" s="21"/>
      <c r="EY2484" s="21"/>
      <c r="EZ2484" s="21"/>
    </row>
    <row r="2485" spans="1:156" x14ac:dyDescent="0.2">
      <c r="A2485" s="92"/>
      <c r="B2485" s="4"/>
      <c r="C2485" s="4"/>
      <c r="D2485" s="6"/>
      <c r="E2485" s="7"/>
      <c r="F2485" s="24"/>
      <c r="G2485" s="9"/>
      <c r="H2485" s="7"/>
      <c r="I2485" s="7"/>
      <c r="J2485" s="7"/>
      <c r="K2485" s="4"/>
      <c r="L2485" s="25"/>
      <c r="M2485" s="11"/>
      <c r="N2485" s="4"/>
      <c r="O2485" s="4"/>
      <c r="P2485" s="26"/>
      <c r="Q2485" s="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21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  <c r="AT2485" s="21"/>
      <c r="AU2485" s="21"/>
      <c r="AV2485" s="21"/>
      <c r="AW2485" s="21"/>
      <c r="AX2485" s="21"/>
      <c r="AY2485" s="21"/>
      <c r="AZ2485" s="21"/>
      <c r="BA2485" s="21"/>
      <c r="BB2485" s="21"/>
      <c r="BC2485" s="21"/>
      <c r="BD2485" s="21"/>
      <c r="BE2485" s="21"/>
      <c r="BF2485" s="21"/>
      <c r="BG2485" s="21"/>
      <c r="BH2485" s="21"/>
      <c r="BI2485" s="21"/>
      <c r="BJ2485" s="21"/>
      <c r="BK2485" s="21"/>
      <c r="BL2485" s="21"/>
      <c r="BM2485" s="21"/>
      <c r="BN2485" s="21"/>
      <c r="BO2485" s="21"/>
      <c r="BP2485" s="21"/>
      <c r="BQ2485" s="21"/>
      <c r="BR2485" s="21"/>
      <c r="BS2485" s="21"/>
      <c r="BT2485" s="21"/>
      <c r="BU2485" s="21"/>
      <c r="BV2485" s="21"/>
      <c r="BW2485" s="21"/>
      <c r="BX2485" s="21"/>
      <c r="BY2485" s="21"/>
      <c r="BZ2485" s="21"/>
      <c r="CA2485" s="21"/>
      <c r="CB2485" s="21"/>
      <c r="CC2485" s="21"/>
      <c r="CD2485" s="21"/>
      <c r="CE2485" s="21"/>
      <c r="CF2485" s="21"/>
      <c r="CG2485" s="21"/>
      <c r="CH2485" s="21"/>
      <c r="CI2485" s="21"/>
      <c r="CJ2485" s="21"/>
      <c r="CK2485" s="21"/>
      <c r="CL2485" s="21"/>
      <c r="CM2485" s="21"/>
      <c r="CN2485" s="21"/>
      <c r="CO2485" s="21"/>
      <c r="CP2485" s="21"/>
      <c r="CQ2485" s="21"/>
      <c r="CR2485" s="21"/>
      <c r="CS2485" s="21"/>
      <c r="CT2485" s="21"/>
      <c r="CU2485" s="21"/>
      <c r="CV2485" s="21"/>
      <c r="CW2485" s="21"/>
      <c r="CX2485" s="21"/>
      <c r="CY2485" s="21"/>
      <c r="CZ2485" s="21"/>
      <c r="DA2485" s="21"/>
      <c r="DB2485" s="21"/>
      <c r="DC2485" s="21"/>
      <c r="DD2485" s="21"/>
      <c r="DE2485" s="21"/>
      <c r="DF2485" s="21"/>
      <c r="DG2485" s="21"/>
      <c r="DH2485" s="21"/>
      <c r="DI2485" s="21"/>
      <c r="DJ2485" s="21"/>
      <c r="DK2485" s="21"/>
      <c r="DL2485" s="21"/>
      <c r="DM2485" s="21"/>
      <c r="DN2485" s="21"/>
      <c r="DO2485" s="21"/>
      <c r="DP2485" s="21"/>
      <c r="DQ2485" s="21"/>
      <c r="DR2485" s="21"/>
      <c r="DS2485" s="21"/>
      <c r="DT2485" s="21"/>
      <c r="DU2485" s="21"/>
      <c r="DV2485" s="21"/>
      <c r="DW2485" s="21"/>
      <c r="DX2485" s="21"/>
      <c r="DY2485" s="21"/>
      <c r="DZ2485" s="21"/>
      <c r="EA2485" s="21"/>
      <c r="EB2485" s="21"/>
      <c r="EC2485" s="21"/>
      <c r="ED2485" s="21"/>
      <c r="EE2485" s="21"/>
      <c r="EF2485" s="21"/>
      <c r="EG2485" s="21"/>
      <c r="EH2485" s="21"/>
      <c r="EI2485" s="21"/>
      <c r="EJ2485" s="21"/>
      <c r="EK2485" s="21"/>
      <c r="EL2485" s="21"/>
      <c r="EM2485" s="21"/>
      <c r="EN2485" s="21"/>
      <c r="EO2485" s="21"/>
      <c r="EP2485" s="21"/>
      <c r="EQ2485" s="21"/>
      <c r="ER2485" s="21"/>
      <c r="ES2485" s="21"/>
      <c r="ET2485" s="21"/>
      <c r="EU2485" s="21"/>
      <c r="EV2485" s="21"/>
      <c r="EW2485" s="21"/>
      <c r="EX2485" s="21"/>
      <c r="EY2485" s="21"/>
      <c r="EZ2485" s="21"/>
    </row>
    <row r="2486" spans="1:156" x14ac:dyDescent="0.2">
      <c r="A2486" s="92"/>
      <c r="B2486" s="4"/>
      <c r="C2486" s="4"/>
      <c r="D2486" s="6"/>
      <c r="E2486" s="7"/>
      <c r="F2486" s="24"/>
      <c r="G2486" s="9"/>
      <c r="H2486" s="7"/>
      <c r="I2486" s="7"/>
      <c r="J2486" s="7"/>
      <c r="K2486" s="4"/>
      <c r="L2486" s="25"/>
      <c r="M2486" s="11"/>
      <c r="N2486" s="4"/>
      <c r="O2486" s="4"/>
      <c r="P2486" s="26"/>
      <c r="Q2486" s="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21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  <c r="AT2486" s="21"/>
      <c r="AU2486" s="21"/>
      <c r="AV2486" s="21"/>
      <c r="AW2486" s="21"/>
      <c r="AX2486" s="21"/>
      <c r="AY2486" s="21"/>
      <c r="AZ2486" s="21"/>
      <c r="BA2486" s="21"/>
      <c r="BB2486" s="21"/>
      <c r="BC2486" s="21"/>
      <c r="BD2486" s="21"/>
      <c r="BE2486" s="21"/>
      <c r="BF2486" s="21"/>
      <c r="BG2486" s="21"/>
      <c r="BH2486" s="21"/>
      <c r="BI2486" s="21"/>
      <c r="BJ2486" s="21"/>
      <c r="BK2486" s="21"/>
      <c r="BL2486" s="21"/>
      <c r="BM2486" s="21"/>
      <c r="BN2486" s="21"/>
      <c r="BO2486" s="21"/>
      <c r="BP2486" s="21"/>
      <c r="BQ2486" s="21"/>
      <c r="BR2486" s="21"/>
      <c r="BS2486" s="21"/>
      <c r="BT2486" s="21"/>
      <c r="BU2486" s="21"/>
      <c r="BV2486" s="21"/>
      <c r="BW2486" s="21"/>
      <c r="BX2486" s="21"/>
      <c r="BY2486" s="21"/>
      <c r="BZ2486" s="21"/>
      <c r="CA2486" s="21"/>
      <c r="CB2486" s="21"/>
      <c r="CC2486" s="21"/>
      <c r="CD2486" s="21"/>
      <c r="CE2486" s="21"/>
      <c r="CF2486" s="21"/>
      <c r="CG2486" s="21"/>
      <c r="CH2486" s="21"/>
      <c r="CI2486" s="21"/>
      <c r="CJ2486" s="21"/>
      <c r="CK2486" s="21"/>
      <c r="CL2486" s="21"/>
      <c r="CM2486" s="21"/>
      <c r="CN2486" s="21"/>
      <c r="CO2486" s="21"/>
      <c r="CP2486" s="21"/>
      <c r="CQ2486" s="21"/>
      <c r="CR2486" s="21"/>
      <c r="CS2486" s="21"/>
      <c r="CT2486" s="21"/>
      <c r="CU2486" s="21"/>
      <c r="CV2486" s="21"/>
      <c r="CW2486" s="21"/>
      <c r="CX2486" s="21"/>
      <c r="CY2486" s="21"/>
      <c r="CZ2486" s="21"/>
      <c r="DA2486" s="21"/>
      <c r="DB2486" s="21"/>
      <c r="DC2486" s="21"/>
      <c r="DD2486" s="21"/>
      <c r="DE2486" s="21"/>
      <c r="DF2486" s="21"/>
      <c r="DG2486" s="21"/>
      <c r="DH2486" s="21"/>
      <c r="DI2486" s="21"/>
      <c r="DJ2486" s="21"/>
      <c r="DK2486" s="21"/>
      <c r="DL2486" s="21"/>
      <c r="DM2486" s="21"/>
      <c r="DN2486" s="21"/>
      <c r="DO2486" s="21"/>
      <c r="DP2486" s="21"/>
      <c r="DQ2486" s="21"/>
      <c r="DR2486" s="21"/>
      <c r="DS2486" s="21"/>
      <c r="DT2486" s="21"/>
      <c r="DU2486" s="21"/>
      <c r="DV2486" s="21"/>
      <c r="DW2486" s="21"/>
      <c r="DX2486" s="21"/>
      <c r="DY2486" s="21"/>
      <c r="DZ2486" s="21"/>
      <c r="EA2486" s="21"/>
      <c r="EB2486" s="21"/>
      <c r="EC2486" s="21"/>
      <c r="ED2486" s="21"/>
      <c r="EE2486" s="21"/>
      <c r="EF2486" s="21"/>
      <c r="EG2486" s="21"/>
      <c r="EH2486" s="21"/>
      <c r="EI2486" s="21"/>
      <c r="EJ2486" s="21"/>
      <c r="EK2486" s="21"/>
      <c r="EL2486" s="21"/>
      <c r="EM2486" s="21"/>
      <c r="EN2486" s="21"/>
      <c r="EO2486" s="21"/>
      <c r="EP2486" s="21"/>
      <c r="EQ2486" s="21"/>
      <c r="ER2486" s="21"/>
      <c r="ES2486" s="21"/>
      <c r="ET2486" s="21"/>
      <c r="EU2486" s="21"/>
      <c r="EV2486" s="21"/>
      <c r="EW2486" s="21"/>
      <c r="EX2486" s="21"/>
      <c r="EY2486" s="21"/>
      <c r="EZ2486" s="21"/>
    </row>
    <row r="2487" spans="1:156" x14ac:dyDescent="0.2">
      <c r="A2487" s="92"/>
      <c r="B2487" s="4"/>
      <c r="C2487" s="4"/>
      <c r="D2487" s="6"/>
      <c r="E2487" s="7"/>
      <c r="F2487" s="24"/>
      <c r="G2487" s="9"/>
      <c r="H2487" s="7"/>
      <c r="I2487" s="7"/>
      <c r="J2487" s="7"/>
      <c r="K2487" s="4"/>
      <c r="L2487" s="25"/>
      <c r="M2487" s="11"/>
      <c r="N2487" s="4"/>
      <c r="O2487" s="4"/>
      <c r="P2487" s="26"/>
      <c r="Q2487" s="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21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  <c r="AT2487" s="21"/>
      <c r="AU2487" s="21"/>
      <c r="AV2487" s="21"/>
      <c r="AW2487" s="21"/>
      <c r="AX2487" s="21"/>
      <c r="AY2487" s="21"/>
      <c r="AZ2487" s="21"/>
      <c r="BA2487" s="21"/>
      <c r="BB2487" s="21"/>
      <c r="BC2487" s="21"/>
      <c r="BD2487" s="21"/>
      <c r="BE2487" s="21"/>
      <c r="BF2487" s="21"/>
      <c r="BG2487" s="21"/>
      <c r="BH2487" s="21"/>
      <c r="BI2487" s="21"/>
      <c r="BJ2487" s="21"/>
      <c r="BK2487" s="21"/>
      <c r="BL2487" s="21"/>
      <c r="BM2487" s="21"/>
      <c r="BN2487" s="21"/>
      <c r="BO2487" s="21"/>
      <c r="BP2487" s="21"/>
      <c r="BQ2487" s="21"/>
      <c r="BR2487" s="21"/>
      <c r="BS2487" s="21"/>
      <c r="BT2487" s="21"/>
      <c r="BU2487" s="21"/>
      <c r="BV2487" s="21"/>
      <c r="BW2487" s="21"/>
      <c r="BX2487" s="21"/>
      <c r="BY2487" s="21"/>
      <c r="BZ2487" s="21"/>
      <c r="CA2487" s="21"/>
      <c r="CB2487" s="21"/>
      <c r="CC2487" s="21"/>
      <c r="CD2487" s="21"/>
      <c r="CE2487" s="21"/>
      <c r="CF2487" s="21"/>
      <c r="CG2487" s="21"/>
      <c r="CH2487" s="21"/>
      <c r="CI2487" s="21"/>
      <c r="CJ2487" s="21"/>
      <c r="CK2487" s="21"/>
      <c r="CL2487" s="21"/>
      <c r="CM2487" s="21"/>
      <c r="CN2487" s="21"/>
      <c r="CO2487" s="21"/>
      <c r="CP2487" s="21"/>
      <c r="CQ2487" s="21"/>
      <c r="CR2487" s="21"/>
      <c r="CS2487" s="21"/>
      <c r="CT2487" s="21"/>
      <c r="CU2487" s="21"/>
      <c r="CV2487" s="21"/>
      <c r="CW2487" s="21"/>
      <c r="CX2487" s="21"/>
      <c r="CY2487" s="21"/>
      <c r="CZ2487" s="21"/>
      <c r="DA2487" s="21"/>
      <c r="DB2487" s="21"/>
      <c r="DC2487" s="21"/>
      <c r="DD2487" s="21"/>
      <c r="DE2487" s="21"/>
      <c r="DF2487" s="21"/>
      <c r="DG2487" s="21"/>
      <c r="DH2487" s="21"/>
      <c r="DI2487" s="21"/>
      <c r="DJ2487" s="21"/>
      <c r="DK2487" s="21"/>
      <c r="DL2487" s="21"/>
      <c r="DM2487" s="21"/>
      <c r="DN2487" s="21"/>
      <c r="DO2487" s="21"/>
      <c r="DP2487" s="21"/>
      <c r="DQ2487" s="21"/>
      <c r="DR2487" s="21"/>
      <c r="DS2487" s="21"/>
      <c r="DT2487" s="21"/>
      <c r="DU2487" s="21"/>
      <c r="DV2487" s="21"/>
      <c r="DW2487" s="21"/>
      <c r="DX2487" s="21"/>
      <c r="DY2487" s="21"/>
      <c r="DZ2487" s="21"/>
      <c r="EA2487" s="21"/>
      <c r="EB2487" s="21"/>
      <c r="EC2487" s="21"/>
      <c r="ED2487" s="21"/>
      <c r="EE2487" s="21"/>
      <c r="EF2487" s="21"/>
      <c r="EG2487" s="21"/>
      <c r="EH2487" s="21"/>
      <c r="EI2487" s="21"/>
      <c r="EJ2487" s="21"/>
      <c r="EK2487" s="21"/>
      <c r="EL2487" s="21"/>
      <c r="EM2487" s="21"/>
      <c r="EN2487" s="21"/>
      <c r="EO2487" s="21"/>
      <c r="EP2487" s="21"/>
      <c r="EQ2487" s="21"/>
      <c r="ER2487" s="21"/>
      <c r="ES2487" s="21"/>
      <c r="ET2487" s="21"/>
      <c r="EU2487" s="21"/>
      <c r="EV2487" s="21"/>
      <c r="EW2487" s="21"/>
      <c r="EX2487" s="21"/>
      <c r="EY2487" s="21"/>
      <c r="EZ2487" s="21"/>
    </row>
    <row r="2488" spans="1:156" x14ac:dyDescent="0.2">
      <c r="A2488" s="92"/>
      <c r="B2488" s="4"/>
      <c r="C2488" s="4"/>
      <c r="D2488" s="6"/>
      <c r="E2488" s="7"/>
      <c r="F2488" s="24"/>
      <c r="G2488" s="9"/>
      <c r="H2488" s="7"/>
      <c r="I2488" s="7"/>
      <c r="J2488" s="7"/>
      <c r="K2488" s="4"/>
      <c r="L2488" s="25"/>
      <c r="M2488" s="11"/>
      <c r="N2488" s="4"/>
      <c r="O2488" s="4"/>
      <c r="P2488" s="26"/>
      <c r="Q2488" s="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21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  <c r="AT2488" s="21"/>
      <c r="AU2488" s="21"/>
      <c r="AV2488" s="21"/>
      <c r="AW2488" s="21"/>
      <c r="AX2488" s="21"/>
      <c r="AY2488" s="21"/>
      <c r="AZ2488" s="21"/>
      <c r="BA2488" s="21"/>
      <c r="BB2488" s="21"/>
      <c r="BC2488" s="21"/>
      <c r="BD2488" s="21"/>
      <c r="BE2488" s="21"/>
      <c r="BF2488" s="21"/>
      <c r="BG2488" s="21"/>
      <c r="BH2488" s="21"/>
      <c r="BI2488" s="21"/>
      <c r="BJ2488" s="21"/>
      <c r="BK2488" s="21"/>
      <c r="BL2488" s="21"/>
      <c r="BM2488" s="21"/>
      <c r="BN2488" s="21"/>
      <c r="BO2488" s="21"/>
      <c r="BP2488" s="21"/>
      <c r="BQ2488" s="21"/>
      <c r="BR2488" s="21"/>
      <c r="BS2488" s="21"/>
      <c r="BT2488" s="21"/>
      <c r="BU2488" s="21"/>
      <c r="BV2488" s="21"/>
      <c r="BW2488" s="21"/>
      <c r="BX2488" s="21"/>
      <c r="BY2488" s="21"/>
      <c r="BZ2488" s="21"/>
      <c r="CA2488" s="21"/>
      <c r="CB2488" s="21"/>
      <c r="CC2488" s="21"/>
      <c r="CD2488" s="21"/>
      <c r="CE2488" s="21"/>
      <c r="CF2488" s="21"/>
      <c r="CG2488" s="21"/>
      <c r="CH2488" s="21"/>
      <c r="CI2488" s="21"/>
      <c r="CJ2488" s="21"/>
      <c r="CK2488" s="21"/>
      <c r="CL2488" s="21"/>
      <c r="CM2488" s="21"/>
      <c r="CN2488" s="21"/>
      <c r="CO2488" s="21"/>
      <c r="CP2488" s="21"/>
      <c r="CQ2488" s="21"/>
      <c r="CR2488" s="21"/>
      <c r="CS2488" s="21"/>
      <c r="CT2488" s="21"/>
      <c r="CU2488" s="21"/>
      <c r="CV2488" s="21"/>
      <c r="CW2488" s="21"/>
      <c r="CX2488" s="21"/>
      <c r="CY2488" s="21"/>
      <c r="CZ2488" s="21"/>
      <c r="DA2488" s="21"/>
      <c r="DB2488" s="21"/>
      <c r="DC2488" s="21"/>
      <c r="DD2488" s="21"/>
      <c r="DE2488" s="21"/>
      <c r="DF2488" s="21"/>
      <c r="DG2488" s="21"/>
      <c r="DH2488" s="21"/>
      <c r="DI2488" s="21"/>
      <c r="DJ2488" s="21"/>
      <c r="DK2488" s="21"/>
      <c r="DL2488" s="21"/>
      <c r="DM2488" s="21"/>
      <c r="DN2488" s="21"/>
      <c r="DO2488" s="21"/>
      <c r="DP2488" s="21"/>
      <c r="DQ2488" s="21"/>
      <c r="DR2488" s="21"/>
      <c r="DS2488" s="21"/>
      <c r="DT2488" s="21"/>
      <c r="DU2488" s="21"/>
      <c r="DV2488" s="21"/>
      <c r="DW2488" s="21"/>
      <c r="DX2488" s="21"/>
      <c r="DY2488" s="21"/>
      <c r="DZ2488" s="21"/>
      <c r="EA2488" s="21"/>
      <c r="EB2488" s="21"/>
      <c r="EC2488" s="21"/>
      <c r="ED2488" s="21"/>
      <c r="EE2488" s="21"/>
      <c r="EF2488" s="21"/>
      <c r="EG2488" s="21"/>
      <c r="EH2488" s="21"/>
      <c r="EI2488" s="21"/>
      <c r="EJ2488" s="21"/>
      <c r="EK2488" s="21"/>
      <c r="EL2488" s="21"/>
      <c r="EM2488" s="21"/>
      <c r="EN2488" s="21"/>
      <c r="EO2488" s="21"/>
      <c r="EP2488" s="21"/>
      <c r="EQ2488" s="21"/>
      <c r="ER2488" s="21"/>
      <c r="ES2488" s="21"/>
      <c r="ET2488" s="21"/>
      <c r="EU2488" s="21"/>
      <c r="EV2488" s="21"/>
      <c r="EW2488" s="21"/>
      <c r="EX2488" s="21"/>
      <c r="EY2488" s="21"/>
      <c r="EZ2488" s="21"/>
    </row>
    <row r="2489" spans="1:156" x14ac:dyDescent="0.2">
      <c r="A2489" s="92"/>
      <c r="B2489" s="4"/>
      <c r="C2489" s="4"/>
      <c r="D2489" s="6"/>
      <c r="E2489" s="7"/>
      <c r="F2489" s="24"/>
      <c r="G2489" s="9"/>
      <c r="H2489" s="7"/>
      <c r="I2489" s="7"/>
      <c r="J2489" s="7"/>
      <c r="K2489" s="4"/>
      <c r="L2489" s="25"/>
      <c r="M2489" s="11"/>
      <c r="N2489" s="4"/>
      <c r="O2489" s="4"/>
      <c r="P2489" s="26"/>
      <c r="Q2489" s="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21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/>
      <c r="AS2489" s="21"/>
      <c r="AT2489" s="21"/>
      <c r="AU2489" s="21"/>
      <c r="AV2489" s="21"/>
      <c r="AW2489" s="21"/>
      <c r="AX2489" s="21"/>
      <c r="AY2489" s="21"/>
      <c r="AZ2489" s="21"/>
      <c r="BA2489" s="21"/>
      <c r="BB2489" s="21"/>
      <c r="BC2489" s="21"/>
      <c r="BD2489" s="21"/>
      <c r="BE2489" s="21"/>
      <c r="BF2489" s="21"/>
      <c r="BG2489" s="21"/>
      <c r="BH2489" s="21"/>
      <c r="BI2489" s="21"/>
      <c r="BJ2489" s="21"/>
      <c r="BK2489" s="21"/>
      <c r="BL2489" s="21"/>
      <c r="BM2489" s="21"/>
      <c r="BN2489" s="21"/>
      <c r="BO2489" s="21"/>
      <c r="BP2489" s="21"/>
      <c r="BQ2489" s="21"/>
      <c r="BR2489" s="21"/>
      <c r="BS2489" s="21"/>
      <c r="BT2489" s="21"/>
      <c r="BU2489" s="21"/>
      <c r="BV2489" s="21"/>
      <c r="BW2489" s="21"/>
      <c r="BX2489" s="21"/>
      <c r="BY2489" s="21"/>
      <c r="BZ2489" s="21"/>
      <c r="CA2489" s="21"/>
      <c r="CB2489" s="21"/>
      <c r="CC2489" s="21"/>
      <c r="CD2489" s="21"/>
      <c r="CE2489" s="21"/>
      <c r="CF2489" s="21"/>
      <c r="CG2489" s="21"/>
      <c r="CH2489" s="21"/>
      <c r="CI2489" s="21"/>
      <c r="CJ2489" s="21"/>
      <c r="CK2489" s="21"/>
      <c r="CL2489" s="21"/>
      <c r="CM2489" s="21"/>
      <c r="CN2489" s="21"/>
      <c r="CO2489" s="21"/>
      <c r="CP2489" s="21"/>
      <c r="CQ2489" s="21"/>
      <c r="CR2489" s="21"/>
      <c r="CS2489" s="21"/>
      <c r="CT2489" s="21"/>
      <c r="CU2489" s="21"/>
      <c r="CV2489" s="21"/>
      <c r="CW2489" s="21"/>
      <c r="CX2489" s="21"/>
      <c r="CY2489" s="21"/>
      <c r="CZ2489" s="21"/>
      <c r="DA2489" s="21"/>
      <c r="DB2489" s="21"/>
      <c r="DC2489" s="21"/>
      <c r="DD2489" s="21"/>
      <c r="DE2489" s="21"/>
      <c r="DF2489" s="21"/>
      <c r="DG2489" s="21"/>
      <c r="DH2489" s="21"/>
      <c r="DI2489" s="21"/>
      <c r="DJ2489" s="21"/>
      <c r="DK2489" s="21"/>
      <c r="DL2489" s="21"/>
      <c r="DM2489" s="21"/>
      <c r="DN2489" s="21"/>
      <c r="DO2489" s="21"/>
      <c r="DP2489" s="21"/>
      <c r="DQ2489" s="21"/>
      <c r="DR2489" s="21"/>
      <c r="DS2489" s="21"/>
      <c r="DT2489" s="21"/>
      <c r="DU2489" s="21"/>
      <c r="DV2489" s="21"/>
      <c r="DW2489" s="21"/>
      <c r="DX2489" s="21"/>
      <c r="DY2489" s="21"/>
      <c r="DZ2489" s="21"/>
      <c r="EA2489" s="21"/>
      <c r="EB2489" s="21"/>
      <c r="EC2489" s="21"/>
      <c r="ED2489" s="21"/>
      <c r="EE2489" s="21"/>
      <c r="EF2489" s="21"/>
      <c r="EG2489" s="21"/>
      <c r="EH2489" s="21"/>
      <c r="EI2489" s="21"/>
      <c r="EJ2489" s="21"/>
      <c r="EK2489" s="21"/>
      <c r="EL2489" s="21"/>
      <c r="EM2489" s="21"/>
      <c r="EN2489" s="21"/>
      <c r="EO2489" s="21"/>
      <c r="EP2489" s="21"/>
      <c r="EQ2489" s="21"/>
      <c r="ER2489" s="21"/>
      <c r="ES2489" s="21"/>
      <c r="ET2489" s="21"/>
      <c r="EU2489" s="21"/>
      <c r="EV2489" s="21"/>
      <c r="EW2489" s="21"/>
      <c r="EX2489" s="21"/>
      <c r="EY2489" s="21"/>
      <c r="EZ2489" s="21"/>
    </row>
    <row r="2490" spans="1:156" x14ac:dyDescent="0.2">
      <c r="A2490" s="92"/>
      <c r="B2490" s="4"/>
      <c r="C2490" s="4"/>
      <c r="D2490" s="6"/>
      <c r="E2490" s="7"/>
      <c r="F2490" s="24"/>
      <c r="G2490" s="9"/>
      <c r="H2490" s="7"/>
      <c r="I2490" s="7"/>
      <c r="J2490" s="7"/>
      <c r="K2490" s="4"/>
      <c r="L2490" s="25"/>
      <c r="M2490" s="11"/>
      <c r="N2490" s="4"/>
      <c r="O2490" s="4"/>
      <c r="P2490" s="26"/>
      <c r="Q2490" s="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21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  <c r="AT2490" s="21"/>
      <c r="AU2490" s="21"/>
      <c r="AV2490" s="21"/>
      <c r="AW2490" s="21"/>
      <c r="AX2490" s="21"/>
      <c r="AY2490" s="21"/>
      <c r="AZ2490" s="21"/>
      <c r="BA2490" s="21"/>
      <c r="BB2490" s="21"/>
      <c r="BC2490" s="21"/>
      <c r="BD2490" s="21"/>
      <c r="BE2490" s="21"/>
      <c r="BF2490" s="21"/>
      <c r="BG2490" s="21"/>
      <c r="BH2490" s="21"/>
      <c r="BI2490" s="21"/>
      <c r="BJ2490" s="21"/>
      <c r="BK2490" s="21"/>
      <c r="BL2490" s="21"/>
      <c r="BM2490" s="21"/>
      <c r="BN2490" s="21"/>
      <c r="BO2490" s="21"/>
      <c r="BP2490" s="21"/>
      <c r="BQ2490" s="21"/>
      <c r="BR2490" s="21"/>
      <c r="BS2490" s="21"/>
      <c r="BT2490" s="21"/>
      <c r="BU2490" s="21"/>
      <c r="BV2490" s="21"/>
      <c r="BW2490" s="21"/>
      <c r="BX2490" s="21"/>
      <c r="BY2490" s="21"/>
      <c r="BZ2490" s="21"/>
      <c r="CA2490" s="21"/>
      <c r="CB2490" s="21"/>
      <c r="CC2490" s="21"/>
      <c r="CD2490" s="21"/>
      <c r="CE2490" s="21"/>
      <c r="CF2490" s="21"/>
      <c r="CG2490" s="21"/>
      <c r="CH2490" s="21"/>
      <c r="CI2490" s="21"/>
      <c r="CJ2490" s="21"/>
      <c r="CK2490" s="21"/>
      <c r="CL2490" s="21"/>
      <c r="CM2490" s="21"/>
      <c r="CN2490" s="21"/>
      <c r="CO2490" s="21"/>
      <c r="CP2490" s="21"/>
      <c r="CQ2490" s="21"/>
      <c r="CR2490" s="21"/>
      <c r="CS2490" s="21"/>
      <c r="CT2490" s="21"/>
      <c r="CU2490" s="21"/>
      <c r="CV2490" s="21"/>
      <c r="CW2490" s="21"/>
      <c r="CX2490" s="21"/>
      <c r="CY2490" s="21"/>
      <c r="CZ2490" s="21"/>
      <c r="DA2490" s="21"/>
      <c r="DB2490" s="21"/>
      <c r="DC2490" s="21"/>
      <c r="DD2490" s="21"/>
      <c r="DE2490" s="21"/>
      <c r="DF2490" s="21"/>
      <c r="DG2490" s="21"/>
      <c r="DH2490" s="21"/>
      <c r="DI2490" s="21"/>
      <c r="DJ2490" s="21"/>
      <c r="DK2490" s="21"/>
      <c r="DL2490" s="21"/>
      <c r="DM2490" s="21"/>
      <c r="DN2490" s="21"/>
      <c r="DO2490" s="21"/>
      <c r="DP2490" s="21"/>
      <c r="DQ2490" s="21"/>
      <c r="DR2490" s="21"/>
      <c r="DS2490" s="21"/>
      <c r="DT2490" s="21"/>
      <c r="DU2490" s="21"/>
      <c r="DV2490" s="21"/>
      <c r="DW2490" s="21"/>
      <c r="DX2490" s="21"/>
      <c r="DY2490" s="21"/>
      <c r="DZ2490" s="21"/>
      <c r="EA2490" s="21"/>
      <c r="EB2490" s="21"/>
      <c r="EC2490" s="21"/>
      <c r="ED2490" s="21"/>
      <c r="EE2490" s="21"/>
      <c r="EF2490" s="21"/>
      <c r="EG2490" s="21"/>
      <c r="EH2490" s="21"/>
      <c r="EI2490" s="21"/>
      <c r="EJ2490" s="21"/>
      <c r="EK2490" s="21"/>
      <c r="EL2490" s="21"/>
      <c r="EM2490" s="21"/>
      <c r="EN2490" s="21"/>
      <c r="EO2490" s="21"/>
      <c r="EP2490" s="21"/>
      <c r="EQ2490" s="21"/>
      <c r="ER2490" s="21"/>
      <c r="ES2490" s="21"/>
      <c r="ET2490" s="21"/>
      <c r="EU2490" s="21"/>
      <c r="EV2490" s="21"/>
      <c r="EW2490" s="21"/>
      <c r="EX2490" s="21"/>
      <c r="EY2490" s="21"/>
      <c r="EZ2490" s="21"/>
    </row>
    <row r="2491" spans="1:156" x14ac:dyDescent="0.2">
      <c r="A2491" s="92"/>
      <c r="B2491" s="4"/>
      <c r="C2491" s="4"/>
      <c r="D2491" s="6"/>
      <c r="E2491" s="7"/>
      <c r="F2491" s="24"/>
      <c r="G2491" s="9"/>
      <c r="H2491" s="7"/>
      <c r="I2491" s="7"/>
      <c r="J2491" s="7"/>
      <c r="K2491" s="4"/>
      <c r="L2491" s="25"/>
      <c r="M2491" s="11"/>
      <c r="N2491" s="4"/>
      <c r="O2491" s="4"/>
      <c r="P2491" s="26"/>
      <c r="Q2491" s="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21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  <c r="AT2491" s="21"/>
      <c r="AU2491" s="21"/>
      <c r="AV2491" s="21"/>
      <c r="AW2491" s="21"/>
      <c r="AX2491" s="21"/>
      <c r="AY2491" s="21"/>
      <c r="AZ2491" s="21"/>
      <c r="BA2491" s="21"/>
      <c r="BB2491" s="21"/>
      <c r="BC2491" s="21"/>
      <c r="BD2491" s="21"/>
      <c r="BE2491" s="21"/>
      <c r="BF2491" s="21"/>
      <c r="BG2491" s="21"/>
      <c r="BH2491" s="21"/>
      <c r="BI2491" s="21"/>
      <c r="BJ2491" s="21"/>
      <c r="BK2491" s="21"/>
      <c r="BL2491" s="21"/>
      <c r="BM2491" s="21"/>
      <c r="BN2491" s="21"/>
      <c r="BO2491" s="21"/>
      <c r="BP2491" s="21"/>
      <c r="BQ2491" s="21"/>
      <c r="BR2491" s="21"/>
      <c r="BS2491" s="21"/>
      <c r="BT2491" s="21"/>
      <c r="BU2491" s="21"/>
      <c r="BV2491" s="21"/>
      <c r="BW2491" s="21"/>
      <c r="BX2491" s="21"/>
      <c r="BY2491" s="21"/>
      <c r="BZ2491" s="21"/>
      <c r="CA2491" s="21"/>
      <c r="CB2491" s="21"/>
      <c r="CC2491" s="21"/>
      <c r="CD2491" s="21"/>
      <c r="CE2491" s="21"/>
      <c r="CF2491" s="21"/>
      <c r="CG2491" s="21"/>
      <c r="CH2491" s="21"/>
      <c r="CI2491" s="21"/>
      <c r="CJ2491" s="21"/>
      <c r="CK2491" s="21"/>
      <c r="CL2491" s="21"/>
      <c r="CM2491" s="21"/>
      <c r="CN2491" s="21"/>
      <c r="CO2491" s="21"/>
      <c r="CP2491" s="21"/>
      <c r="CQ2491" s="21"/>
      <c r="CR2491" s="21"/>
      <c r="CS2491" s="21"/>
      <c r="CT2491" s="21"/>
      <c r="CU2491" s="21"/>
      <c r="CV2491" s="21"/>
      <c r="CW2491" s="21"/>
      <c r="CX2491" s="21"/>
      <c r="CY2491" s="21"/>
      <c r="CZ2491" s="21"/>
      <c r="DA2491" s="21"/>
      <c r="DB2491" s="21"/>
      <c r="DC2491" s="21"/>
      <c r="DD2491" s="21"/>
      <c r="DE2491" s="21"/>
      <c r="DF2491" s="21"/>
      <c r="DG2491" s="21"/>
      <c r="DH2491" s="21"/>
      <c r="DI2491" s="21"/>
      <c r="DJ2491" s="21"/>
      <c r="DK2491" s="21"/>
      <c r="DL2491" s="21"/>
      <c r="DM2491" s="21"/>
      <c r="DN2491" s="21"/>
      <c r="DO2491" s="21"/>
      <c r="DP2491" s="21"/>
      <c r="DQ2491" s="21"/>
      <c r="DR2491" s="21"/>
      <c r="DS2491" s="21"/>
      <c r="DT2491" s="21"/>
      <c r="DU2491" s="21"/>
      <c r="DV2491" s="21"/>
      <c r="DW2491" s="21"/>
      <c r="DX2491" s="21"/>
      <c r="DY2491" s="21"/>
      <c r="DZ2491" s="21"/>
      <c r="EA2491" s="21"/>
      <c r="EB2491" s="21"/>
      <c r="EC2491" s="21"/>
      <c r="ED2491" s="21"/>
      <c r="EE2491" s="21"/>
      <c r="EF2491" s="21"/>
      <c r="EG2491" s="21"/>
      <c r="EH2491" s="21"/>
      <c r="EI2491" s="21"/>
      <c r="EJ2491" s="21"/>
      <c r="EK2491" s="21"/>
      <c r="EL2491" s="21"/>
      <c r="EM2491" s="21"/>
      <c r="EN2491" s="21"/>
      <c r="EO2491" s="21"/>
      <c r="EP2491" s="21"/>
      <c r="EQ2491" s="21"/>
      <c r="ER2491" s="21"/>
      <c r="ES2491" s="21"/>
      <c r="ET2491" s="21"/>
      <c r="EU2491" s="21"/>
      <c r="EV2491" s="21"/>
      <c r="EW2491" s="21"/>
      <c r="EX2491" s="21"/>
      <c r="EY2491" s="21"/>
      <c r="EZ2491" s="21"/>
    </row>
    <row r="2492" spans="1:156" x14ac:dyDescent="0.2">
      <c r="A2492" s="92"/>
      <c r="B2492" s="4"/>
      <c r="C2492" s="4"/>
      <c r="D2492" s="6"/>
      <c r="E2492" s="7"/>
      <c r="F2492" s="24"/>
      <c r="G2492" s="9"/>
      <c r="H2492" s="7"/>
      <c r="I2492" s="7"/>
      <c r="J2492" s="7"/>
      <c r="K2492" s="4"/>
      <c r="L2492" s="25"/>
      <c r="M2492" s="11"/>
      <c r="N2492" s="4"/>
      <c r="O2492" s="4"/>
      <c r="P2492" s="26"/>
      <c r="Q2492" s="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21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  <c r="AT2492" s="21"/>
      <c r="AU2492" s="21"/>
      <c r="AV2492" s="21"/>
      <c r="AW2492" s="21"/>
      <c r="AX2492" s="21"/>
      <c r="AY2492" s="21"/>
      <c r="AZ2492" s="21"/>
      <c r="BA2492" s="21"/>
      <c r="BB2492" s="21"/>
      <c r="BC2492" s="21"/>
      <c r="BD2492" s="21"/>
      <c r="BE2492" s="21"/>
      <c r="BF2492" s="21"/>
      <c r="BG2492" s="21"/>
      <c r="BH2492" s="21"/>
      <c r="BI2492" s="21"/>
      <c r="BJ2492" s="21"/>
      <c r="BK2492" s="21"/>
      <c r="BL2492" s="21"/>
      <c r="BM2492" s="21"/>
      <c r="BN2492" s="21"/>
      <c r="BO2492" s="21"/>
      <c r="BP2492" s="21"/>
      <c r="BQ2492" s="21"/>
      <c r="BR2492" s="21"/>
      <c r="BS2492" s="21"/>
      <c r="BT2492" s="21"/>
      <c r="BU2492" s="21"/>
      <c r="BV2492" s="21"/>
      <c r="BW2492" s="21"/>
      <c r="BX2492" s="21"/>
      <c r="BY2492" s="21"/>
      <c r="BZ2492" s="21"/>
      <c r="CA2492" s="21"/>
      <c r="CB2492" s="21"/>
      <c r="CC2492" s="21"/>
      <c r="CD2492" s="21"/>
      <c r="CE2492" s="21"/>
      <c r="CF2492" s="21"/>
      <c r="CG2492" s="21"/>
      <c r="CH2492" s="21"/>
      <c r="CI2492" s="21"/>
      <c r="CJ2492" s="21"/>
      <c r="CK2492" s="21"/>
      <c r="CL2492" s="21"/>
      <c r="CM2492" s="21"/>
      <c r="CN2492" s="21"/>
      <c r="CO2492" s="21"/>
      <c r="CP2492" s="21"/>
      <c r="CQ2492" s="21"/>
      <c r="CR2492" s="21"/>
      <c r="CS2492" s="21"/>
      <c r="CT2492" s="21"/>
      <c r="CU2492" s="21"/>
      <c r="CV2492" s="21"/>
      <c r="CW2492" s="21"/>
      <c r="CX2492" s="21"/>
      <c r="CY2492" s="21"/>
      <c r="CZ2492" s="21"/>
      <c r="DA2492" s="21"/>
      <c r="DB2492" s="21"/>
      <c r="DC2492" s="21"/>
      <c r="DD2492" s="21"/>
      <c r="DE2492" s="21"/>
      <c r="DF2492" s="21"/>
      <c r="DG2492" s="21"/>
      <c r="DH2492" s="21"/>
      <c r="DI2492" s="21"/>
      <c r="DJ2492" s="21"/>
      <c r="DK2492" s="21"/>
      <c r="DL2492" s="21"/>
      <c r="DM2492" s="21"/>
      <c r="DN2492" s="21"/>
      <c r="DO2492" s="21"/>
      <c r="DP2492" s="21"/>
      <c r="DQ2492" s="21"/>
      <c r="DR2492" s="21"/>
      <c r="DS2492" s="21"/>
      <c r="DT2492" s="21"/>
      <c r="DU2492" s="21"/>
      <c r="DV2492" s="21"/>
      <c r="DW2492" s="21"/>
      <c r="DX2492" s="21"/>
      <c r="DY2492" s="21"/>
      <c r="DZ2492" s="21"/>
      <c r="EA2492" s="21"/>
      <c r="EB2492" s="21"/>
      <c r="EC2492" s="21"/>
      <c r="ED2492" s="21"/>
      <c r="EE2492" s="21"/>
      <c r="EF2492" s="21"/>
      <c r="EG2492" s="21"/>
      <c r="EH2492" s="21"/>
      <c r="EI2492" s="21"/>
      <c r="EJ2492" s="21"/>
      <c r="EK2492" s="21"/>
      <c r="EL2492" s="21"/>
      <c r="EM2492" s="21"/>
      <c r="EN2492" s="21"/>
      <c r="EO2492" s="21"/>
      <c r="EP2492" s="21"/>
      <c r="EQ2492" s="21"/>
      <c r="ER2492" s="21"/>
      <c r="ES2492" s="21"/>
      <c r="ET2492" s="21"/>
      <c r="EU2492" s="21"/>
      <c r="EV2492" s="21"/>
      <c r="EW2492" s="21"/>
      <c r="EX2492" s="21"/>
      <c r="EY2492" s="21"/>
      <c r="EZ2492" s="21"/>
    </row>
    <row r="2493" spans="1:156" x14ac:dyDescent="0.2">
      <c r="A2493" s="92"/>
      <c r="B2493" s="4"/>
      <c r="C2493" s="4"/>
      <c r="D2493" s="6"/>
      <c r="E2493" s="7"/>
      <c r="F2493" s="24"/>
      <c r="G2493" s="9"/>
      <c r="H2493" s="7"/>
      <c r="I2493" s="7"/>
      <c r="J2493" s="7"/>
      <c r="K2493" s="4"/>
      <c r="L2493" s="25"/>
      <c r="M2493" s="11"/>
      <c r="N2493" s="4"/>
      <c r="O2493" s="4"/>
      <c r="P2493" s="26"/>
      <c r="Q2493" s="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21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/>
      <c r="AS2493" s="21"/>
      <c r="AT2493" s="21"/>
      <c r="AU2493" s="21"/>
      <c r="AV2493" s="21"/>
      <c r="AW2493" s="21"/>
      <c r="AX2493" s="21"/>
      <c r="AY2493" s="21"/>
      <c r="AZ2493" s="21"/>
      <c r="BA2493" s="21"/>
      <c r="BB2493" s="21"/>
      <c r="BC2493" s="21"/>
      <c r="BD2493" s="21"/>
      <c r="BE2493" s="21"/>
      <c r="BF2493" s="21"/>
      <c r="BG2493" s="21"/>
      <c r="BH2493" s="21"/>
      <c r="BI2493" s="21"/>
      <c r="BJ2493" s="21"/>
      <c r="BK2493" s="21"/>
      <c r="BL2493" s="21"/>
      <c r="BM2493" s="21"/>
      <c r="BN2493" s="21"/>
      <c r="BO2493" s="21"/>
      <c r="BP2493" s="21"/>
      <c r="BQ2493" s="21"/>
      <c r="BR2493" s="21"/>
      <c r="BS2493" s="21"/>
      <c r="BT2493" s="21"/>
      <c r="BU2493" s="21"/>
      <c r="BV2493" s="21"/>
      <c r="BW2493" s="21"/>
      <c r="BX2493" s="21"/>
      <c r="BY2493" s="21"/>
      <c r="BZ2493" s="21"/>
      <c r="CA2493" s="21"/>
      <c r="CB2493" s="21"/>
      <c r="CC2493" s="21"/>
      <c r="CD2493" s="21"/>
      <c r="CE2493" s="21"/>
      <c r="CF2493" s="21"/>
      <c r="CG2493" s="21"/>
      <c r="CH2493" s="21"/>
      <c r="CI2493" s="21"/>
      <c r="CJ2493" s="21"/>
      <c r="CK2493" s="21"/>
      <c r="CL2493" s="21"/>
      <c r="CM2493" s="21"/>
      <c r="CN2493" s="21"/>
      <c r="CO2493" s="21"/>
      <c r="CP2493" s="21"/>
      <c r="CQ2493" s="21"/>
      <c r="CR2493" s="21"/>
      <c r="CS2493" s="21"/>
      <c r="CT2493" s="21"/>
      <c r="CU2493" s="21"/>
      <c r="CV2493" s="21"/>
      <c r="CW2493" s="21"/>
      <c r="CX2493" s="21"/>
      <c r="CY2493" s="21"/>
      <c r="CZ2493" s="21"/>
      <c r="DA2493" s="21"/>
      <c r="DB2493" s="21"/>
      <c r="DC2493" s="21"/>
      <c r="DD2493" s="21"/>
      <c r="DE2493" s="21"/>
      <c r="DF2493" s="21"/>
      <c r="DG2493" s="21"/>
      <c r="DH2493" s="21"/>
      <c r="DI2493" s="21"/>
      <c r="DJ2493" s="21"/>
      <c r="DK2493" s="21"/>
      <c r="DL2493" s="21"/>
      <c r="DM2493" s="21"/>
      <c r="DN2493" s="21"/>
      <c r="DO2493" s="21"/>
      <c r="DP2493" s="21"/>
      <c r="DQ2493" s="21"/>
      <c r="DR2493" s="21"/>
      <c r="DS2493" s="21"/>
      <c r="DT2493" s="21"/>
      <c r="DU2493" s="21"/>
      <c r="DV2493" s="21"/>
      <c r="DW2493" s="21"/>
      <c r="DX2493" s="21"/>
      <c r="DY2493" s="21"/>
      <c r="DZ2493" s="21"/>
      <c r="EA2493" s="21"/>
      <c r="EB2493" s="21"/>
      <c r="EC2493" s="21"/>
      <c r="ED2493" s="21"/>
      <c r="EE2493" s="21"/>
      <c r="EF2493" s="21"/>
      <c r="EG2493" s="21"/>
      <c r="EH2493" s="21"/>
      <c r="EI2493" s="21"/>
      <c r="EJ2493" s="21"/>
      <c r="EK2493" s="21"/>
      <c r="EL2493" s="21"/>
      <c r="EM2493" s="21"/>
      <c r="EN2493" s="21"/>
      <c r="EO2493" s="21"/>
      <c r="EP2493" s="21"/>
      <c r="EQ2493" s="21"/>
      <c r="ER2493" s="21"/>
      <c r="ES2493" s="21"/>
      <c r="ET2493" s="21"/>
      <c r="EU2493" s="21"/>
      <c r="EV2493" s="21"/>
      <c r="EW2493" s="21"/>
      <c r="EX2493" s="21"/>
      <c r="EY2493" s="21"/>
      <c r="EZ2493" s="21"/>
    </row>
    <row r="2494" spans="1:156" x14ac:dyDescent="0.2">
      <c r="A2494" s="92"/>
      <c r="B2494" s="4"/>
      <c r="C2494" s="4"/>
      <c r="D2494" s="6"/>
      <c r="E2494" s="7"/>
      <c r="F2494" s="24"/>
      <c r="G2494" s="9"/>
      <c r="H2494" s="7"/>
      <c r="I2494" s="7"/>
      <c r="J2494" s="7"/>
      <c r="K2494" s="4"/>
      <c r="L2494" s="25"/>
      <c r="M2494" s="11"/>
      <c r="N2494" s="4"/>
      <c r="O2494" s="4"/>
      <c r="P2494" s="26"/>
      <c r="Q2494" s="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21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/>
      <c r="AT2494" s="21"/>
      <c r="AU2494" s="21"/>
      <c r="AV2494" s="21"/>
      <c r="AW2494" s="21"/>
      <c r="AX2494" s="21"/>
      <c r="AY2494" s="21"/>
      <c r="AZ2494" s="21"/>
      <c r="BA2494" s="21"/>
      <c r="BB2494" s="21"/>
      <c r="BC2494" s="21"/>
      <c r="BD2494" s="21"/>
      <c r="BE2494" s="21"/>
      <c r="BF2494" s="21"/>
      <c r="BG2494" s="21"/>
      <c r="BH2494" s="21"/>
      <c r="BI2494" s="21"/>
      <c r="BJ2494" s="21"/>
      <c r="BK2494" s="21"/>
      <c r="BL2494" s="21"/>
      <c r="BM2494" s="21"/>
      <c r="BN2494" s="21"/>
      <c r="BO2494" s="21"/>
      <c r="BP2494" s="21"/>
      <c r="BQ2494" s="21"/>
      <c r="BR2494" s="21"/>
      <c r="BS2494" s="21"/>
      <c r="BT2494" s="21"/>
      <c r="BU2494" s="21"/>
      <c r="BV2494" s="21"/>
      <c r="BW2494" s="21"/>
      <c r="BX2494" s="21"/>
      <c r="BY2494" s="21"/>
      <c r="BZ2494" s="21"/>
      <c r="CA2494" s="21"/>
      <c r="CB2494" s="21"/>
      <c r="CC2494" s="21"/>
      <c r="CD2494" s="21"/>
      <c r="CE2494" s="21"/>
      <c r="CF2494" s="21"/>
      <c r="CG2494" s="21"/>
      <c r="CH2494" s="21"/>
      <c r="CI2494" s="21"/>
      <c r="CJ2494" s="21"/>
      <c r="CK2494" s="21"/>
      <c r="CL2494" s="21"/>
      <c r="CM2494" s="21"/>
      <c r="CN2494" s="21"/>
      <c r="CO2494" s="21"/>
      <c r="CP2494" s="21"/>
      <c r="CQ2494" s="21"/>
      <c r="CR2494" s="21"/>
      <c r="CS2494" s="21"/>
      <c r="CT2494" s="21"/>
      <c r="CU2494" s="21"/>
      <c r="CV2494" s="21"/>
      <c r="CW2494" s="21"/>
      <c r="CX2494" s="21"/>
      <c r="CY2494" s="21"/>
      <c r="CZ2494" s="21"/>
      <c r="DA2494" s="21"/>
      <c r="DB2494" s="21"/>
      <c r="DC2494" s="21"/>
      <c r="DD2494" s="21"/>
      <c r="DE2494" s="21"/>
      <c r="DF2494" s="21"/>
      <c r="DG2494" s="21"/>
      <c r="DH2494" s="21"/>
      <c r="DI2494" s="21"/>
      <c r="DJ2494" s="21"/>
      <c r="DK2494" s="21"/>
      <c r="DL2494" s="21"/>
      <c r="DM2494" s="21"/>
      <c r="DN2494" s="21"/>
      <c r="DO2494" s="21"/>
      <c r="DP2494" s="21"/>
      <c r="DQ2494" s="21"/>
      <c r="DR2494" s="21"/>
      <c r="DS2494" s="21"/>
      <c r="DT2494" s="21"/>
      <c r="DU2494" s="21"/>
      <c r="DV2494" s="21"/>
      <c r="DW2494" s="21"/>
      <c r="DX2494" s="21"/>
      <c r="DY2494" s="21"/>
      <c r="DZ2494" s="21"/>
      <c r="EA2494" s="21"/>
      <c r="EB2494" s="21"/>
      <c r="EC2494" s="21"/>
      <c r="ED2494" s="21"/>
      <c r="EE2494" s="21"/>
      <c r="EF2494" s="21"/>
      <c r="EG2494" s="21"/>
      <c r="EH2494" s="21"/>
      <c r="EI2494" s="21"/>
      <c r="EJ2494" s="21"/>
      <c r="EK2494" s="21"/>
      <c r="EL2494" s="21"/>
      <c r="EM2494" s="21"/>
      <c r="EN2494" s="21"/>
      <c r="EO2494" s="21"/>
      <c r="EP2494" s="21"/>
      <c r="EQ2494" s="21"/>
      <c r="ER2494" s="21"/>
      <c r="ES2494" s="21"/>
      <c r="ET2494" s="21"/>
      <c r="EU2494" s="21"/>
      <c r="EV2494" s="21"/>
      <c r="EW2494" s="21"/>
      <c r="EX2494" s="21"/>
      <c r="EY2494" s="21"/>
      <c r="EZ2494" s="21"/>
    </row>
    <row r="2495" spans="1:156" x14ac:dyDescent="0.2">
      <c r="A2495" s="92"/>
      <c r="B2495" s="4"/>
      <c r="C2495" s="4"/>
      <c r="D2495" s="6"/>
      <c r="E2495" s="7"/>
      <c r="F2495" s="24"/>
      <c r="G2495" s="9"/>
      <c r="H2495" s="7"/>
      <c r="I2495" s="7"/>
      <c r="J2495" s="7"/>
      <c r="K2495" s="4"/>
      <c r="L2495" s="25"/>
      <c r="M2495" s="11"/>
      <c r="N2495" s="4"/>
      <c r="O2495" s="4"/>
      <c r="P2495" s="26"/>
      <c r="Q2495" s="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21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/>
      <c r="AS2495" s="21"/>
      <c r="AT2495" s="21"/>
      <c r="AU2495" s="21"/>
      <c r="AV2495" s="21"/>
      <c r="AW2495" s="21"/>
      <c r="AX2495" s="21"/>
      <c r="AY2495" s="21"/>
      <c r="AZ2495" s="21"/>
      <c r="BA2495" s="21"/>
      <c r="BB2495" s="21"/>
      <c r="BC2495" s="21"/>
      <c r="BD2495" s="21"/>
      <c r="BE2495" s="21"/>
      <c r="BF2495" s="21"/>
      <c r="BG2495" s="21"/>
      <c r="BH2495" s="21"/>
      <c r="BI2495" s="21"/>
      <c r="BJ2495" s="21"/>
      <c r="BK2495" s="21"/>
      <c r="BL2495" s="21"/>
      <c r="BM2495" s="21"/>
      <c r="BN2495" s="21"/>
      <c r="BO2495" s="21"/>
      <c r="BP2495" s="21"/>
      <c r="BQ2495" s="21"/>
      <c r="BR2495" s="21"/>
      <c r="BS2495" s="21"/>
      <c r="BT2495" s="21"/>
      <c r="BU2495" s="21"/>
      <c r="BV2495" s="21"/>
      <c r="BW2495" s="21"/>
      <c r="BX2495" s="21"/>
      <c r="BY2495" s="21"/>
      <c r="BZ2495" s="21"/>
      <c r="CA2495" s="21"/>
      <c r="CB2495" s="21"/>
      <c r="CC2495" s="21"/>
      <c r="CD2495" s="21"/>
      <c r="CE2495" s="21"/>
      <c r="CF2495" s="21"/>
      <c r="CG2495" s="21"/>
      <c r="CH2495" s="21"/>
      <c r="CI2495" s="21"/>
      <c r="CJ2495" s="21"/>
      <c r="CK2495" s="21"/>
      <c r="CL2495" s="21"/>
      <c r="CM2495" s="21"/>
      <c r="CN2495" s="21"/>
      <c r="CO2495" s="21"/>
      <c r="CP2495" s="21"/>
      <c r="CQ2495" s="21"/>
      <c r="CR2495" s="21"/>
      <c r="CS2495" s="21"/>
      <c r="CT2495" s="21"/>
      <c r="CU2495" s="21"/>
      <c r="CV2495" s="21"/>
      <c r="CW2495" s="21"/>
      <c r="CX2495" s="21"/>
      <c r="CY2495" s="21"/>
      <c r="CZ2495" s="21"/>
      <c r="DA2495" s="21"/>
      <c r="DB2495" s="21"/>
      <c r="DC2495" s="21"/>
      <c r="DD2495" s="21"/>
      <c r="DE2495" s="21"/>
      <c r="DF2495" s="21"/>
      <c r="DG2495" s="21"/>
      <c r="DH2495" s="21"/>
      <c r="DI2495" s="21"/>
      <c r="DJ2495" s="21"/>
      <c r="DK2495" s="21"/>
      <c r="DL2495" s="21"/>
      <c r="DM2495" s="21"/>
      <c r="DN2495" s="21"/>
      <c r="DO2495" s="21"/>
      <c r="DP2495" s="21"/>
      <c r="DQ2495" s="21"/>
      <c r="DR2495" s="21"/>
      <c r="DS2495" s="21"/>
      <c r="DT2495" s="21"/>
      <c r="DU2495" s="21"/>
      <c r="DV2495" s="21"/>
      <c r="DW2495" s="21"/>
      <c r="DX2495" s="21"/>
      <c r="DY2495" s="21"/>
      <c r="DZ2495" s="21"/>
      <c r="EA2495" s="21"/>
      <c r="EB2495" s="21"/>
      <c r="EC2495" s="21"/>
      <c r="ED2495" s="21"/>
      <c r="EE2495" s="21"/>
      <c r="EF2495" s="21"/>
      <c r="EG2495" s="21"/>
      <c r="EH2495" s="21"/>
      <c r="EI2495" s="21"/>
      <c r="EJ2495" s="21"/>
      <c r="EK2495" s="21"/>
      <c r="EL2495" s="21"/>
      <c r="EM2495" s="21"/>
      <c r="EN2495" s="21"/>
      <c r="EO2495" s="21"/>
      <c r="EP2495" s="21"/>
      <c r="EQ2495" s="21"/>
      <c r="ER2495" s="21"/>
      <c r="ES2495" s="21"/>
      <c r="ET2495" s="21"/>
      <c r="EU2495" s="21"/>
      <c r="EV2495" s="21"/>
      <c r="EW2495" s="21"/>
      <c r="EX2495" s="21"/>
      <c r="EY2495" s="21"/>
      <c r="EZ2495" s="21"/>
    </row>
    <row r="2496" spans="1:156" x14ac:dyDescent="0.2">
      <c r="A2496" s="92"/>
      <c r="B2496" s="4"/>
      <c r="C2496" s="4"/>
      <c r="D2496" s="6"/>
      <c r="E2496" s="7"/>
      <c r="F2496" s="24"/>
      <c r="G2496" s="9"/>
      <c r="H2496" s="7"/>
      <c r="I2496" s="7"/>
      <c r="J2496" s="7"/>
      <c r="K2496" s="4"/>
      <c r="L2496" s="25"/>
      <c r="M2496" s="11"/>
      <c r="N2496" s="4"/>
      <c r="O2496" s="4"/>
      <c r="P2496" s="26"/>
      <c r="Q2496" s="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21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/>
      <c r="AS2496" s="21"/>
      <c r="AT2496" s="21"/>
      <c r="AU2496" s="21"/>
      <c r="AV2496" s="21"/>
      <c r="AW2496" s="21"/>
      <c r="AX2496" s="21"/>
      <c r="AY2496" s="21"/>
      <c r="AZ2496" s="21"/>
      <c r="BA2496" s="21"/>
      <c r="BB2496" s="21"/>
      <c r="BC2496" s="21"/>
      <c r="BD2496" s="21"/>
      <c r="BE2496" s="21"/>
      <c r="BF2496" s="21"/>
      <c r="BG2496" s="21"/>
      <c r="BH2496" s="21"/>
      <c r="BI2496" s="21"/>
      <c r="BJ2496" s="21"/>
      <c r="BK2496" s="21"/>
      <c r="BL2496" s="21"/>
      <c r="BM2496" s="21"/>
      <c r="BN2496" s="21"/>
      <c r="BO2496" s="21"/>
      <c r="BP2496" s="21"/>
      <c r="BQ2496" s="21"/>
      <c r="BR2496" s="21"/>
      <c r="BS2496" s="21"/>
      <c r="BT2496" s="21"/>
      <c r="BU2496" s="21"/>
      <c r="BV2496" s="21"/>
      <c r="BW2496" s="21"/>
      <c r="BX2496" s="21"/>
      <c r="BY2496" s="21"/>
      <c r="BZ2496" s="21"/>
      <c r="CA2496" s="21"/>
      <c r="CB2496" s="21"/>
      <c r="CC2496" s="21"/>
      <c r="CD2496" s="21"/>
      <c r="CE2496" s="21"/>
      <c r="CF2496" s="21"/>
      <c r="CG2496" s="21"/>
      <c r="CH2496" s="21"/>
      <c r="CI2496" s="21"/>
      <c r="CJ2496" s="21"/>
      <c r="CK2496" s="21"/>
      <c r="CL2496" s="21"/>
      <c r="CM2496" s="21"/>
      <c r="CN2496" s="21"/>
      <c r="CO2496" s="21"/>
      <c r="CP2496" s="21"/>
      <c r="CQ2496" s="21"/>
      <c r="CR2496" s="21"/>
      <c r="CS2496" s="21"/>
      <c r="CT2496" s="21"/>
      <c r="CU2496" s="21"/>
      <c r="CV2496" s="21"/>
      <c r="CW2496" s="21"/>
      <c r="CX2496" s="21"/>
      <c r="CY2496" s="21"/>
      <c r="CZ2496" s="21"/>
      <c r="DA2496" s="21"/>
      <c r="DB2496" s="21"/>
      <c r="DC2496" s="21"/>
      <c r="DD2496" s="21"/>
      <c r="DE2496" s="21"/>
      <c r="DF2496" s="21"/>
      <c r="DG2496" s="21"/>
      <c r="DH2496" s="21"/>
      <c r="DI2496" s="21"/>
      <c r="DJ2496" s="21"/>
      <c r="DK2496" s="21"/>
      <c r="DL2496" s="21"/>
      <c r="DM2496" s="21"/>
      <c r="DN2496" s="21"/>
      <c r="DO2496" s="21"/>
      <c r="DP2496" s="21"/>
      <c r="DQ2496" s="21"/>
      <c r="DR2496" s="21"/>
      <c r="DS2496" s="21"/>
      <c r="DT2496" s="21"/>
      <c r="DU2496" s="21"/>
      <c r="DV2496" s="21"/>
      <c r="DW2496" s="21"/>
      <c r="DX2496" s="21"/>
      <c r="DY2496" s="21"/>
      <c r="DZ2496" s="21"/>
      <c r="EA2496" s="21"/>
      <c r="EB2496" s="21"/>
      <c r="EC2496" s="21"/>
      <c r="ED2496" s="21"/>
      <c r="EE2496" s="21"/>
      <c r="EF2496" s="21"/>
      <c r="EG2496" s="21"/>
      <c r="EH2496" s="21"/>
      <c r="EI2496" s="21"/>
      <c r="EJ2496" s="21"/>
      <c r="EK2496" s="21"/>
      <c r="EL2496" s="21"/>
      <c r="EM2496" s="21"/>
      <c r="EN2496" s="21"/>
      <c r="EO2496" s="21"/>
      <c r="EP2496" s="21"/>
      <c r="EQ2496" s="21"/>
      <c r="ER2496" s="21"/>
      <c r="ES2496" s="21"/>
      <c r="ET2496" s="21"/>
      <c r="EU2496" s="21"/>
      <c r="EV2496" s="21"/>
      <c r="EW2496" s="21"/>
      <c r="EX2496" s="21"/>
      <c r="EY2496" s="21"/>
      <c r="EZ2496" s="21"/>
    </row>
    <row r="2497" spans="1:156" x14ac:dyDescent="0.2">
      <c r="A2497" s="92"/>
      <c r="B2497" s="4"/>
      <c r="C2497" s="4"/>
      <c r="D2497" s="6"/>
      <c r="E2497" s="7"/>
      <c r="F2497" s="24"/>
      <c r="G2497" s="9"/>
      <c r="H2497" s="7"/>
      <c r="I2497" s="7"/>
      <c r="J2497" s="7"/>
      <c r="K2497" s="4"/>
      <c r="L2497" s="25"/>
      <c r="M2497" s="11"/>
      <c r="N2497" s="4"/>
      <c r="O2497" s="4"/>
      <c r="P2497" s="26"/>
      <c r="Q2497" s="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21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  <c r="AT2497" s="21"/>
      <c r="AU2497" s="21"/>
      <c r="AV2497" s="21"/>
      <c r="AW2497" s="21"/>
      <c r="AX2497" s="21"/>
      <c r="AY2497" s="21"/>
      <c r="AZ2497" s="21"/>
      <c r="BA2497" s="21"/>
      <c r="BB2497" s="21"/>
      <c r="BC2497" s="21"/>
      <c r="BD2497" s="21"/>
      <c r="BE2497" s="21"/>
      <c r="BF2497" s="21"/>
      <c r="BG2497" s="21"/>
      <c r="BH2497" s="21"/>
      <c r="BI2497" s="21"/>
      <c r="BJ2497" s="21"/>
      <c r="BK2497" s="21"/>
      <c r="BL2497" s="21"/>
      <c r="BM2497" s="21"/>
      <c r="BN2497" s="21"/>
      <c r="BO2497" s="21"/>
      <c r="BP2497" s="21"/>
      <c r="BQ2497" s="21"/>
      <c r="BR2497" s="21"/>
      <c r="BS2497" s="21"/>
      <c r="BT2497" s="21"/>
      <c r="BU2497" s="21"/>
      <c r="BV2497" s="21"/>
      <c r="BW2497" s="21"/>
      <c r="BX2497" s="21"/>
      <c r="BY2497" s="21"/>
      <c r="BZ2497" s="21"/>
      <c r="CA2497" s="21"/>
      <c r="CB2497" s="21"/>
      <c r="CC2497" s="21"/>
      <c r="CD2497" s="21"/>
      <c r="CE2497" s="21"/>
      <c r="CF2497" s="21"/>
      <c r="CG2497" s="21"/>
      <c r="CH2497" s="21"/>
      <c r="CI2497" s="21"/>
      <c r="CJ2497" s="21"/>
      <c r="CK2497" s="21"/>
      <c r="CL2497" s="21"/>
      <c r="CM2497" s="21"/>
      <c r="CN2497" s="21"/>
      <c r="CO2497" s="21"/>
      <c r="CP2497" s="21"/>
      <c r="CQ2497" s="21"/>
      <c r="CR2497" s="21"/>
      <c r="CS2497" s="21"/>
      <c r="CT2497" s="21"/>
      <c r="CU2497" s="21"/>
      <c r="CV2497" s="21"/>
      <c r="CW2497" s="21"/>
      <c r="CX2497" s="21"/>
      <c r="CY2497" s="21"/>
      <c r="CZ2497" s="21"/>
      <c r="DA2497" s="21"/>
      <c r="DB2497" s="21"/>
      <c r="DC2497" s="21"/>
      <c r="DD2497" s="21"/>
      <c r="DE2497" s="21"/>
      <c r="DF2497" s="21"/>
      <c r="DG2497" s="21"/>
      <c r="DH2497" s="21"/>
      <c r="DI2497" s="21"/>
      <c r="DJ2497" s="21"/>
      <c r="DK2497" s="21"/>
      <c r="DL2497" s="21"/>
      <c r="DM2497" s="21"/>
      <c r="DN2497" s="21"/>
      <c r="DO2497" s="21"/>
      <c r="DP2497" s="21"/>
      <c r="DQ2497" s="21"/>
      <c r="DR2497" s="21"/>
      <c r="DS2497" s="21"/>
      <c r="DT2497" s="21"/>
      <c r="DU2497" s="21"/>
      <c r="DV2497" s="21"/>
      <c r="DW2497" s="21"/>
      <c r="DX2497" s="21"/>
      <c r="DY2497" s="21"/>
      <c r="DZ2497" s="21"/>
      <c r="EA2497" s="21"/>
      <c r="EB2497" s="21"/>
      <c r="EC2497" s="21"/>
      <c r="ED2497" s="21"/>
      <c r="EE2497" s="21"/>
      <c r="EF2497" s="21"/>
      <c r="EG2497" s="21"/>
      <c r="EH2497" s="21"/>
      <c r="EI2497" s="21"/>
      <c r="EJ2497" s="21"/>
      <c r="EK2497" s="21"/>
      <c r="EL2497" s="21"/>
      <c r="EM2497" s="21"/>
      <c r="EN2497" s="21"/>
      <c r="EO2497" s="21"/>
      <c r="EP2497" s="21"/>
      <c r="EQ2497" s="21"/>
      <c r="ER2497" s="21"/>
      <c r="ES2497" s="21"/>
      <c r="ET2497" s="21"/>
      <c r="EU2497" s="21"/>
      <c r="EV2497" s="21"/>
      <c r="EW2497" s="21"/>
      <c r="EX2497" s="21"/>
      <c r="EY2497" s="21"/>
      <c r="EZ2497" s="21"/>
    </row>
    <row r="2498" spans="1:156" x14ac:dyDescent="0.2">
      <c r="A2498" s="92"/>
      <c r="B2498" s="4"/>
      <c r="C2498" s="4"/>
      <c r="D2498" s="6"/>
      <c r="E2498" s="7"/>
      <c r="F2498" s="24"/>
      <c r="G2498" s="9"/>
      <c r="H2498" s="7"/>
      <c r="I2498" s="7"/>
      <c r="J2498" s="7"/>
      <c r="K2498" s="4"/>
      <c r="L2498" s="25"/>
      <c r="M2498" s="11"/>
      <c r="N2498" s="4"/>
      <c r="O2498" s="4"/>
      <c r="P2498" s="26"/>
      <c r="Q2498" s="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21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  <c r="AT2498" s="21"/>
      <c r="AU2498" s="21"/>
      <c r="AV2498" s="21"/>
      <c r="AW2498" s="21"/>
      <c r="AX2498" s="21"/>
      <c r="AY2498" s="21"/>
      <c r="AZ2498" s="21"/>
      <c r="BA2498" s="21"/>
      <c r="BB2498" s="21"/>
      <c r="BC2498" s="21"/>
      <c r="BD2498" s="21"/>
      <c r="BE2498" s="21"/>
      <c r="BF2498" s="21"/>
      <c r="BG2498" s="21"/>
      <c r="BH2498" s="21"/>
      <c r="BI2498" s="21"/>
      <c r="BJ2498" s="21"/>
      <c r="BK2498" s="21"/>
      <c r="BL2498" s="21"/>
      <c r="BM2498" s="21"/>
      <c r="BN2498" s="21"/>
      <c r="BO2498" s="21"/>
      <c r="BP2498" s="21"/>
      <c r="BQ2498" s="21"/>
      <c r="BR2498" s="21"/>
      <c r="BS2498" s="21"/>
      <c r="BT2498" s="21"/>
      <c r="BU2498" s="21"/>
      <c r="BV2498" s="21"/>
      <c r="BW2498" s="21"/>
      <c r="BX2498" s="21"/>
      <c r="BY2498" s="21"/>
      <c r="BZ2498" s="21"/>
      <c r="CA2498" s="21"/>
      <c r="CB2498" s="21"/>
      <c r="CC2498" s="21"/>
      <c r="CD2498" s="21"/>
      <c r="CE2498" s="21"/>
      <c r="CF2498" s="21"/>
      <c r="CG2498" s="21"/>
      <c r="CH2498" s="21"/>
      <c r="CI2498" s="21"/>
      <c r="CJ2498" s="21"/>
      <c r="CK2498" s="21"/>
      <c r="CL2498" s="21"/>
      <c r="CM2498" s="21"/>
      <c r="CN2498" s="21"/>
      <c r="CO2498" s="21"/>
      <c r="CP2498" s="21"/>
      <c r="CQ2498" s="21"/>
      <c r="CR2498" s="21"/>
      <c r="CS2498" s="21"/>
      <c r="CT2498" s="21"/>
      <c r="CU2498" s="21"/>
      <c r="CV2498" s="21"/>
      <c r="CW2498" s="21"/>
      <c r="CX2498" s="21"/>
      <c r="CY2498" s="21"/>
      <c r="CZ2498" s="21"/>
      <c r="DA2498" s="21"/>
      <c r="DB2498" s="21"/>
      <c r="DC2498" s="21"/>
      <c r="DD2498" s="21"/>
      <c r="DE2498" s="21"/>
      <c r="DF2498" s="21"/>
      <c r="DG2498" s="21"/>
      <c r="DH2498" s="21"/>
      <c r="DI2498" s="21"/>
      <c r="DJ2498" s="21"/>
      <c r="DK2498" s="21"/>
      <c r="DL2498" s="21"/>
      <c r="DM2498" s="21"/>
      <c r="DN2498" s="21"/>
      <c r="DO2498" s="21"/>
      <c r="DP2498" s="21"/>
      <c r="DQ2498" s="21"/>
      <c r="DR2498" s="21"/>
      <c r="DS2498" s="21"/>
      <c r="DT2498" s="21"/>
      <c r="DU2498" s="21"/>
      <c r="DV2498" s="21"/>
      <c r="DW2498" s="21"/>
      <c r="DX2498" s="21"/>
      <c r="DY2498" s="21"/>
      <c r="DZ2498" s="21"/>
      <c r="EA2498" s="21"/>
      <c r="EB2498" s="21"/>
      <c r="EC2498" s="21"/>
      <c r="ED2498" s="21"/>
      <c r="EE2498" s="21"/>
      <c r="EF2498" s="21"/>
      <c r="EG2498" s="21"/>
      <c r="EH2498" s="21"/>
      <c r="EI2498" s="21"/>
      <c r="EJ2498" s="21"/>
      <c r="EK2498" s="21"/>
      <c r="EL2498" s="21"/>
      <c r="EM2498" s="21"/>
      <c r="EN2498" s="21"/>
      <c r="EO2498" s="21"/>
      <c r="EP2498" s="21"/>
      <c r="EQ2498" s="21"/>
      <c r="ER2498" s="21"/>
      <c r="ES2498" s="21"/>
      <c r="ET2498" s="21"/>
      <c r="EU2498" s="21"/>
      <c r="EV2498" s="21"/>
      <c r="EW2498" s="21"/>
      <c r="EX2498" s="21"/>
      <c r="EY2498" s="21"/>
      <c r="EZ2498" s="21"/>
    </row>
    <row r="2499" spans="1:156" x14ac:dyDescent="0.2">
      <c r="A2499" s="92"/>
      <c r="B2499" s="4"/>
      <c r="C2499" s="4"/>
      <c r="D2499" s="6"/>
      <c r="E2499" s="7"/>
      <c r="F2499" s="24"/>
      <c r="G2499" s="9"/>
      <c r="H2499" s="7"/>
      <c r="I2499" s="7"/>
      <c r="J2499" s="7"/>
      <c r="K2499" s="4"/>
      <c r="L2499" s="25"/>
      <c r="M2499" s="11"/>
      <c r="N2499" s="4"/>
      <c r="O2499" s="4"/>
      <c r="P2499" s="26"/>
      <c r="Q2499" s="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21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  <c r="AT2499" s="21"/>
      <c r="AU2499" s="21"/>
      <c r="AV2499" s="21"/>
      <c r="AW2499" s="21"/>
      <c r="AX2499" s="21"/>
      <c r="AY2499" s="21"/>
      <c r="AZ2499" s="21"/>
      <c r="BA2499" s="21"/>
      <c r="BB2499" s="21"/>
      <c r="BC2499" s="21"/>
      <c r="BD2499" s="21"/>
      <c r="BE2499" s="21"/>
      <c r="BF2499" s="21"/>
      <c r="BG2499" s="21"/>
      <c r="BH2499" s="21"/>
      <c r="BI2499" s="21"/>
      <c r="BJ2499" s="21"/>
      <c r="BK2499" s="21"/>
      <c r="BL2499" s="21"/>
      <c r="BM2499" s="21"/>
      <c r="BN2499" s="21"/>
      <c r="BO2499" s="21"/>
      <c r="BP2499" s="21"/>
      <c r="BQ2499" s="21"/>
      <c r="BR2499" s="21"/>
      <c r="BS2499" s="21"/>
      <c r="BT2499" s="21"/>
      <c r="BU2499" s="21"/>
      <c r="BV2499" s="21"/>
      <c r="BW2499" s="21"/>
      <c r="BX2499" s="21"/>
      <c r="BY2499" s="21"/>
      <c r="BZ2499" s="21"/>
      <c r="CA2499" s="21"/>
      <c r="CB2499" s="21"/>
      <c r="CC2499" s="21"/>
      <c r="CD2499" s="21"/>
      <c r="CE2499" s="21"/>
      <c r="CF2499" s="21"/>
      <c r="CG2499" s="21"/>
      <c r="CH2499" s="21"/>
      <c r="CI2499" s="21"/>
      <c r="CJ2499" s="21"/>
      <c r="CK2499" s="21"/>
      <c r="CL2499" s="21"/>
      <c r="CM2499" s="21"/>
      <c r="CN2499" s="21"/>
      <c r="CO2499" s="21"/>
      <c r="CP2499" s="21"/>
      <c r="CQ2499" s="21"/>
      <c r="CR2499" s="21"/>
      <c r="CS2499" s="21"/>
      <c r="CT2499" s="21"/>
      <c r="CU2499" s="21"/>
      <c r="CV2499" s="21"/>
      <c r="CW2499" s="21"/>
      <c r="CX2499" s="21"/>
      <c r="CY2499" s="21"/>
      <c r="CZ2499" s="21"/>
      <c r="DA2499" s="21"/>
      <c r="DB2499" s="21"/>
      <c r="DC2499" s="21"/>
      <c r="DD2499" s="21"/>
      <c r="DE2499" s="21"/>
      <c r="DF2499" s="21"/>
      <c r="DG2499" s="21"/>
      <c r="DH2499" s="21"/>
      <c r="DI2499" s="21"/>
      <c r="DJ2499" s="21"/>
      <c r="DK2499" s="21"/>
      <c r="DL2499" s="21"/>
      <c r="DM2499" s="21"/>
      <c r="DN2499" s="21"/>
      <c r="DO2499" s="21"/>
      <c r="DP2499" s="21"/>
      <c r="DQ2499" s="21"/>
      <c r="DR2499" s="21"/>
      <c r="DS2499" s="21"/>
      <c r="DT2499" s="21"/>
      <c r="DU2499" s="21"/>
      <c r="DV2499" s="21"/>
      <c r="DW2499" s="21"/>
      <c r="DX2499" s="21"/>
      <c r="DY2499" s="21"/>
      <c r="DZ2499" s="21"/>
      <c r="EA2499" s="21"/>
      <c r="EB2499" s="21"/>
      <c r="EC2499" s="21"/>
      <c r="ED2499" s="21"/>
      <c r="EE2499" s="21"/>
      <c r="EF2499" s="21"/>
      <c r="EG2499" s="21"/>
      <c r="EH2499" s="21"/>
      <c r="EI2499" s="21"/>
      <c r="EJ2499" s="21"/>
      <c r="EK2499" s="21"/>
      <c r="EL2499" s="21"/>
      <c r="EM2499" s="21"/>
      <c r="EN2499" s="21"/>
      <c r="EO2499" s="21"/>
      <c r="EP2499" s="21"/>
      <c r="EQ2499" s="21"/>
      <c r="ER2499" s="21"/>
      <c r="ES2499" s="21"/>
      <c r="ET2499" s="21"/>
      <c r="EU2499" s="21"/>
      <c r="EV2499" s="21"/>
      <c r="EW2499" s="21"/>
      <c r="EX2499" s="21"/>
      <c r="EY2499" s="21"/>
      <c r="EZ2499" s="21"/>
    </row>
    <row r="2500" spans="1:156" x14ac:dyDescent="0.2">
      <c r="A2500" s="92"/>
      <c r="B2500" s="4"/>
      <c r="C2500" s="4"/>
      <c r="D2500" s="6"/>
      <c r="E2500" s="7"/>
      <c r="F2500" s="24"/>
      <c r="G2500" s="9"/>
      <c r="H2500" s="7"/>
      <c r="I2500" s="7"/>
      <c r="J2500" s="7"/>
      <c r="K2500" s="4"/>
      <c r="L2500" s="25"/>
      <c r="M2500" s="11"/>
      <c r="N2500" s="4"/>
      <c r="O2500" s="4"/>
      <c r="P2500" s="26"/>
      <c r="Q2500" s="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21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  <c r="AT2500" s="21"/>
      <c r="AU2500" s="21"/>
      <c r="AV2500" s="21"/>
      <c r="AW2500" s="21"/>
      <c r="AX2500" s="21"/>
      <c r="AY2500" s="21"/>
      <c r="AZ2500" s="21"/>
      <c r="BA2500" s="21"/>
      <c r="BB2500" s="21"/>
      <c r="BC2500" s="21"/>
      <c r="BD2500" s="21"/>
      <c r="BE2500" s="21"/>
      <c r="BF2500" s="21"/>
      <c r="BG2500" s="21"/>
      <c r="BH2500" s="21"/>
      <c r="BI2500" s="21"/>
      <c r="BJ2500" s="21"/>
      <c r="BK2500" s="21"/>
      <c r="BL2500" s="21"/>
      <c r="BM2500" s="21"/>
      <c r="BN2500" s="21"/>
      <c r="BO2500" s="21"/>
      <c r="BP2500" s="21"/>
      <c r="BQ2500" s="21"/>
      <c r="BR2500" s="21"/>
      <c r="BS2500" s="21"/>
      <c r="BT2500" s="21"/>
      <c r="BU2500" s="21"/>
      <c r="BV2500" s="21"/>
      <c r="BW2500" s="21"/>
      <c r="BX2500" s="21"/>
      <c r="BY2500" s="21"/>
      <c r="BZ2500" s="21"/>
      <c r="CA2500" s="21"/>
      <c r="CB2500" s="21"/>
      <c r="CC2500" s="21"/>
      <c r="CD2500" s="21"/>
      <c r="CE2500" s="21"/>
      <c r="CF2500" s="21"/>
      <c r="CG2500" s="21"/>
      <c r="CH2500" s="21"/>
      <c r="CI2500" s="21"/>
      <c r="CJ2500" s="21"/>
      <c r="CK2500" s="21"/>
      <c r="CL2500" s="21"/>
      <c r="CM2500" s="21"/>
      <c r="CN2500" s="21"/>
      <c r="CO2500" s="21"/>
      <c r="CP2500" s="21"/>
      <c r="CQ2500" s="21"/>
      <c r="CR2500" s="21"/>
      <c r="CS2500" s="21"/>
      <c r="CT2500" s="21"/>
      <c r="CU2500" s="21"/>
      <c r="CV2500" s="21"/>
      <c r="CW2500" s="21"/>
      <c r="CX2500" s="21"/>
      <c r="CY2500" s="21"/>
      <c r="CZ2500" s="21"/>
      <c r="DA2500" s="21"/>
      <c r="DB2500" s="21"/>
      <c r="DC2500" s="21"/>
      <c r="DD2500" s="21"/>
      <c r="DE2500" s="21"/>
      <c r="DF2500" s="21"/>
      <c r="DG2500" s="21"/>
      <c r="DH2500" s="21"/>
      <c r="DI2500" s="21"/>
      <c r="DJ2500" s="21"/>
      <c r="DK2500" s="21"/>
      <c r="DL2500" s="21"/>
      <c r="DM2500" s="21"/>
      <c r="DN2500" s="21"/>
      <c r="DO2500" s="21"/>
      <c r="DP2500" s="21"/>
      <c r="DQ2500" s="21"/>
      <c r="DR2500" s="21"/>
      <c r="DS2500" s="21"/>
      <c r="DT2500" s="21"/>
      <c r="DU2500" s="21"/>
      <c r="DV2500" s="21"/>
      <c r="DW2500" s="21"/>
      <c r="DX2500" s="21"/>
      <c r="DY2500" s="21"/>
      <c r="DZ2500" s="21"/>
      <c r="EA2500" s="21"/>
      <c r="EB2500" s="21"/>
      <c r="EC2500" s="21"/>
      <c r="ED2500" s="21"/>
      <c r="EE2500" s="21"/>
      <c r="EF2500" s="21"/>
      <c r="EG2500" s="21"/>
      <c r="EH2500" s="21"/>
      <c r="EI2500" s="21"/>
      <c r="EJ2500" s="21"/>
      <c r="EK2500" s="21"/>
      <c r="EL2500" s="21"/>
      <c r="EM2500" s="21"/>
      <c r="EN2500" s="21"/>
      <c r="EO2500" s="21"/>
      <c r="EP2500" s="21"/>
      <c r="EQ2500" s="21"/>
      <c r="ER2500" s="21"/>
      <c r="ES2500" s="21"/>
      <c r="ET2500" s="21"/>
      <c r="EU2500" s="21"/>
      <c r="EV2500" s="21"/>
      <c r="EW2500" s="21"/>
      <c r="EX2500" s="21"/>
      <c r="EY2500" s="21"/>
      <c r="EZ2500" s="21"/>
    </row>
    <row r="2501" spans="1:156" x14ac:dyDescent="0.2">
      <c r="A2501" s="92"/>
      <c r="B2501" s="4"/>
      <c r="C2501" s="4"/>
      <c r="D2501" s="6"/>
      <c r="E2501" s="7"/>
      <c r="F2501" s="24"/>
      <c r="G2501" s="9"/>
      <c r="H2501" s="7"/>
      <c r="I2501" s="7"/>
      <c r="J2501" s="7"/>
      <c r="K2501" s="4"/>
      <c r="L2501" s="25"/>
      <c r="M2501" s="11"/>
      <c r="N2501" s="4"/>
      <c r="O2501" s="4"/>
      <c r="P2501" s="26"/>
      <c r="Q2501" s="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21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/>
      <c r="AS2501" s="21"/>
      <c r="AT2501" s="21"/>
      <c r="AU2501" s="21"/>
      <c r="AV2501" s="21"/>
      <c r="AW2501" s="21"/>
      <c r="AX2501" s="21"/>
      <c r="AY2501" s="21"/>
      <c r="AZ2501" s="21"/>
      <c r="BA2501" s="21"/>
      <c r="BB2501" s="21"/>
      <c r="BC2501" s="21"/>
      <c r="BD2501" s="21"/>
      <c r="BE2501" s="21"/>
      <c r="BF2501" s="21"/>
      <c r="BG2501" s="21"/>
      <c r="BH2501" s="21"/>
      <c r="BI2501" s="21"/>
      <c r="BJ2501" s="21"/>
      <c r="BK2501" s="21"/>
      <c r="BL2501" s="21"/>
      <c r="BM2501" s="21"/>
      <c r="BN2501" s="21"/>
      <c r="BO2501" s="21"/>
      <c r="BP2501" s="21"/>
      <c r="BQ2501" s="21"/>
      <c r="BR2501" s="21"/>
      <c r="BS2501" s="21"/>
      <c r="BT2501" s="21"/>
      <c r="BU2501" s="21"/>
      <c r="BV2501" s="21"/>
      <c r="BW2501" s="21"/>
      <c r="BX2501" s="21"/>
      <c r="BY2501" s="21"/>
      <c r="BZ2501" s="21"/>
      <c r="CA2501" s="21"/>
      <c r="CB2501" s="21"/>
      <c r="CC2501" s="21"/>
      <c r="CD2501" s="21"/>
      <c r="CE2501" s="21"/>
      <c r="CF2501" s="21"/>
      <c r="CG2501" s="21"/>
      <c r="CH2501" s="21"/>
      <c r="CI2501" s="21"/>
      <c r="CJ2501" s="21"/>
      <c r="CK2501" s="21"/>
      <c r="CL2501" s="21"/>
      <c r="CM2501" s="21"/>
      <c r="CN2501" s="21"/>
      <c r="CO2501" s="21"/>
      <c r="CP2501" s="21"/>
      <c r="CQ2501" s="21"/>
      <c r="CR2501" s="21"/>
      <c r="CS2501" s="21"/>
      <c r="CT2501" s="21"/>
      <c r="CU2501" s="21"/>
      <c r="CV2501" s="21"/>
      <c r="CW2501" s="21"/>
      <c r="CX2501" s="21"/>
      <c r="CY2501" s="21"/>
      <c r="CZ2501" s="21"/>
      <c r="DA2501" s="21"/>
      <c r="DB2501" s="21"/>
      <c r="DC2501" s="21"/>
      <c r="DD2501" s="21"/>
      <c r="DE2501" s="21"/>
      <c r="DF2501" s="21"/>
      <c r="DG2501" s="21"/>
      <c r="DH2501" s="21"/>
      <c r="DI2501" s="21"/>
      <c r="DJ2501" s="21"/>
      <c r="DK2501" s="21"/>
      <c r="DL2501" s="21"/>
      <c r="DM2501" s="21"/>
      <c r="DN2501" s="21"/>
      <c r="DO2501" s="21"/>
      <c r="DP2501" s="21"/>
      <c r="DQ2501" s="21"/>
      <c r="DR2501" s="21"/>
      <c r="DS2501" s="21"/>
      <c r="DT2501" s="21"/>
      <c r="DU2501" s="21"/>
      <c r="DV2501" s="21"/>
      <c r="DW2501" s="21"/>
      <c r="DX2501" s="21"/>
      <c r="DY2501" s="21"/>
      <c r="DZ2501" s="21"/>
      <c r="EA2501" s="21"/>
      <c r="EB2501" s="21"/>
      <c r="EC2501" s="21"/>
      <c r="ED2501" s="21"/>
      <c r="EE2501" s="21"/>
      <c r="EF2501" s="21"/>
      <c r="EG2501" s="21"/>
      <c r="EH2501" s="21"/>
      <c r="EI2501" s="21"/>
      <c r="EJ2501" s="21"/>
      <c r="EK2501" s="21"/>
      <c r="EL2501" s="21"/>
      <c r="EM2501" s="21"/>
      <c r="EN2501" s="21"/>
      <c r="EO2501" s="21"/>
      <c r="EP2501" s="21"/>
      <c r="EQ2501" s="21"/>
      <c r="ER2501" s="21"/>
      <c r="ES2501" s="21"/>
      <c r="ET2501" s="21"/>
      <c r="EU2501" s="21"/>
      <c r="EV2501" s="21"/>
      <c r="EW2501" s="21"/>
      <c r="EX2501" s="21"/>
      <c r="EY2501" s="21"/>
      <c r="EZ2501" s="21"/>
    </row>
    <row r="2502" spans="1:156" x14ac:dyDescent="0.2">
      <c r="A2502" s="92"/>
      <c r="B2502" s="4"/>
      <c r="C2502" s="4"/>
      <c r="D2502" s="6"/>
      <c r="E2502" s="7"/>
      <c r="F2502" s="24"/>
      <c r="G2502" s="9"/>
      <c r="H2502" s="7"/>
      <c r="I2502" s="7"/>
      <c r="J2502" s="7"/>
      <c r="K2502" s="4"/>
      <c r="L2502" s="25"/>
      <c r="M2502" s="11"/>
      <c r="N2502" s="4"/>
      <c r="O2502" s="4"/>
      <c r="P2502" s="26"/>
      <c r="Q2502" s="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21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  <c r="AT2502" s="21"/>
      <c r="AU2502" s="21"/>
      <c r="AV2502" s="21"/>
      <c r="AW2502" s="21"/>
      <c r="AX2502" s="21"/>
      <c r="AY2502" s="21"/>
      <c r="AZ2502" s="21"/>
      <c r="BA2502" s="21"/>
      <c r="BB2502" s="21"/>
      <c r="BC2502" s="21"/>
      <c r="BD2502" s="21"/>
      <c r="BE2502" s="21"/>
      <c r="BF2502" s="21"/>
      <c r="BG2502" s="21"/>
      <c r="BH2502" s="21"/>
      <c r="BI2502" s="21"/>
      <c r="BJ2502" s="21"/>
      <c r="BK2502" s="21"/>
      <c r="BL2502" s="21"/>
      <c r="BM2502" s="21"/>
      <c r="BN2502" s="21"/>
      <c r="BO2502" s="21"/>
      <c r="BP2502" s="21"/>
      <c r="BQ2502" s="21"/>
      <c r="BR2502" s="21"/>
      <c r="BS2502" s="21"/>
      <c r="BT2502" s="21"/>
      <c r="BU2502" s="21"/>
      <c r="BV2502" s="21"/>
      <c r="BW2502" s="21"/>
      <c r="BX2502" s="21"/>
      <c r="BY2502" s="21"/>
      <c r="BZ2502" s="21"/>
      <c r="CA2502" s="21"/>
      <c r="CB2502" s="21"/>
      <c r="CC2502" s="21"/>
      <c r="CD2502" s="21"/>
      <c r="CE2502" s="21"/>
      <c r="CF2502" s="21"/>
      <c r="CG2502" s="21"/>
      <c r="CH2502" s="21"/>
      <c r="CI2502" s="21"/>
      <c r="CJ2502" s="21"/>
      <c r="CK2502" s="21"/>
      <c r="CL2502" s="21"/>
      <c r="CM2502" s="21"/>
      <c r="CN2502" s="21"/>
      <c r="CO2502" s="21"/>
      <c r="CP2502" s="21"/>
      <c r="CQ2502" s="21"/>
      <c r="CR2502" s="21"/>
      <c r="CS2502" s="21"/>
      <c r="CT2502" s="21"/>
      <c r="CU2502" s="21"/>
      <c r="CV2502" s="21"/>
      <c r="CW2502" s="21"/>
      <c r="CX2502" s="21"/>
      <c r="CY2502" s="21"/>
      <c r="CZ2502" s="21"/>
      <c r="DA2502" s="21"/>
      <c r="DB2502" s="21"/>
      <c r="DC2502" s="21"/>
      <c r="DD2502" s="21"/>
      <c r="DE2502" s="21"/>
      <c r="DF2502" s="21"/>
      <c r="DG2502" s="21"/>
      <c r="DH2502" s="21"/>
      <c r="DI2502" s="21"/>
      <c r="DJ2502" s="21"/>
      <c r="DK2502" s="21"/>
      <c r="DL2502" s="21"/>
      <c r="DM2502" s="21"/>
      <c r="DN2502" s="21"/>
      <c r="DO2502" s="21"/>
      <c r="DP2502" s="21"/>
      <c r="DQ2502" s="21"/>
      <c r="DR2502" s="21"/>
      <c r="DS2502" s="21"/>
      <c r="DT2502" s="21"/>
      <c r="DU2502" s="21"/>
      <c r="DV2502" s="21"/>
      <c r="DW2502" s="21"/>
      <c r="DX2502" s="21"/>
      <c r="DY2502" s="21"/>
      <c r="DZ2502" s="21"/>
      <c r="EA2502" s="21"/>
      <c r="EB2502" s="21"/>
      <c r="EC2502" s="21"/>
      <c r="ED2502" s="21"/>
      <c r="EE2502" s="21"/>
      <c r="EF2502" s="21"/>
      <c r="EG2502" s="21"/>
      <c r="EH2502" s="21"/>
      <c r="EI2502" s="21"/>
      <c r="EJ2502" s="21"/>
      <c r="EK2502" s="21"/>
      <c r="EL2502" s="21"/>
      <c r="EM2502" s="21"/>
      <c r="EN2502" s="21"/>
      <c r="EO2502" s="21"/>
      <c r="EP2502" s="21"/>
      <c r="EQ2502" s="21"/>
      <c r="ER2502" s="21"/>
      <c r="ES2502" s="21"/>
      <c r="ET2502" s="21"/>
      <c r="EU2502" s="21"/>
      <c r="EV2502" s="21"/>
      <c r="EW2502" s="21"/>
      <c r="EX2502" s="21"/>
      <c r="EY2502" s="21"/>
      <c r="EZ2502" s="21"/>
    </row>
    <row r="2503" spans="1:156" x14ac:dyDescent="0.2">
      <c r="A2503" s="92"/>
      <c r="B2503" s="4"/>
      <c r="C2503" s="4"/>
      <c r="D2503" s="6"/>
      <c r="E2503" s="7"/>
      <c r="F2503" s="24"/>
      <c r="G2503" s="9"/>
      <c r="H2503" s="7"/>
      <c r="I2503" s="7"/>
      <c r="J2503" s="7"/>
      <c r="K2503" s="4"/>
      <c r="L2503" s="25"/>
      <c r="M2503" s="11"/>
      <c r="N2503" s="4"/>
      <c r="O2503" s="4"/>
      <c r="P2503" s="26"/>
      <c r="Q2503" s="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21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/>
      <c r="AW2503" s="21"/>
      <c r="AX2503" s="21"/>
      <c r="AY2503" s="21"/>
      <c r="AZ2503" s="21"/>
      <c r="BA2503" s="21"/>
      <c r="BB2503" s="21"/>
      <c r="BC2503" s="21"/>
      <c r="BD2503" s="21"/>
      <c r="BE2503" s="21"/>
      <c r="BF2503" s="21"/>
      <c r="BG2503" s="21"/>
      <c r="BH2503" s="21"/>
      <c r="BI2503" s="21"/>
      <c r="BJ2503" s="21"/>
      <c r="BK2503" s="21"/>
      <c r="BL2503" s="21"/>
      <c r="BM2503" s="21"/>
      <c r="BN2503" s="21"/>
      <c r="BO2503" s="21"/>
      <c r="BP2503" s="21"/>
      <c r="BQ2503" s="21"/>
      <c r="BR2503" s="21"/>
      <c r="BS2503" s="21"/>
      <c r="BT2503" s="21"/>
      <c r="BU2503" s="21"/>
      <c r="BV2503" s="21"/>
      <c r="BW2503" s="21"/>
      <c r="BX2503" s="21"/>
      <c r="BY2503" s="21"/>
      <c r="BZ2503" s="21"/>
      <c r="CA2503" s="21"/>
      <c r="CB2503" s="21"/>
      <c r="CC2503" s="21"/>
      <c r="CD2503" s="21"/>
      <c r="CE2503" s="21"/>
      <c r="CF2503" s="21"/>
      <c r="CG2503" s="21"/>
      <c r="CH2503" s="21"/>
      <c r="CI2503" s="21"/>
      <c r="CJ2503" s="21"/>
      <c r="CK2503" s="21"/>
      <c r="CL2503" s="21"/>
      <c r="CM2503" s="21"/>
      <c r="CN2503" s="21"/>
      <c r="CO2503" s="21"/>
      <c r="CP2503" s="21"/>
      <c r="CQ2503" s="21"/>
      <c r="CR2503" s="21"/>
      <c r="CS2503" s="21"/>
      <c r="CT2503" s="21"/>
      <c r="CU2503" s="21"/>
      <c r="CV2503" s="21"/>
      <c r="CW2503" s="21"/>
      <c r="CX2503" s="21"/>
      <c r="CY2503" s="21"/>
      <c r="CZ2503" s="21"/>
      <c r="DA2503" s="21"/>
      <c r="DB2503" s="21"/>
      <c r="DC2503" s="21"/>
      <c r="DD2503" s="21"/>
      <c r="DE2503" s="21"/>
      <c r="DF2503" s="21"/>
      <c r="DG2503" s="21"/>
      <c r="DH2503" s="21"/>
      <c r="DI2503" s="21"/>
      <c r="DJ2503" s="21"/>
      <c r="DK2503" s="21"/>
      <c r="DL2503" s="21"/>
      <c r="DM2503" s="21"/>
      <c r="DN2503" s="21"/>
      <c r="DO2503" s="21"/>
      <c r="DP2503" s="21"/>
      <c r="DQ2503" s="21"/>
      <c r="DR2503" s="21"/>
      <c r="DS2503" s="21"/>
      <c r="DT2503" s="21"/>
      <c r="DU2503" s="21"/>
      <c r="DV2503" s="21"/>
      <c r="DW2503" s="21"/>
      <c r="DX2503" s="21"/>
      <c r="DY2503" s="21"/>
      <c r="DZ2503" s="21"/>
      <c r="EA2503" s="21"/>
      <c r="EB2503" s="21"/>
      <c r="EC2503" s="21"/>
      <c r="ED2503" s="21"/>
      <c r="EE2503" s="21"/>
      <c r="EF2503" s="21"/>
      <c r="EG2503" s="21"/>
      <c r="EH2503" s="21"/>
      <c r="EI2503" s="21"/>
      <c r="EJ2503" s="21"/>
      <c r="EK2503" s="21"/>
      <c r="EL2503" s="21"/>
      <c r="EM2503" s="21"/>
      <c r="EN2503" s="21"/>
      <c r="EO2503" s="21"/>
      <c r="EP2503" s="21"/>
      <c r="EQ2503" s="21"/>
      <c r="ER2503" s="21"/>
      <c r="ES2503" s="21"/>
      <c r="ET2503" s="21"/>
      <c r="EU2503" s="21"/>
      <c r="EV2503" s="21"/>
      <c r="EW2503" s="21"/>
      <c r="EX2503" s="21"/>
      <c r="EY2503" s="21"/>
      <c r="EZ2503" s="21"/>
    </row>
    <row r="2504" spans="1:156" x14ac:dyDescent="0.2">
      <c r="A2504" s="92"/>
      <c r="B2504" s="4"/>
      <c r="C2504" s="4"/>
      <c r="D2504" s="6"/>
      <c r="E2504" s="7"/>
      <c r="F2504" s="24"/>
      <c r="G2504" s="9"/>
      <c r="H2504" s="7"/>
      <c r="I2504" s="7"/>
      <c r="J2504" s="7"/>
      <c r="K2504" s="4"/>
      <c r="L2504" s="25"/>
      <c r="M2504" s="11"/>
      <c r="N2504" s="4"/>
      <c r="O2504" s="4"/>
      <c r="P2504" s="26"/>
      <c r="Q2504" s="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21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  <c r="AT2504" s="21"/>
      <c r="AU2504" s="21"/>
      <c r="AV2504" s="21"/>
      <c r="AW2504" s="21"/>
      <c r="AX2504" s="21"/>
      <c r="AY2504" s="21"/>
      <c r="AZ2504" s="21"/>
      <c r="BA2504" s="21"/>
      <c r="BB2504" s="21"/>
      <c r="BC2504" s="21"/>
      <c r="BD2504" s="21"/>
      <c r="BE2504" s="21"/>
      <c r="BF2504" s="21"/>
      <c r="BG2504" s="21"/>
      <c r="BH2504" s="21"/>
      <c r="BI2504" s="21"/>
      <c r="BJ2504" s="21"/>
      <c r="BK2504" s="21"/>
      <c r="BL2504" s="21"/>
      <c r="BM2504" s="21"/>
      <c r="BN2504" s="21"/>
      <c r="BO2504" s="21"/>
      <c r="BP2504" s="21"/>
      <c r="BQ2504" s="21"/>
      <c r="BR2504" s="21"/>
      <c r="BS2504" s="21"/>
      <c r="BT2504" s="21"/>
      <c r="BU2504" s="21"/>
      <c r="BV2504" s="21"/>
      <c r="BW2504" s="21"/>
      <c r="BX2504" s="21"/>
      <c r="BY2504" s="21"/>
      <c r="BZ2504" s="21"/>
      <c r="CA2504" s="21"/>
      <c r="CB2504" s="21"/>
      <c r="CC2504" s="21"/>
      <c r="CD2504" s="21"/>
      <c r="CE2504" s="21"/>
      <c r="CF2504" s="21"/>
      <c r="CG2504" s="21"/>
      <c r="CH2504" s="21"/>
      <c r="CI2504" s="21"/>
      <c r="CJ2504" s="21"/>
      <c r="CK2504" s="21"/>
      <c r="CL2504" s="21"/>
      <c r="CM2504" s="21"/>
      <c r="CN2504" s="21"/>
      <c r="CO2504" s="21"/>
      <c r="CP2504" s="21"/>
      <c r="CQ2504" s="21"/>
      <c r="CR2504" s="21"/>
      <c r="CS2504" s="21"/>
      <c r="CT2504" s="21"/>
      <c r="CU2504" s="21"/>
      <c r="CV2504" s="21"/>
      <c r="CW2504" s="21"/>
      <c r="CX2504" s="21"/>
      <c r="CY2504" s="21"/>
      <c r="CZ2504" s="21"/>
      <c r="DA2504" s="21"/>
      <c r="DB2504" s="21"/>
      <c r="DC2504" s="21"/>
      <c r="DD2504" s="21"/>
      <c r="DE2504" s="21"/>
      <c r="DF2504" s="21"/>
      <c r="DG2504" s="21"/>
      <c r="DH2504" s="21"/>
      <c r="DI2504" s="21"/>
      <c r="DJ2504" s="21"/>
      <c r="DK2504" s="21"/>
      <c r="DL2504" s="21"/>
      <c r="DM2504" s="21"/>
      <c r="DN2504" s="21"/>
      <c r="DO2504" s="21"/>
      <c r="DP2504" s="21"/>
      <c r="DQ2504" s="21"/>
      <c r="DR2504" s="21"/>
      <c r="DS2504" s="21"/>
      <c r="DT2504" s="21"/>
      <c r="DU2504" s="21"/>
      <c r="DV2504" s="21"/>
      <c r="DW2504" s="21"/>
      <c r="DX2504" s="21"/>
      <c r="DY2504" s="21"/>
      <c r="DZ2504" s="21"/>
      <c r="EA2504" s="21"/>
      <c r="EB2504" s="21"/>
      <c r="EC2504" s="21"/>
      <c r="ED2504" s="21"/>
      <c r="EE2504" s="21"/>
      <c r="EF2504" s="21"/>
      <c r="EG2504" s="21"/>
      <c r="EH2504" s="21"/>
      <c r="EI2504" s="21"/>
      <c r="EJ2504" s="21"/>
      <c r="EK2504" s="21"/>
      <c r="EL2504" s="21"/>
      <c r="EM2504" s="21"/>
      <c r="EN2504" s="21"/>
      <c r="EO2504" s="21"/>
      <c r="EP2504" s="21"/>
      <c r="EQ2504" s="21"/>
      <c r="ER2504" s="21"/>
      <c r="ES2504" s="21"/>
      <c r="ET2504" s="21"/>
      <c r="EU2504" s="21"/>
      <c r="EV2504" s="21"/>
      <c r="EW2504" s="21"/>
      <c r="EX2504" s="21"/>
      <c r="EY2504" s="21"/>
      <c r="EZ2504" s="21"/>
    </row>
    <row r="2505" spans="1:156" x14ac:dyDescent="0.2">
      <c r="A2505" s="92"/>
      <c r="B2505" s="4"/>
      <c r="C2505" s="4"/>
      <c r="D2505" s="6"/>
      <c r="E2505" s="7"/>
      <c r="F2505" s="24"/>
      <c r="G2505" s="9"/>
      <c r="H2505" s="7"/>
      <c r="I2505" s="7"/>
      <c r="J2505" s="7"/>
      <c r="K2505" s="4"/>
      <c r="L2505" s="25"/>
      <c r="M2505" s="11"/>
      <c r="N2505" s="4"/>
      <c r="O2505" s="4"/>
      <c r="P2505" s="26"/>
      <c r="Q2505" s="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21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  <c r="AT2505" s="21"/>
      <c r="AU2505" s="21"/>
      <c r="AV2505" s="21"/>
      <c r="AW2505" s="21"/>
      <c r="AX2505" s="21"/>
      <c r="AY2505" s="21"/>
      <c r="AZ2505" s="21"/>
      <c r="BA2505" s="21"/>
      <c r="BB2505" s="21"/>
      <c r="BC2505" s="21"/>
      <c r="BD2505" s="21"/>
      <c r="BE2505" s="21"/>
      <c r="BF2505" s="21"/>
      <c r="BG2505" s="21"/>
      <c r="BH2505" s="21"/>
      <c r="BI2505" s="21"/>
      <c r="BJ2505" s="21"/>
      <c r="BK2505" s="21"/>
      <c r="BL2505" s="21"/>
      <c r="BM2505" s="21"/>
      <c r="BN2505" s="21"/>
      <c r="BO2505" s="21"/>
      <c r="BP2505" s="21"/>
      <c r="BQ2505" s="21"/>
      <c r="BR2505" s="21"/>
      <c r="BS2505" s="21"/>
      <c r="BT2505" s="21"/>
      <c r="BU2505" s="21"/>
      <c r="BV2505" s="21"/>
      <c r="BW2505" s="21"/>
      <c r="BX2505" s="21"/>
      <c r="BY2505" s="21"/>
      <c r="BZ2505" s="21"/>
      <c r="CA2505" s="21"/>
      <c r="CB2505" s="21"/>
      <c r="CC2505" s="21"/>
      <c r="CD2505" s="21"/>
      <c r="CE2505" s="21"/>
      <c r="CF2505" s="21"/>
      <c r="CG2505" s="21"/>
      <c r="CH2505" s="21"/>
      <c r="CI2505" s="21"/>
      <c r="CJ2505" s="21"/>
      <c r="CK2505" s="21"/>
      <c r="CL2505" s="21"/>
      <c r="CM2505" s="21"/>
      <c r="CN2505" s="21"/>
      <c r="CO2505" s="21"/>
      <c r="CP2505" s="21"/>
      <c r="CQ2505" s="21"/>
      <c r="CR2505" s="21"/>
      <c r="CS2505" s="21"/>
      <c r="CT2505" s="21"/>
      <c r="CU2505" s="21"/>
      <c r="CV2505" s="21"/>
      <c r="CW2505" s="21"/>
      <c r="CX2505" s="21"/>
      <c r="CY2505" s="21"/>
      <c r="CZ2505" s="21"/>
      <c r="DA2505" s="21"/>
      <c r="DB2505" s="21"/>
      <c r="DC2505" s="21"/>
      <c r="DD2505" s="21"/>
      <c r="DE2505" s="21"/>
      <c r="DF2505" s="21"/>
      <c r="DG2505" s="21"/>
      <c r="DH2505" s="21"/>
      <c r="DI2505" s="21"/>
      <c r="DJ2505" s="21"/>
      <c r="DK2505" s="21"/>
      <c r="DL2505" s="21"/>
      <c r="DM2505" s="21"/>
      <c r="DN2505" s="21"/>
      <c r="DO2505" s="21"/>
      <c r="DP2505" s="21"/>
      <c r="DQ2505" s="21"/>
      <c r="DR2505" s="21"/>
      <c r="DS2505" s="21"/>
      <c r="DT2505" s="21"/>
      <c r="DU2505" s="21"/>
      <c r="DV2505" s="21"/>
      <c r="DW2505" s="21"/>
      <c r="DX2505" s="21"/>
      <c r="DY2505" s="21"/>
      <c r="DZ2505" s="21"/>
      <c r="EA2505" s="21"/>
      <c r="EB2505" s="21"/>
      <c r="EC2505" s="21"/>
      <c r="ED2505" s="21"/>
      <c r="EE2505" s="21"/>
      <c r="EF2505" s="21"/>
      <c r="EG2505" s="21"/>
      <c r="EH2505" s="21"/>
      <c r="EI2505" s="21"/>
      <c r="EJ2505" s="21"/>
      <c r="EK2505" s="21"/>
      <c r="EL2505" s="21"/>
      <c r="EM2505" s="21"/>
      <c r="EN2505" s="21"/>
      <c r="EO2505" s="21"/>
      <c r="EP2505" s="21"/>
      <c r="EQ2505" s="21"/>
      <c r="ER2505" s="21"/>
      <c r="ES2505" s="21"/>
      <c r="ET2505" s="21"/>
      <c r="EU2505" s="21"/>
      <c r="EV2505" s="21"/>
      <c r="EW2505" s="21"/>
      <c r="EX2505" s="21"/>
      <c r="EY2505" s="21"/>
      <c r="EZ2505" s="21"/>
    </row>
    <row r="2506" spans="1:156" x14ac:dyDescent="0.2">
      <c r="A2506" s="92"/>
      <c r="B2506" s="4"/>
      <c r="C2506" s="4"/>
      <c r="D2506" s="6"/>
      <c r="E2506" s="7"/>
      <c r="F2506" s="24"/>
      <c r="G2506" s="9"/>
      <c r="H2506" s="7"/>
      <c r="I2506" s="7"/>
      <c r="J2506" s="7"/>
      <c r="K2506" s="4"/>
      <c r="L2506" s="25"/>
      <c r="M2506" s="11"/>
      <c r="N2506" s="4"/>
      <c r="O2506" s="4"/>
      <c r="P2506" s="26"/>
      <c r="Q2506" s="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21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  <c r="AT2506" s="21"/>
      <c r="AU2506" s="21"/>
      <c r="AV2506" s="21"/>
      <c r="AW2506" s="21"/>
      <c r="AX2506" s="21"/>
      <c r="AY2506" s="21"/>
      <c r="AZ2506" s="21"/>
      <c r="BA2506" s="21"/>
      <c r="BB2506" s="21"/>
      <c r="BC2506" s="21"/>
      <c r="BD2506" s="21"/>
      <c r="BE2506" s="21"/>
      <c r="BF2506" s="21"/>
      <c r="BG2506" s="21"/>
      <c r="BH2506" s="21"/>
      <c r="BI2506" s="21"/>
      <c r="BJ2506" s="21"/>
      <c r="BK2506" s="21"/>
      <c r="BL2506" s="21"/>
      <c r="BM2506" s="21"/>
      <c r="BN2506" s="21"/>
      <c r="BO2506" s="21"/>
      <c r="BP2506" s="21"/>
      <c r="BQ2506" s="21"/>
      <c r="BR2506" s="21"/>
      <c r="BS2506" s="21"/>
      <c r="BT2506" s="21"/>
      <c r="BU2506" s="21"/>
      <c r="BV2506" s="21"/>
      <c r="BW2506" s="21"/>
      <c r="BX2506" s="21"/>
      <c r="BY2506" s="21"/>
      <c r="BZ2506" s="21"/>
      <c r="CA2506" s="21"/>
      <c r="CB2506" s="21"/>
      <c r="CC2506" s="21"/>
      <c r="CD2506" s="21"/>
      <c r="CE2506" s="21"/>
      <c r="CF2506" s="21"/>
      <c r="CG2506" s="21"/>
      <c r="CH2506" s="21"/>
      <c r="CI2506" s="21"/>
      <c r="CJ2506" s="21"/>
      <c r="CK2506" s="21"/>
      <c r="CL2506" s="21"/>
      <c r="CM2506" s="21"/>
      <c r="CN2506" s="21"/>
      <c r="CO2506" s="21"/>
      <c r="CP2506" s="21"/>
      <c r="CQ2506" s="21"/>
      <c r="CR2506" s="21"/>
      <c r="CS2506" s="21"/>
      <c r="CT2506" s="21"/>
      <c r="CU2506" s="21"/>
      <c r="CV2506" s="21"/>
      <c r="CW2506" s="21"/>
      <c r="CX2506" s="21"/>
      <c r="CY2506" s="21"/>
      <c r="CZ2506" s="21"/>
      <c r="DA2506" s="21"/>
      <c r="DB2506" s="21"/>
      <c r="DC2506" s="21"/>
      <c r="DD2506" s="21"/>
      <c r="DE2506" s="21"/>
      <c r="DF2506" s="21"/>
      <c r="DG2506" s="21"/>
      <c r="DH2506" s="21"/>
      <c r="DI2506" s="21"/>
      <c r="DJ2506" s="21"/>
      <c r="DK2506" s="21"/>
      <c r="DL2506" s="21"/>
      <c r="DM2506" s="21"/>
      <c r="DN2506" s="21"/>
      <c r="DO2506" s="21"/>
      <c r="DP2506" s="21"/>
      <c r="DQ2506" s="21"/>
      <c r="DR2506" s="21"/>
      <c r="DS2506" s="21"/>
      <c r="DT2506" s="21"/>
      <c r="DU2506" s="21"/>
      <c r="DV2506" s="21"/>
      <c r="DW2506" s="21"/>
      <c r="DX2506" s="21"/>
      <c r="DY2506" s="21"/>
      <c r="DZ2506" s="21"/>
      <c r="EA2506" s="21"/>
      <c r="EB2506" s="21"/>
      <c r="EC2506" s="21"/>
      <c r="ED2506" s="21"/>
      <c r="EE2506" s="21"/>
      <c r="EF2506" s="21"/>
      <c r="EG2506" s="21"/>
      <c r="EH2506" s="21"/>
      <c r="EI2506" s="21"/>
      <c r="EJ2506" s="21"/>
      <c r="EK2506" s="21"/>
      <c r="EL2506" s="21"/>
      <c r="EM2506" s="21"/>
      <c r="EN2506" s="21"/>
      <c r="EO2506" s="21"/>
      <c r="EP2506" s="21"/>
      <c r="EQ2506" s="21"/>
      <c r="ER2506" s="21"/>
      <c r="ES2506" s="21"/>
      <c r="ET2506" s="21"/>
      <c r="EU2506" s="21"/>
      <c r="EV2506" s="21"/>
      <c r="EW2506" s="21"/>
      <c r="EX2506" s="21"/>
      <c r="EY2506" s="21"/>
      <c r="EZ2506" s="21"/>
    </row>
    <row r="2507" spans="1:156" x14ac:dyDescent="0.2">
      <c r="A2507" s="92"/>
      <c r="B2507" s="4"/>
      <c r="C2507" s="4"/>
      <c r="D2507" s="6"/>
      <c r="E2507" s="7"/>
      <c r="F2507" s="24"/>
      <c r="G2507" s="9"/>
      <c r="H2507" s="7"/>
      <c r="I2507" s="7"/>
      <c r="J2507" s="7"/>
      <c r="K2507" s="4"/>
      <c r="L2507" s="25"/>
      <c r="M2507" s="11"/>
      <c r="N2507" s="4"/>
      <c r="O2507" s="4"/>
      <c r="P2507" s="26"/>
      <c r="Q2507" s="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21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  <c r="AT2507" s="21"/>
      <c r="AU2507" s="21"/>
      <c r="AV2507" s="21"/>
      <c r="AW2507" s="21"/>
      <c r="AX2507" s="21"/>
      <c r="AY2507" s="21"/>
      <c r="AZ2507" s="21"/>
      <c r="BA2507" s="21"/>
      <c r="BB2507" s="21"/>
      <c r="BC2507" s="21"/>
      <c r="BD2507" s="21"/>
      <c r="BE2507" s="21"/>
      <c r="BF2507" s="21"/>
      <c r="BG2507" s="21"/>
      <c r="BH2507" s="21"/>
      <c r="BI2507" s="21"/>
      <c r="BJ2507" s="21"/>
      <c r="BK2507" s="21"/>
      <c r="BL2507" s="21"/>
      <c r="BM2507" s="21"/>
      <c r="BN2507" s="21"/>
      <c r="BO2507" s="21"/>
      <c r="BP2507" s="21"/>
      <c r="BQ2507" s="21"/>
      <c r="BR2507" s="21"/>
      <c r="BS2507" s="21"/>
      <c r="BT2507" s="21"/>
      <c r="BU2507" s="21"/>
      <c r="BV2507" s="21"/>
      <c r="BW2507" s="21"/>
      <c r="BX2507" s="21"/>
      <c r="BY2507" s="21"/>
      <c r="BZ2507" s="21"/>
      <c r="CA2507" s="21"/>
      <c r="CB2507" s="21"/>
      <c r="CC2507" s="21"/>
      <c r="CD2507" s="21"/>
      <c r="CE2507" s="21"/>
      <c r="CF2507" s="21"/>
      <c r="CG2507" s="21"/>
      <c r="CH2507" s="21"/>
      <c r="CI2507" s="21"/>
      <c r="CJ2507" s="21"/>
      <c r="CK2507" s="21"/>
      <c r="CL2507" s="21"/>
      <c r="CM2507" s="21"/>
      <c r="CN2507" s="21"/>
      <c r="CO2507" s="21"/>
      <c r="CP2507" s="21"/>
      <c r="CQ2507" s="21"/>
      <c r="CR2507" s="21"/>
      <c r="CS2507" s="21"/>
      <c r="CT2507" s="21"/>
      <c r="CU2507" s="21"/>
      <c r="CV2507" s="21"/>
      <c r="CW2507" s="21"/>
      <c r="CX2507" s="21"/>
      <c r="CY2507" s="21"/>
      <c r="CZ2507" s="21"/>
      <c r="DA2507" s="21"/>
      <c r="DB2507" s="21"/>
      <c r="DC2507" s="21"/>
      <c r="DD2507" s="21"/>
      <c r="DE2507" s="21"/>
      <c r="DF2507" s="21"/>
      <c r="DG2507" s="21"/>
      <c r="DH2507" s="21"/>
      <c r="DI2507" s="21"/>
      <c r="DJ2507" s="21"/>
      <c r="DK2507" s="21"/>
      <c r="DL2507" s="21"/>
      <c r="DM2507" s="21"/>
      <c r="DN2507" s="21"/>
      <c r="DO2507" s="21"/>
      <c r="DP2507" s="21"/>
      <c r="DQ2507" s="21"/>
      <c r="DR2507" s="21"/>
      <c r="DS2507" s="21"/>
      <c r="DT2507" s="21"/>
      <c r="DU2507" s="21"/>
      <c r="DV2507" s="21"/>
      <c r="DW2507" s="21"/>
      <c r="DX2507" s="21"/>
      <c r="DY2507" s="21"/>
      <c r="DZ2507" s="21"/>
      <c r="EA2507" s="21"/>
      <c r="EB2507" s="21"/>
      <c r="EC2507" s="21"/>
      <c r="ED2507" s="21"/>
      <c r="EE2507" s="21"/>
      <c r="EF2507" s="21"/>
      <c r="EG2507" s="21"/>
      <c r="EH2507" s="21"/>
      <c r="EI2507" s="21"/>
      <c r="EJ2507" s="21"/>
      <c r="EK2507" s="21"/>
      <c r="EL2507" s="21"/>
      <c r="EM2507" s="21"/>
      <c r="EN2507" s="21"/>
      <c r="EO2507" s="21"/>
      <c r="EP2507" s="21"/>
      <c r="EQ2507" s="21"/>
      <c r="ER2507" s="21"/>
      <c r="ES2507" s="21"/>
      <c r="ET2507" s="21"/>
      <c r="EU2507" s="21"/>
      <c r="EV2507" s="21"/>
      <c r="EW2507" s="21"/>
      <c r="EX2507" s="21"/>
      <c r="EY2507" s="21"/>
      <c r="EZ2507" s="21"/>
    </row>
    <row r="2508" spans="1:156" x14ac:dyDescent="0.2">
      <c r="A2508" s="92"/>
      <c r="B2508" s="4"/>
      <c r="C2508" s="4"/>
      <c r="D2508" s="6"/>
      <c r="E2508" s="7"/>
      <c r="F2508" s="24"/>
      <c r="G2508" s="9"/>
      <c r="H2508" s="7"/>
      <c r="I2508" s="7"/>
      <c r="J2508" s="7"/>
      <c r="K2508" s="4"/>
      <c r="L2508" s="25"/>
      <c r="M2508" s="11"/>
      <c r="N2508" s="4"/>
      <c r="O2508" s="4"/>
      <c r="P2508" s="26"/>
      <c r="Q2508" s="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21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  <c r="AT2508" s="21"/>
      <c r="AU2508" s="21"/>
      <c r="AV2508" s="21"/>
      <c r="AW2508" s="21"/>
      <c r="AX2508" s="21"/>
      <c r="AY2508" s="21"/>
      <c r="AZ2508" s="21"/>
      <c r="BA2508" s="21"/>
      <c r="BB2508" s="21"/>
      <c r="BC2508" s="21"/>
      <c r="BD2508" s="21"/>
      <c r="BE2508" s="21"/>
      <c r="BF2508" s="21"/>
      <c r="BG2508" s="21"/>
      <c r="BH2508" s="21"/>
      <c r="BI2508" s="21"/>
      <c r="BJ2508" s="21"/>
      <c r="BK2508" s="21"/>
      <c r="BL2508" s="21"/>
      <c r="BM2508" s="21"/>
      <c r="BN2508" s="21"/>
      <c r="BO2508" s="21"/>
      <c r="BP2508" s="21"/>
      <c r="BQ2508" s="21"/>
      <c r="BR2508" s="21"/>
      <c r="BS2508" s="21"/>
      <c r="BT2508" s="21"/>
      <c r="BU2508" s="21"/>
      <c r="BV2508" s="21"/>
      <c r="BW2508" s="21"/>
      <c r="BX2508" s="21"/>
      <c r="BY2508" s="21"/>
      <c r="BZ2508" s="21"/>
      <c r="CA2508" s="21"/>
      <c r="CB2508" s="21"/>
      <c r="CC2508" s="21"/>
      <c r="CD2508" s="21"/>
      <c r="CE2508" s="21"/>
      <c r="CF2508" s="21"/>
      <c r="CG2508" s="21"/>
      <c r="CH2508" s="21"/>
      <c r="CI2508" s="21"/>
      <c r="CJ2508" s="21"/>
      <c r="CK2508" s="21"/>
      <c r="CL2508" s="21"/>
      <c r="CM2508" s="21"/>
      <c r="CN2508" s="21"/>
      <c r="CO2508" s="21"/>
      <c r="CP2508" s="21"/>
      <c r="CQ2508" s="21"/>
      <c r="CR2508" s="21"/>
      <c r="CS2508" s="21"/>
      <c r="CT2508" s="21"/>
      <c r="CU2508" s="21"/>
      <c r="CV2508" s="21"/>
      <c r="CW2508" s="21"/>
      <c r="CX2508" s="21"/>
      <c r="CY2508" s="21"/>
      <c r="CZ2508" s="21"/>
      <c r="DA2508" s="21"/>
      <c r="DB2508" s="21"/>
      <c r="DC2508" s="21"/>
      <c r="DD2508" s="21"/>
      <c r="DE2508" s="21"/>
      <c r="DF2508" s="21"/>
      <c r="DG2508" s="21"/>
      <c r="DH2508" s="21"/>
      <c r="DI2508" s="21"/>
      <c r="DJ2508" s="21"/>
      <c r="DK2508" s="21"/>
      <c r="DL2508" s="21"/>
      <c r="DM2508" s="21"/>
      <c r="DN2508" s="21"/>
      <c r="DO2508" s="21"/>
      <c r="DP2508" s="21"/>
      <c r="DQ2508" s="21"/>
      <c r="DR2508" s="21"/>
      <c r="DS2508" s="21"/>
      <c r="DT2508" s="21"/>
      <c r="DU2508" s="21"/>
      <c r="DV2508" s="21"/>
      <c r="DW2508" s="21"/>
      <c r="DX2508" s="21"/>
      <c r="DY2508" s="21"/>
      <c r="DZ2508" s="21"/>
      <c r="EA2508" s="21"/>
      <c r="EB2508" s="21"/>
      <c r="EC2508" s="21"/>
      <c r="ED2508" s="21"/>
      <c r="EE2508" s="21"/>
      <c r="EF2508" s="21"/>
      <c r="EG2508" s="21"/>
      <c r="EH2508" s="21"/>
      <c r="EI2508" s="21"/>
      <c r="EJ2508" s="21"/>
      <c r="EK2508" s="21"/>
      <c r="EL2508" s="21"/>
      <c r="EM2508" s="21"/>
      <c r="EN2508" s="21"/>
      <c r="EO2508" s="21"/>
      <c r="EP2508" s="21"/>
      <c r="EQ2508" s="21"/>
      <c r="ER2508" s="21"/>
      <c r="ES2508" s="21"/>
      <c r="ET2508" s="21"/>
      <c r="EU2508" s="21"/>
      <c r="EV2508" s="21"/>
      <c r="EW2508" s="21"/>
      <c r="EX2508" s="21"/>
      <c r="EY2508" s="21"/>
      <c r="EZ2508" s="21"/>
    </row>
    <row r="2509" spans="1:156" x14ac:dyDescent="0.2">
      <c r="A2509" s="92"/>
      <c r="B2509" s="4"/>
      <c r="C2509" s="4"/>
      <c r="D2509" s="6"/>
      <c r="E2509" s="7"/>
      <c r="F2509" s="24"/>
      <c r="G2509" s="9"/>
      <c r="H2509" s="7"/>
      <c r="I2509" s="7"/>
      <c r="J2509" s="7"/>
      <c r="K2509" s="4"/>
      <c r="L2509" s="25"/>
      <c r="M2509" s="11"/>
      <c r="N2509" s="4"/>
      <c r="O2509" s="4"/>
      <c r="P2509" s="26"/>
      <c r="Q2509" s="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21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  <c r="AT2509" s="21"/>
      <c r="AU2509" s="21"/>
      <c r="AV2509" s="21"/>
      <c r="AW2509" s="21"/>
      <c r="AX2509" s="21"/>
      <c r="AY2509" s="21"/>
      <c r="AZ2509" s="21"/>
      <c r="BA2509" s="21"/>
      <c r="BB2509" s="21"/>
      <c r="BC2509" s="21"/>
      <c r="BD2509" s="21"/>
      <c r="BE2509" s="21"/>
      <c r="BF2509" s="21"/>
      <c r="BG2509" s="21"/>
      <c r="BH2509" s="21"/>
      <c r="BI2509" s="21"/>
      <c r="BJ2509" s="21"/>
      <c r="BK2509" s="21"/>
      <c r="BL2509" s="21"/>
      <c r="BM2509" s="21"/>
      <c r="BN2509" s="21"/>
      <c r="BO2509" s="21"/>
      <c r="BP2509" s="21"/>
      <c r="BQ2509" s="21"/>
      <c r="BR2509" s="21"/>
      <c r="BS2509" s="21"/>
      <c r="BT2509" s="21"/>
      <c r="BU2509" s="21"/>
      <c r="BV2509" s="21"/>
      <c r="BW2509" s="21"/>
      <c r="BX2509" s="21"/>
      <c r="BY2509" s="21"/>
      <c r="BZ2509" s="21"/>
      <c r="CA2509" s="21"/>
      <c r="CB2509" s="21"/>
      <c r="CC2509" s="21"/>
      <c r="CD2509" s="21"/>
      <c r="CE2509" s="21"/>
      <c r="CF2509" s="21"/>
      <c r="CG2509" s="21"/>
      <c r="CH2509" s="21"/>
      <c r="CI2509" s="21"/>
      <c r="CJ2509" s="21"/>
      <c r="CK2509" s="21"/>
      <c r="CL2509" s="21"/>
      <c r="CM2509" s="21"/>
      <c r="CN2509" s="21"/>
      <c r="CO2509" s="21"/>
      <c r="CP2509" s="21"/>
      <c r="CQ2509" s="21"/>
      <c r="CR2509" s="21"/>
      <c r="CS2509" s="21"/>
      <c r="CT2509" s="21"/>
      <c r="CU2509" s="21"/>
      <c r="CV2509" s="21"/>
      <c r="CW2509" s="21"/>
      <c r="CX2509" s="21"/>
      <c r="CY2509" s="21"/>
      <c r="CZ2509" s="21"/>
      <c r="DA2509" s="21"/>
      <c r="DB2509" s="21"/>
      <c r="DC2509" s="21"/>
      <c r="DD2509" s="21"/>
      <c r="DE2509" s="21"/>
      <c r="DF2509" s="21"/>
      <c r="DG2509" s="21"/>
      <c r="DH2509" s="21"/>
      <c r="DI2509" s="21"/>
      <c r="DJ2509" s="21"/>
      <c r="DK2509" s="21"/>
      <c r="DL2509" s="21"/>
      <c r="DM2509" s="21"/>
      <c r="DN2509" s="21"/>
      <c r="DO2509" s="21"/>
      <c r="DP2509" s="21"/>
      <c r="DQ2509" s="21"/>
      <c r="DR2509" s="21"/>
      <c r="DS2509" s="21"/>
      <c r="DT2509" s="21"/>
      <c r="DU2509" s="21"/>
      <c r="DV2509" s="21"/>
      <c r="DW2509" s="21"/>
      <c r="DX2509" s="21"/>
      <c r="DY2509" s="21"/>
      <c r="DZ2509" s="21"/>
      <c r="EA2509" s="21"/>
      <c r="EB2509" s="21"/>
      <c r="EC2509" s="21"/>
      <c r="ED2509" s="21"/>
      <c r="EE2509" s="21"/>
      <c r="EF2509" s="21"/>
      <c r="EG2509" s="21"/>
      <c r="EH2509" s="21"/>
      <c r="EI2509" s="21"/>
      <c r="EJ2509" s="21"/>
      <c r="EK2509" s="21"/>
      <c r="EL2509" s="21"/>
      <c r="EM2509" s="21"/>
      <c r="EN2509" s="21"/>
      <c r="EO2509" s="21"/>
      <c r="EP2509" s="21"/>
      <c r="EQ2509" s="21"/>
      <c r="ER2509" s="21"/>
      <c r="ES2509" s="21"/>
      <c r="ET2509" s="21"/>
      <c r="EU2509" s="21"/>
      <c r="EV2509" s="21"/>
      <c r="EW2509" s="21"/>
      <c r="EX2509" s="21"/>
      <c r="EY2509" s="21"/>
      <c r="EZ2509" s="21"/>
    </row>
    <row r="2510" spans="1:156" x14ac:dyDescent="0.2">
      <c r="A2510" s="92"/>
      <c r="B2510" s="4"/>
      <c r="C2510" s="4"/>
      <c r="D2510" s="6"/>
      <c r="E2510" s="7"/>
      <c r="F2510" s="24"/>
      <c r="G2510" s="9"/>
      <c r="H2510" s="7"/>
      <c r="I2510" s="7"/>
      <c r="J2510" s="7"/>
      <c r="K2510" s="4"/>
      <c r="L2510" s="25"/>
      <c r="M2510" s="11"/>
      <c r="N2510" s="4"/>
      <c r="O2510" s="4"/>
      <c r="P2510" s="26"/>
      <c r="Q2510" s="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21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  <c r="AT2510" s="21"/>
      <c r="AU2510" s="21"/>
      <c r="AV2510" s="21"/>
      <c r="AW2510" s="21"/>
      <c r="AX2510" s="21"/>
      <c r="AY2510" s="21"/>
      <c r="AZ2510" s="21"/>
      <c r="BA2510" s="21"/>
      <c r="BB2510" s="21"/>
      <c r="BC2510" s="21"/>
      <c r="BD2510" s="21"/>
      <c r="BE2510" s="21"/>
      <c r="BF2510" s="21"/>
      <c r="BG2510" s="21"/>
      <c r="BH2510" s="21"/>
      <c r="BI2510" s="21"/>
      <c r="BJ2510" s="21"/>
      <c r="BK2510" s="21"/>
      <c r="BL2510" s="21"/>
      <c r="BM2510" s="21"/>
      <c r="BN2510" s="21"/>
      <c r="BO2510" s="21"/>
      <c r="BP2510" s="21"/>
      <c r="BQ2510" s="21"/>
      <c r="BR2510" s="21"/>
      <c r="BS2510" s="21"/>
      <c r="BT2510" s="21"/>
      <c r="BU2510" s="21"/>
      <c r="BV2510" s="21"/>
      <c r="BW2510" s="21"/>
      <c r="BX2510" s="21"/>
      <c r="BY2510" s="21"/>
      <c r="BZ2510" s="21"/>
      <c r="CA2510" s="21"/>
      <c r="CB2510" s="21"/>
      <c r="CC2510" s="21"/>
      <c r="CD2510" s="21"/>
      <c r="CE2510" s="21"/>
      <c r="CF2510" s="21"/>
      <c r="CG2510" s="21"/>
      <c r="CH2510" s="21"/>
      <c r="CI2510" s="21"/>
      <c r="CJ2510" s="21"/>
      <c r="CK2510" s="21"/>
      <c r="CL2510" s="21"/>
      <c r="CM2510" s="21"/>
      <c r="CN2510" s="21"/>
      <c r="CO2510" s="21"/>
      <c r="CP2510" s="21"/>
      <c r="CQ2510" s="21"/>
      <c r="CR2510" s="21"/>
      <c r="CS2510" s="21"/>
      <c r="CT2510" s="21"/>
      <c r="CU2510" s="21"/>
      <c r="CV2510" s="21"/>
      <c r="CW2510" s="21"/>
      <c r="CX2510" s="21"/>
      <c r="CY2510" s="21"/>
      <c r="CZ2510" s="21"/>
      <c r="DA2510" s="21"/>
      <c r="DB2510" s="21"/>
      <c r="DC2510" s="21"/>
      <c r="DD2510" s="21"/>
      <c r="DE2510" s="21"/>
      <c r="DF2510" s="21"/>
      <c r="DG2510" s="21"/>
      <c r="DH2510" s="21"/>
      <c r="DI2510" s="21"/>
      <c r="DJ2510" s="21"/>
      <c r="DK2510" s="21"/>
      <c r="DL2510" s="21"/>
      <c r="DM2510" s="21"/>
      <c r="DN2510" s="21"/>
      <c r="DO2510" s="21"/>
      <c r="DP2510" s="21"/>
      <c r="DQ2510" s="21"/>
      <c r="DR2510" s="21"/>
      <c r="DS2510" s="21"/>
      <c r="DT2510" s="21"/>
      <c r="DU2510" s="21"/>
      <c r="DV2510" s="21"/>
      <c r="DW2510" s="21"/>
      <c r="DX2510" s="21"/>
      <c r="DY2510" s="21"/>
      <c r="DZ2510" s="21"/>
      <c r="EA2510" s="21"/>
      <c r="EB2510" s="21"/>
      <c r="EC2510" s="21"/>
      <c r="ED2510" s="21"/>
      <c r="EE2510" s="21"/>
      <c r="EF2510" s="21"/>
      <c r="EG2510" s="21"/>
      <c r="EH2510" s="21"/>
      <c r="EI2510" s="21"/>
      <c r="EJ2510" s="21"/>
      <c r="EK2510" s="21"/>
      <c r="EL2510" s="21"/>
      <c r="EM2510" s="21"/>
      <c r="EN2510" s="21"/>
      <c r="EO2510" s="21"/>
      <c r="EP2510" s="21"/>
      <c r="EQ2510" s="21"/>
      <c r="ER2510" s="21"/>
      <c r="ES2510" s="21"/>
      <c r="ET2510" s="21"/>
      <c r="EU2510" s="21"/>
      <c r="EV2510" s="21"/>
      <c r="EW2510" s="21"/>
      <c r="EX2510" s="21"/>
      <c r="EY2510" s="21"/>
      <c r="EZ2510" s="21"/>
    </row>
    <row r="2511" spans="1:156" x14ac:dyDescent="0.2">
      <c r="A2511" s="92"/>
      <c r="B2511" s="4"/>
      <c r="C2511" s="4"/>
      <c r="D2511" s="6"/>
      <c r="E2511" s="7"/>
      <c r="F2511" s="24"/>
      <c r="G2511" s="9"/>
      <c r="H2511" s="7"/>
      <c r="I2511" s="7"/>
      <c r="J2511" s="7"/>
      <c r="K2511" s="4"/>
      <c r="L2511" s="25"/>
      <c r="M2511" s="11"/>
      <c r="N2511" s="4"/>
      <c r="O2511" s="4"/>
      <c r="P2511" s="26"/>
      <c r="Q2511" s="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21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/>
      <c r="AS2511" s="21"/>
      <c r="AT2511" s="21"/>
      <c r="AU2511" s="21"/>
      <c r="AV2511" s="21"/>
      <c r="AW2511" s="21"/>
      <c r="AX2511" s="21"/>
      <c r="AY2511" s="21"/>
      <c r="AZ2511" s="21"/>
      <c r="BA2511" s="21"/>
      <c r="BB2511" s="21"/>
      <c r="BC2511" s="21"/>
      <c r="BD2511" s="21"/>
      <c r="BE2511" s="21"/>
      <c r="BF2511" s="21"/>
      <c r="BG2511" s="21"/>
      <c r="BH2511" s="21"/>
      <c r="BI2511" s="21"/>
      <c r="BJ2511" s="21"/>
      <c r="BK2511" s="21"/>
      <c r="BL2511" s="21"/>
      <c r="BM2511" s="21"/>
      <c r="BN2511" s="21"/>
      <c r="BO2511" s="21"/>
      <c r="BP2511" s="21"/>
      <c r="BQ2511" s="21"/>
      <c r="BR2511" s="21"/>
      <c r="BS2511" s="21"/>
      <c r="BT2511" s="21"/>
      <c r="BU2511" s="21"/>
      <c r="BV2511" s="21"/>
      <c r="BW2511" s="21"/>
      <c r="BX2511" s="21"/>
      <c r="BY2511" s="21"/>
      <c r="BZ2511" s="21"/>
      <c r="CA2511" s="21"/>
      <c r="CB2511" s="21"/>
      <c r="CC2511" s="21"/>
      <c r="CD2511" s="21"/>
      <c r="CE2511" s="21"/>
      <c r="CF2511" s="21"/>
      <c r="CG2511" s="21"/>
      <c r="CH2511" s="21"/>
      <c r="CI2511" s="21"/>
      <c r="CJ2511" s="21"/>
      <c r="CK2511" s="21"/>
      <c r="CL2511" s="21"/>
      <c r="CM2511" s="21"/>
      <c r="CN2511" s="21"/>
      <c r="CO2511" s="21"/>
      <c r="CP2511" s="21"/>
      <c r="CQ2511" s="21"/>
      <c r="CR2511" s="21"/>
      <c r="CS2511" s="21"/>
      <c r="CT2511" s="21"/>
      <c r="CU2511" s="21"/>
      <c r="CV2511" s="21"/>
      <c r="CW2511" s="21"/>
      <c r="CX2511" s="21"/>
      <c r="CY2511" s="21"/>
      <c r="CZ2511" s="21"/>
      <c r="DA2511" s="21"/>
      <c r="DB2511" s="21"/>
      <c r="DC2511" s="21"/>
      <c r="DD2511" s="21"/>
      <c r="DE2511" s="21"/>
      <c r="DF2511" s="21"/>
      <c r="DG2511" s="21"/>
      <c r="DH2511" s="21"/>
      <c r="DI2511" s="21"/>
      <c r="DJ2511" s="21"/>
      <c r="DK2511" s="21"/>
      <c r="DL2511" s="21"/>
      <c r="DM2511" s="21"/>
      <c r="DN2511" s="21"/>
      <c r="DO2511" s="21"/>
      <c r="DP2511" s="21"/>
      <c r="DQ2511" s="21"/>
      <c r="DR2511" s="21"/>
      <c r="DS2511" s="21"/>
      <c r="DT2511" s="21"/>
      <c r="DU2511" s="21"/>
      <c r="DV2511" s="21"/>
      <c r="DW2511" s="21"/>
      <c r="DX2511" s="21"/>
      <c r="DY2511" s="21"/>
      <c r="DZ2511" s="21"/>
      <c r="EA2511" s="21"/>
      <c r="EB2511" s="21"/>
      <c r="EC2511" s="21"/>
      <c r="ED2511" s="21"/>
      <c r="EE2511" s="21"/>
      <c r="EF2511" s="21"/>
      <c r="EG2511" s="21"/>
      <c r="EH2511" s="21"/>
      <c r="EI2511" s="21"/>
      <c r="EJ2511" s="21"/>
      <c r="EK2511" s="21"/>
      <c r="EL2511" s="21"/>
      <c r="EM2511" s="21"/>
      <c r="EN2511" s="21"/>
      <c r="EO2511" s="21"/>
      <c r="EP2511" s="21"/>
      <c r="EQ2511" s="21"/>
      <c r="ER2511" s="21"/>
      <c r="ES2511" s="21"/>
      <c r="ET2511" s="21"/>
      <c r="EU2511" s="21"/>
      <c r="EV2511" s="21"/>
      <c r="EW2511" s="21"/>
      <c r="EX2511" s="21"/>
      <c r="EY2511" s="21"/>
      <c r="EZ2511" s="21"/>
    </row>
    <row r="2512" spans="1:156" x14ac:dyDescent="0.2">
      <c r="A2512" s="92"/>
      <c r="B2512" s="4"/>
      <c r="C2512" s="4"/>
      <c r="D2512" s="6"/>
      <c r="E2512" s="7"/>
      <c r="F2512" s="24"/>
      <c r="G2512" s="9"/>
      <c r="H2512" s="7"/>
      <c r="I2512" s="7"/>
      <c r="J2512" s="7"/>
      <c r="K2512" s="4"/>
      <c r="L2512" s="25"/>
      <c r="M2512" s="11"/>
      <c r="N2512" s="4"/>
      <c r="O2512" s="4"/>
      <c r="P2512" s="26"/>
      <c r="Q2512" s="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21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/>
      <c r="AS2512" s="21"/>
      <c r="AT2512" s="21"/>
      <c r="AU2512" s="21"/>
      <c r="AV2512" s="21"/>
      <c r="AW2512" s="21"/>
      <c r="AX2512" s="21"/>
      <c r="AY2512" s="21"/>
      <c r="AZ2512" s="21"/>
      <c r="BA2512" s="21"/>
      <c r="BB2512" s="21"/>
      <c r="BC2512" s="21"/>
      <c r="BD2512" s="21"/>
      <c r="BE2512" s="21"/>
      <c r="BF2512" s="21"/>
      <c r="BG2512" s="21"/>
      <c r="BH2512" s="21"/>
      <c r="BI2512" s="21"/>
      <c r="BJ2512" s="21"/>
      <c r="BK2512" s="21"/>
      <c r="BL2512" s="21"/>
      <c r="BM2512" s="21"/>
      <c r="BN2512" s="21"/>
      <c r="BO2512" s="21"/>
      <c r="BP2512" s="21"/>
      <c r="BQ2512" s="21"/>
      <c r="BR2512" s="21"/>
      <c r="BS2512" s="21"/>
      <c r="BT2512" s="21"/>
      <c r="BU2512" s="21"/>
      <c r="BV2512" s="21"/>
      <c r="BW2512" s="21"/>
      <c r="BX2512" s="21"/>
      <c r="BY2512" s="21"/>
      <c r="BZ2512" s="21"/>
      <c r="CA2512" s="21"/>
      <c r="CB2512" s="21"/>
      <c r="CC2512" s="21"/>
      <c r="CD2512" s="21"/>
      <c r="CE2512" s="21"/>
      <c r="CF2512" s="21"/>
      <c r="CG2512" s="21"/>
      <c r="CH2512" s="21"/>
      <c r="CI2512" s="21"/>
      <c r="CJ2512" s="21"/>
      <c r="CK2512" s="21"/>
      <c r="CL2512" s="21"/>
      <c r="CM2512" s="21"/>
      <c r="CN2512" s="21"/>
      <c r="CO2512" s="21"/>
      <c r="CP2512" s="21"/>
      <c r="CQ2512" s="21"/>
      <c r="CR2512" s="21"/>
      <c r="CS2512" s="21"/>
      <c r="CT2512" s="21"/>
      <c r="CU2512" s="21"/>
      <c r="CV2512" s="21"/>
      <c r="CW2512" s="21"/>
      <c r="CX2512" s="21"/>
      <c r="CY2512" s="21"/>
      <c r="CZ2512" s="21"/>
      <c r="DA2512" s="21"/>
      <c r="DB2512" s="21"/>
      <c r="DC2512" s="21"/>
      <c r="DD2512" s="21"/>
      <c r="DE2512" s="21"/>
      <c r="DF2512" s="21"/>
      <c r="DG2512" s="21"/>
      <c r="DH2512" s="21"/>
      <c r="DI2512" s="21"/>
      <c r="DJ2512" s="21"/>
      <c r="DK2512" s="21"/>
      <c r="DL2512" s="21"/>
      <c r="DM2512" s="21"/>
      <c r="DN2512" s="21"/>
      <c r="DO2512" s="21"/>
      <c r="DP2512" s="21"/>
      <c r="DQ2512" s="21"/>
      <c r="DR2512" s="21"/>
      <c r="DS2512" s="21"/>
      <c r="DT2512" s="21"/>
      <c r="DU2512" s="21"/>
      <c r="DV2512" s="21"/>
      <c r="DW2512" s="21"/>
      <c r="DX2512" s="21"/>
      <c r="DY2512" s="21"/>
      <c r="DZ2512" s="21"/>
      <c r="EA2512" s="21"/>
      <c r="EB2512" s="21"/>
      <c r="EC2512" s="21"/>
      <c r="ED2512" s="21"/>
      <c r="EE2512" s="21"/>
      <c r="EF2512" s="21"/>
      <c r="EG2512" s="21"/>
      <c r="EH2512" s="21"/>
      <c r="EI2512" s="21"/>
      <c r="EJ2512" s="21"/>
      <c r="EK2512" s="21"/>
      <c r="EL2512" s="21"/>
      <c r="EM2512" s="21"/>
      <c r="EN2512" s="21"/>
      <c r="EO2512" s="21"/>
      <c r="EP2512" s="21"/>
      <c r="EQ2512" s="21"/>
      <c r="ER2512" s="21"/>
      <c r="ES2512" s="21"/>
      <c r="ET2512" s="21"/>
      <c r="EU2512" s="21"/>
      <c r="EV2512" s="21"/>
      <c r="EW2512" s="21"/>
      <c r="EX2512" s="21"/>
      <c r="EY2512" s="21"/>
      <c r="EZ2512" s="21"/>
    </row>
    <row r="2513" spans="1:156" x14ac:dyDescent="0.2">
      <c r="A2513" s="92"/>
      <c r="B2513" s="4"/>
      <c r="C2513" s="4"/>
      <c r="D2513" s="6"/>
      <c r="E2513" s="7"/>
      <c r="F2513" s="24"/>
      <c r="G2513" s="9"/>
      <c r="H2513" s="7"/>
      <c r="I2513" s="7"/>
      <c r="J2513" s="7"/>
      <c r="K2513" s="4"/>
      <c r="L2513" s="25"/>
      <c r="M2513" s="11"/>
      <c r="N2513" s="4"/>
      <c r="O2513" s="4"/>
      <c r="P2513" s="26"/>
      <c r="Q2513" s="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21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  <c r="AT2513" s="21"/>
      <c r="AU2513" s="21"/>
      <c r="AV2513" s="21"/>
      <c r="AW2513" s="21"/>
      <c r="AX2513" s="21"/>
      <c r="AY2513" s="21"/>
      <c r="AZ2513" s="21"/>
      <c r="BA2513" s="21"/>
      <c r="BB2513" s="21"/>
      <c r="BC2513" s="21"/>
      <c r="BD2513" s="21"/>
      <c r="BE2513" s="21"/>
      <c r="BF2513" s="21"/>
      <c r="BG2513" s="21"/>
      <c r="BH2513" s="21"/>
      <c r="BI2513" s="21"/>
      <c r="BJ2513" s="21"/>
      <c r="BK2513" s="21"/>
      <c r="BL2513" s="21"/>
      <c r="BM2513" s="21"/>
      <c r="BN2513" s="21"/>
      <c r="BO2513" s="21"/>
      <c r="BP2513" s="21"/>
      <c r="BQ2513" s="21"/>
      <c r="BR2513" s="21"/>
      <c r="BS2513" s="21"/>
      <c r="BT2513" s="21"/>
      <c r="BU2513" s="21"/>
      <c r="BV2513" s="21"/>
      <c r="BW2513" s="21"/>
      <c r="BX2513" s="21"/>
      <c r="BY2513" s="21"/>
      <c r="BZ2513" s="21"/>
      <c r="CA2513" s="21"/>
      <c r="CB2513" s="21"/>
      <c r="CC2513" s="21"/>
      <c r="CD2513" s="21"/>
      <c r="CE2513" s="21"/>
      <c r="CF2513" s="21"/>
      <c r="CG2513" s="21"/>
      <c r="CH2513" s="21"/>
      <c r="CI2513" s="21"/>
      <c r="CJ2513" s="21"/>
      <c r="CK2513" s="21"/>
      <c r="CL2513" s="21"/>
      <c r="CM2513" s="21"/>
      <c r="CN2513" s="21"/>
      <c r="CO2513" s="21"/>
      <c r="CP2513" s="21"/>
      <c r="CQ2513" s="21"/>
      <c r="CR2513" s="21"/>
      <c r="CS2513" s="21"/>
      <c r="CT2513" s="21"/>
      <c r="CU2513" s="21"/>
      <c r="CV2513" s="21"/>
      <c r="CW2513" s="21"/>
      <c r="CX2513" s="21"/>
      <c r="CY2513" s="21"/>
      <c r="CZ2513" s="21"/>
      <c r="DA2513" s="21"/>
      <c r="DB2513" s="21"/>
      <c r="DC2513" s="21"/>
      <c r="DD2513" s="21"/>
      <c r="DE2513" s="21"/>
      <c r="DF2513" s="21"/>
      <c r="DG2513" s="21"/>
      <c r="DH2513" s="21"/>
      <c r="DI2513" s="21"/>
      <c r="DJ2513" s="21"/>
      <c r="DK2513" s="21"/>
      <c r="DL2513" s="21"/>
      <c r="DM2513" s="21"/>
      <c r="DN2513" s="21"/>
      <c r="DO2513" s="21"/>
      <c r="DP2513" s="21"/>
      <c r="DQ2513" s="21"/>
      <c r="DR2513" s="21"/>
      <c r="DS2513" s="21"/>
      <c r="DT2513" s="21"/>
      <c r="DU2513" s="21"/>
      <c r="DV2513" s="21"/>
      <c r="DW2513" s="21"/>
      <c r="DX2513" s="21"/>
      <c r="DY2513" s="21"/>
      <c r="DZ2513" s="21"/>
      <c r="EA2513" s="21"/>
      <c r="EB2513" s="21"/>
      <c r="EC2513" s="21"/>
      <c r="ED2513" s="21"/>
      <c r="EE2513" s="21"/>
      <c r="EF2513" s="21"/>
      <c r="EG2513" s="21"/>
      <c r="EH2513" s="21"/>
      <c r="EI2513" s="21"/>
      <c r="EJ2513" s="21"/>
      <c r="EK2513" s="21"/>
      <c r="EL2513" s="21"/>
      <c r="EM2513" s="21"/>
      <c r="EN2513" s="21"/>
      <c r="EO2513" s="21"/>
      <c r="EP2513" s="21"/>
      <c r="EQ2513" s="21"/>
      <c r="ER2513" s="21"/>
      <c r="ES2513" s="21"/>
      <c r="ET2513" s="21"/>
      <c r="EU2513" s="21"/>
      <c r="EV2513" s="21"/>
      <c r="EW2513" s="21"/>
      <c r="EX2513" s="21"/>
      <c r="EY2513" s="21"/>
      <c r="EZ2513" s="21"/>
    </row>
    <row r="2514" spans="1:156" x14ac:dyDescent="0.2">
      <c r="A2514" s="92"/>
      <c r="B2514" s="4"/>
      <c r="C2514" s="4"/>
      <c r="D2514" s="6"/>
      <c r="E2514" s="7"/>
      <c r="F2514" s="24"/>
      <c r="G2514" s="9"/>
      <c r="H2514" s="7"/>
      <c r="I2514" s="7"/>
      <c r="J2514" s="7"/>
      <c r="K2514" s="4"/>
      <c r="L2514" s="25"/>
      <c r="M2514" s="11"/>
      <c r="N2514" s="4"/>
      <c r="O2514" s="4"/>
      <c r="P2514" s="26"/>
      <c r="Q2514" s="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21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  <c r="AT2514" s="21"/>
      <c r="AU2514" s="21"/>
      <c r="AV2514" s="21"/>
      <c r="AW2514" s="21"/>
      <c r="AX2514" s="21"/>
      <c r="AY2514" s="21"/>
      <c r="AZ2514" s="21"/>
      <c r="BA2514" s="21"/>
      <c r="BB2514" s="21"/>
      <c r="BC2514" s="21"/>
      <c r="BD2514" s="21"/>
      <c r="BE2514" s="21"/>
      <c r="BF2514" s="21"/>
      <c r="BG2514" s="21"/>
      <c r="BH2514" s="21"/>
      <c r="BI2514" s="21"/>
      <c r="BJ2514" s="21"/>
      <c r="BK2514" s="21"/>
      <c r="BL2514" s="21"/>
      <c r="BM2514" s="21"/>
      <c r="BN2514" s="21"/>
      <c r="BO2514" s="21"/>
      <c r="BP2514" s="21"/>
      <c r="BQ2514" s="21"/>
      <c r="BR2514" s="21"/>
      <c r="BS2514" s="21"/>
      <c r="BT2514" s="21"/>
      <c r="BU2514" s="21"/>
      <c r="BV2514" s="21"/>
      <c r="BW2514" s="21"/>
      <c r="BX2514" s="21"/>
      <c r="BY2514" s="21"/>
      <c r="BZ2514" s="21"/>
      <c r="CA2514" s="21"/>
      <c r="CB2514" s="21"/>
      <c r="CC2514" s="21"/>
      <c r="CD2514" s="21"/>
      <c r="CE2514" s="21"/>
      <c r="CF2514" s="21"/>
      <c r="CG2514" s="21"/>
      <c r="CH2514" s="21"/>
      <c r="CI2514" s="21"/>
      <c r="CJ2514" s="21"/>
      <c r="CK2514" s="21"/>
      <c r="CL2514" s="21"/>
      <c r="CM2514" s="21"/>
      <c r="CN2514" s="21"/>
      <c r="CO2514" s="21"/>
      <c r="CP2514" s="21"/>
      <c r="CQ2514" s="21"/>
      <c r="CR2514" s="21"/>
      <c r="CS2514" s="21"/>
      <c r="CT2514" s="21"/>
      <c r="CU2514" s="21"/>
      <c r="CV2514" s="21"/>
      <c r="CW2514" s="21"/>
      <c r="CX2514" s="21"/>
      <c r="CY2514" s="21"/>
      <c r="CZ2514" s="21"/>
      <c r="DA2514" s="21"/>
      <c r="DB2514" s="21"/>
      <c r="DC2514" s="21"/>
      <c r="DD2514" s="21"/>
      <c r="DE2514" s="21"/>
      <c r="DF2514" s="21"/>
      <c r="DG2514" s="21"/>
      <c r="DH2514" s="21"/>
      <c r="DI2514" s="21"/>
      <c r="DJ2514" s="21"/>
      <c r="DK2514" s="21"/>
      <c r="DL2514" s="21"/>
      <c r="DM2514" s="21"/>
      <c r="DN2514" s="21"/>
      <c r="DO2514" s="21"/>
      <c r="DP2514" s="21"/>
      <c r="DQ2514" s="21"/>
      <c r="DR2514" s="21"/>
      <c r="DS2514" s="21"/>
      <c r="DT2514" s="21"/>
      <c r="DU2514" s="21"/>
      <c r="DV2514" s="21"/>
      <c r="DW2514" s="21"/>
      <c r="DX2514" s="21"/>
      <c r="DY2514" s="21"/>
      <c r="DZ2514" s="21"/>
      <c r="EA2514" s="21"/>
      <c r="EB2514" s="21"/>
      <c r="EC2514" s="21"/>
      <c r="ED2514" s="21"/>
      <c r="EE2514" s="21"/>
      <c r="EF2514" s="21"/>
      <c r="EG2514" s="21"/>
      <c r="EH2514" s="21"/>
      <c r="EI2514" s="21"/>
      <c r="EJ2514" s="21"/>
      <c r="EK2514" s="21"/>
      <c r="EL2514" s="21"/>
      <c r="EM2514" s="21"/>
      <c r="EN2514" s="21"/>
      <c r="EO2514" s="21"/>
      <c r="EP2514" s="21"/>
      <c r="EQ2514" s="21"/>
      <c r="ER2514" s="21"/>
      <c r="ES2514" s="21"/>
      <c r="ET2514" s="21"/>
      <c r="EU2514" s="21"/>
      <c r="EV2514" s="21"/>
      <c r="EW2514" s="21"/>
      <c r="EX2514" s="21"/>
      <c r="EY2514" s="21"/>
      <c r="EZ2514" s="21"/>
    </row>
    <row r="2515" spans="1:156" x14ac:dyDescent="0.2">
      <c r="A2515" s="92"/>
      <c r="B2515" s="4"/>
      <c r="C2515" s="4"/>
      <c r="D2515" s="6"/>
      <c r="E2515" s="7"/>
      <c r="F2515" s="24"/>
      <c r="G2515" s="9"/>
      <c r="H2515" s="7"/>
      <c r="I2515" s="7"/>
      <c r="J2515" s="7"/>
      <c r="K2515" s="4"/>
      <c r="L2515" s="25"/>
      <c r="M2515" s="11"/>
      <c r="N2515" s="4"/>
      <c r="O2515" s="4"/>
      <c r="P2515" s="26"/>
      <c r="Q2515" s="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21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  <c r="AT2515" s="21"/>
      <c r="AU2515" s="21"/>
      <c r="AV2515" s="21"/>
      <c r="AW2515" s="21"/>
      <c r="AX2515" s="21"/>
      <c r="AY2515" s="21"/>
      <c r="AZ2515" s="21"/>
      <c r="BA2515" s="21"/>
      <c r="BB2515" s="21"/>
      <c r="BC2515" s="21"/>
      <c r="BD2515" s="21"/>
      <c r="BE2515" s="21"/>
      <c r="BF2515" s="21"/>
      <c r="BG2515" s="21"/>
      <c r="BH2515" s="21"/>
      <c r="BI2515" s="21"/>
      <c r="BJ2515" s="21"/>
      <c r="BK2515" s="21"/>
      <c r="BL2515" s="21"/>
      <c r="BM2515" s="21"/>
      <c r="BN2515" s="21"/>
      <c r="BO2515" s="21"/>
      <c r="BP2515" s="21"/>
      <c r="BQ2515" s="21"/>
      <c r="BR2515" s="21"/>
      <c r="BS2515" s="21"/>
      <c r="BT2515" s="21"/>
      <c r="BU2515" s="21"/>
      <c r="BV2515" s="21"/>
      <c r="BW2515" s="21"/>
      <c r="BX2515" s="21"/>
      <c r="BY2515" s="21"/>
      <c r="BZ2515" s="21"/>
      <c r="CA2515" s="21"/>
      <c r="CB2515" s="21"/>
      <c r="CC2515" s="21"/>
      <c r="CD2515" s="21"/>
      <c r="CE2515" s="21"/>
      <c r="CF2515" s="21"/>
      <c r="CG2515" s="21"/>
      <c r="CH2515" s="21"/>
      <c r="CI2515" s="21"/>
      <c r="CJ2515" s="21"/>
      <c r="CK2515" s="21"/>
      <c r="CL2515" s="21"/>
      <c r="CM2515" s="21"/>
      <c r="CN2515" s="21"/>
      <c r="CO2515" s="21"/>
      <c r="CP2515" s="21"/>
      <c r="CQ2515" s="21"/>
      <c r="CR2515" s="21"/>
      <c r="CS2515" s="21"/>
      <c r="CT2515" s="21"/>
      <c r="CU2515" s="21"/>
      <c r="CV2515" s="21"/>
      <c r="CW2515" s="21"/>
      <c r="CX2515" s="21"/>
      <c r="CY2515" s="21"/>
      <c r="CZ2515" s="21"/>
      <c r="DA2515" s="21"/>
      <c r="DB2515" s="21"/>
      <c r="DC2515" s="21"/>
      <c r="DD2515" s="21"/>
      <c r="DE2515" s="21"/>
      <c r="DF2515" s="21"/>
      <c r="DG2515" s="21"/>
      <c r="DH2515" s="21"/>
      <c r="DI2515" s="21"/>
      <c r="DJ2515" s="21"/>
      <c r="DK2515" s="21"/>
      <c r="DL2515" s="21"/>
      <c r="DM2515" s="21"/>
      <c r="DN2515" s="21"/>
      <c r="DO2515" s="21"/>
      <c r="DP2515" s="21"/>
      <c r="DQ2515" s="21"/>
      <c r="DR2515" s="21"/>
      <c r="DS2515" s="21"/>
      <c r="DT2515" s="21"/>
      <c r="DU2515" s="21"/>
      <c r="DV2515" s="21"/>
      <c r="DW2515" s="21"/>
      <c r="DX2515" s="21"/>
      <c r="DY2515" s="21"/>
      <c r="DZ2515" s="21"/>
      <c r="EA2515" s="21"/>
      <c r="EB2515" s="21"/>
      <c r="EC2515" s="21"/>
      <c r="ED2515" s="21"/>
      <c r="EE2515" s="21"/>
      <c r="EF2515" s="21"/>
      <c r="EG2515" s="21"/>
      <c r="EH2515" s="21"/>
      <c r="EI2515" s="21"/>
      <c r="EJ2515" s="21"/>
      <c r="EK2515" s="21"/>
      <c r="EL2515" s="21"/>
      <c r="EM2515" s="21"/>
      <c r="EN2515" s="21"/>
      <c r="EO2515" s="21"/>
      <c r="EP2515" s="21"/>
      <c r="EQ2515" s="21"/>
      <c r="ER2515" s="21"/>
      <c r="ES2515" s="21"/>
      <c r="ET2515" s="21"/>
      <c r="EU2515" s="21"/>
      <c r="EV2515" s="21"/>
      <c r="EW2515" s="21"/>
      <c r="EX2515" s="21"/>
      <c r="EY2515" s="21"/>
      <c r="EZ2515" s="21"/>
    </row>
    <row r="2516" spans="1:156" x14ac:dyDescent="0.2">
      <c r="A2516" s="92"/>
      <c r="B2516" s="4"/>
      <c r="C2516" s="4"/>
      <c r="D2516" s="6"/>
      <c r="E2516" s="7"/>
      <c r="F2516" s="24"/>
      <c r="G2516" s="9"/>
      <c r="H2516" s="7"/>
      <c r="I2516" s="7"/>
      <c r="J2516" s="7"/>
      <c r="K2516" s="4"/>
      <c r="L2516" s="25"/>
      <c r="M2516" s="11"/>
      <c r="N2516" s="4"/>
      <c r="O2516" s="4"/>
      <c r="P2516" s="26"/>
      <c r="Q2516" s="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21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  <c r="AT2516" s="21"/>
      <c r="AU2516" s="21"/>
      <c r="AV2516" s="21"/>
      <c r="AW2516" s="21"/>
      <c r="AX2516" s="21"/>
      <c r="AY2516" s="21"/>
      <c r="AZ2516" s="21"/>
      <c r="BA2516" s="21"/>
      <c r="BB2516" s="21"/>
      <c r="BC2516" s="21"/>
      <c r="BD2516" s="21"/>
      <c r="BE2516" s="21"/>
      <c r="BF2516" s="21"/>
      <c r="BG2516" s="21"/>
      <c r="BH2516" s="21"/>
      <c r="BI2516" s="21"/>
      <c r="BJ2516" s="21"/>
      <c r="BK2516" s="21"/>
      <c r="BL2516" s="21"/>
      <c r="BM2516" s="21"/>
      <c r="BN2516" s="21"/>
      <c r="BO2516" s="21"/>
      <c r="BP2516" s="21"/>
      <c r="BQ2516" s="21"/>
      <c r="BR2516" s="21"/>
      <c r="BS2516" s="21"/>
      <c r="BT2516" s="21"/>
      <c r="BU2516" s="21"/>
      <c r="BV2516" s="21"/>
      <c r="BW2516" s="21"/>
      <c r="BX2516" s="21"/>
      <c r="BY2516" s="21"/>
      <c r="BZ2516" s="21"/>
      <c r="CA2516" s="21"/>
      <c r="CB2516" s="21"/>
      <c r="CC2516" s="21"/>
      <c r="CD2516" s="21"/>
      <c r="CE2516" s="21"/>
      <c r="CF2516" s="21"/>
      <c r="CG2516" s="21"/>
      <c r="CH2516" s="21"/>
      <c r="CI2516" s="21"/>
      <c r="CJ2516" s="21"/>
      <c r="CK2516" s="21"/>
      <c r="CL2516" s="21"/>
      <c r="CM2516" s="21"/>
      <c r="CN2516" s="21"/>
      <c r="CO2516" s="21"/>
      <c r="CP2516" s="21"/>
      <c r="CQ2516" s="21"/>
      <c r="CR2516" s="21"/>
      <c r="CS2516" s="21"/>
      <c r="CT2516" s="21"/>
      <c r="CU2516" s="21"/>
      <c r="CV2516" s="21"/>
      <c r="CW2516" s="21"/>
      <c r="CX2516" s="21"/>
      <c r="CY2516" s="21"/>
      <c r="CZ2516" s="21"/>
      <c r="DA2516" s="21"/>
      <c r="DB2516" s="21"/>
      <c r="DC2516" s="21"/>
      <c r="DD2516" s="21"/>
      <c r="DE2516" s="21"/>
      <c r="DF2516" s="21"/>
      <c r="DG2516" s="21"/>
      <c r="DH2516" s="21"/>
      <c r="DI2516" s="21"/>
      <c r="DJ2516" s="21"/>
      <c r="DK2516" s="21"/>
      <c r="DL2516" s="21"/>
      <c r="DM2516" s="21"/>
      <c r="DN2516" s="21"/>
      <c r="DO2516" s="21"/>
      <c r="DP2516" s="21"/>
      <c r="DQ2516" s="21"/>
      <c r="DR2516" s="21"/>
      <c r="DS2516" s="21"/>
      <c r="DT2516" s="21"/>
      <c r="DU2516" s="21"/>
      <c r="DV2516" s="21"/>
      <c r="DW2516" s="21"/>
      <c r="DX2516" s="21"/>
      <c r="DY2516" s="21"/>
      <c r="DZ2516" s="21"/>
      <c r="EA2516" s="21"/>
      <c r="EB2516" s="21"/>
      <c r="EC2516" s="21"/>
      <c r="ED2516" s="21"/>
      <c r="EE2516" s="21"/>
      <c r="EF2516" s="21"/>
      <c r="EG2516" s="21"/>
      <c r="EH2516" s="21"/>
      <c r="EI2516" s="21"/>
      <c r="EJ2516" s="21"/>
      <c r="EK2516" s="21"/>
      <c r="EL2516" s="21"/>
      <c r="EM2516" s="21"/>
      <c r="EN2516" s="21"/>
      <c r="EO2516" s="21"/>
      <c r="EP2516" s="21"/>
      <c r="EQ2516" s="21"/>
      <c r="ER2516" s="21"/>
      <c r="ES2516" s="21"/>
      <c r="ET2516" s="21"/>
      <c r="EU2516" s="21"/>
      <c r="EV2516" s="21"/>
      <c r="EW2516" s="21"/>
      <c r="EX2516" s="21"/>
      <c r="EY2516" s="21"/>
      <c r="EZ2516" s="21"/>
    </row>
    <row r="2517" spans="1:156" x14ac:dyDescent="0.2">
      <c r="A2517" s="92"/>
      <c r="B2517" s="4"/>
      <c r="C2517" s="4"/>
      <c r="D2517" s="6"/>
      <c r="E2517" s="7"/>
      <c r="F2517" s="24"/>
      <c r="G2517" s="9"/>
      <c r="H2517" s="7"/>
      <c r="I2517" s="7"/>
      <c r="J2517" s="7"/>
      <c r="K2517" s="4"/>
      <c r="L2517" s="25"/>
      <c r="M2517" s="11"/>
      <c r="N2517" s="4"/>
      <c r="O2517" s="4"/>
      <c r="P2517" s="26"/>
      <c r="Q2517" s="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21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  <c r="AT2517" s="21"/>
      <c r="AU2517" s="21"/>
      <c r="AV2517" s="21"/>
      <c r="AW2517" s="21"/>
      <c r="AX2517" s="21"/>
      <c r="AY2517" s="21"/>
      <c r="AZ2517" s="21"/>
      <c r="BA2517" s="21"/>
      <c r="BB2517" s="21"/>
      <c r="BC2517" s="21"/>
      <c r="BD2517" s="21"/>
      <c r="BE2517" s="21"/>
      <c r="BF2517" s="21"/>
      <c r="BG2517" s="21"/>
      <c r="BH2517" s="21"/>
      <c r="BI2517" s="21"/>
      <c r="BJ2517" s="21"/>
      <c r="BK2517" s="21"/>
      <c r="BL2517" s="21"/>
      <c r="BM2517" s="21"/>
      <c r="BN2517" s="21"/>
      <c r="BO2517" s="21"/>
      <c r="BP2517" s="21"/>
      <c r="BQ2517" s="21"/>
      <c r="BR2517" s="21"/>
      <c r="BS2517" s="21"/>
      <c r="BT2517" s="21"/>
      <c r="BU2517" s="21"/>
      <c r="BV2517" s="21"/>
      <c r="BW2517" s="21"/>
      <c r="BX2517" s="21"/>
      <c r="BY2517" s="21"/>
      <c r="BZ2517" s="21"/>
      <c r="CA2517" s="21"/>
      <c r="CB2517" s="21"/>
      <c r="CC2517" s="21"/>
      <c r="CD2517" s="21"/>
      <c r="CE2517" s="21"/>
      <c r="CF2517" s="21"/>
      <c r="CG2517" s="21"/>
      <c r="CH2517" s="21"/>
      <c r="CI2517" s="21"/>
      <c r="CJ2517" s="21"/>
      <c r="CK2517" s="21"/>
      <c r="CL2517" s="21"/>
      <c r="CM2517" s="21"/>
      <c r="CN2517" s="21"/>
      <c r="CO2517" s="21"/>
      <c r="CP2517" s="21"/>
      <c r="CQ2517" s="21"/>
      <c r="CR2517" s="21"/>
      <c r="CS2517" s="21"/>
      <c r="CT2517" s="21"/>
      <c r="CU2517" s="21"/>
      <c r="CV2517" s="21"/>
      <c r="CW2517" s="21"/>
      <c r="CX2517" s="21"/>
      <c r="CY2517" s="21"/>
      <c r="CZ2517" s="21"/>
      <c r="DA2517" s="21"/>
      <c r="DB2517" s="21"/>
      <c r="DC2517" s="21"/>
      <c r="DD2517" s="21"/>
      <c r="DE2517" s="21"/>
      <c r="DF2517" s="21"/>
      <c r="DG2517" s="21"/>
      <c r="DH2517" s="21"/>
      <c r="DI2517" s="21"/>
      <c r="DJ2517" s="21"/>
      <c r="DK2517" s="21"/>
      <c r="DL2517" s="21"/>
      <c r="DM2517" s="21"/>
      <c r="DN2517" s="21"/>
      <c r="DO2517" s="21"/>
      <c r="DP2517" s="21"/>
      <c r="DQ2517" s="21"/>
      <c r="DR2517" s="21"/>
      <c r="DS2517" s="21"/>
      <c r="DT2517" s="21"/>
      <c r="DU2517" s="21"/>
      <c r="DV2517" s="21"/>
      <c r="DW2517" s="21"/>
      <c r="DX2517" s="21"/>
      <c r="DY2517" s="21"/>
      <c r="DZ2517" s="21"/>
      <c r="EA2517" s="21"/>
      <c r="EB2517" s="21"/>
      <c r="EC2517" s="21"/>
      <c r="ED2517" s="21"/>
      <c r="EE2517" s="21"/>
      <c r="EF2517" s="21"/>
      <c r="EG2517" s="21"/>
      <c r="EH2517" s="21"/>
      <c r="EI2517" s="21"/>
      <c r="EJ2517" s="21"/>
      <c r="EK2517" s="21"/>
      <c r="EL2517" s="21"/>
      <c r="EM2517" s="21"/>
      <c r="EN2517" s="21"/>
      <c r="EO2517" s="21"/>
      <c r="EP2517" s="21"/>
      <c r="EQ2517" s="21"/>
      <c r="ER2517" s="21"/>
      <c r="ES2517" s="21"/>
      <c r="ET2517" s="21"/>
      <c r="EU2517" s="21"/>
      <c r="EV2517" s="21"/>
      <c r="EW2517" s="21"/>
      <c r="EX2517" s="21"/>
      <c r="EY2517" s="21"/>
      <c r="EZ2517" s="21"/>
    </row>
    <row r="2518" spans="1:156" x14ac:dyDescent="0.2">
      <c r="A2518" s="92"/>
      <c r="B2518" s="4"/>
      <c r="C2518" s="4"/>
      <c r="D2518" s="6"/>
      <c r="E2518" s="7"/>
      <c r="F2518" s="24"/>
      <c r="G2518" s="9"/>
      <c r="H2518" s="7"/>
      <c r="I2518" s="7"/>
      <c r="J2518" s="7"/>
      <c r="K2518" s="4"/>
      <c r="L2518" s="25"/>
      <c r="M2518" s="11"/>
      <c r="N2518" s="4"/>
      <c r="O2518" s="4"/>
      <c r="P2518" s="26"/>
      <c r="Q2518" s="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21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/>
      <c r="AS2518" s="21"/>
      <c r="AT2518" s="21"/>
      <c r="AU2518" s="21"/>
      <c r="AV2518" s="21"/>
      <c r="AW2518" s="21"/>
      <c r="AX2518" s="21"/>
      <c r="AY2518" s="21"/>
      <c r="AZ2518" s="21"/>
      <c r="BA2518" s="21"/>
      <c r="BB2518" s="21"/>
      <c r="BC2518" s="21"/>
      <c r="BD2518" s="21"/>
      <c r="BE2518" s="21"/>
      <c r="BF2518" s="21"/>
      <c r="BG2518" s="21"/>
      <c r="BH2518" s="21"/>
      <c r="BI2518" s="21"/>
      <c r="BJ2518" s="21"/>
      <c r="BK2518" s="21"/>
      <c r="BL2518" s="21"/>
      <c r="BM2518" s="21"/>
      <c r="BN2518" s="21"/>
      <c r="BO2518" s="21"/>
      <c r="BP2518" s="21"/>
      <c r="BQ2518" s="21"/>
      <c r="BR2518" s="21"/>
      <c r="BS2518" s="21"/>
      <c r="BT2518" s="21"/>
      <c r="BU2518" s="21"/>
      <c r="BV2518" s="21"/>
      <c r="BW2518" s="21"/>
      <c r="BX2518" s="21"/>
      <c r="BY2518" s="21"/>
      <c r="BZ2518" s="21"/>
      <c r="CA2518" s="21"/>
      <c r="CB2518" s="21"/>
      <c r="CC2518" s="21"/>
      <c r="CD2518" s="21"/>
      <c r="CE2518" s="21"/>
      <c r="CF2518" s="21"/>
      <c r="CG2518" s="21"/>
      <c r="CH2518" s="21"/>
      <c r="CI2518" s="21"/>
      <c r="CJ2518" s="21"/>
      <c r="CK2518" s="21"/>
      <c r="CL2518" s="21"/>
      <c r="CM2518" s="21"/>
      <c r="CN2518" s="21"/>
      <c r="CO2518" s="21"/>
      <c r="CP2518" s="21"/>
      <c r="CQ2518" s="21"/>
      <c r="CR2518" s="21"/>
      <c r="CS2518" s="21"/>
      <c r="CT2518" s="21"/>
      <c r="CU2518" s="21"/>
      <c r="CV2518" s="21"/>
      <c r="CW2518" s="21"/>
      <c r="CX2518" s="21"/>
      <c r="CY2518" s="21"/>
      <c r="CZ2518" s="21"/>
      <c r="DA2518" s="21"/>
      <c r="DB2518" s="21"/>
      <c r="DC2518" s="21"/>
      <c r="DD2518" s="21"/>
      <c r="DE2518" s="21"/>
      <c r="DF2518" s="21"/>
      <c r="DG2518" s="21"/>
      <c r="DH2518" s="21"/>
      <c r="DI2518" s="21"/>
      <c r="DJ2518" s="21"/>
      <c r="DK2518" s="21"/>
      <c r="DL2518" s="21"/>
      <c r="DM2518" s="21"/>
      <c r="DN2518" s="21"/>
      <c r="DO2518" s="21"/>
      <c r="DP2518" s="21"/>
      <c r="DQ2518" s="21"/>
      <c r="DR2518" s="21"/>
      <c r="DS2518" s="21"/>
      <c r="DT2518" s="21"/>
      <c r="DU2518" s="21"/>
      <c r="DV2518" s="21"/>
      <c r="DW2518" s="21"/>
      <c r="DX2518" s="21"/>
      <c r="DY2518" s="21"/>
      <c r="DZ2518" s="21"/>
      <c r="EA2518" s="21"/>
      <c r="EB2518" s="21"/>
      <c r="EC2518" s="21"/>
      <c r="ED2518" s="21"/>
      <c r="EE2518" s="21"/>
      <c r="EF2518" s="21"/>
      <c r="EG2518" s="21"/>
      <c r="EH2518" s="21"/>
      <c r="EI2518" s="21"/>
      <c r="EJ2518" s="21"/>
      <c r="EK2518" s="21"/>
      <c r="EL2518" s="21"/>
      <c r="EM2518" s="21"/>
      <c r="EN2518" s="21"/>
      <c r="EO2518" s="21"/>
      <c r="EP2518" s="21"/>
      <c r="EQ2518" s="21"/>
      <c r="ER2518" s="21"/>
      <c r="ES2518" s="21"/>
      <c r="ET2518" s="21"/>
      <c r="EU2518" s="21"/>
      <c r="EV2518" s="21"/>
      <c r="EW2518" s="21"/>
      <c r="EX2518" s="21"/>
      <c r="EY2518" s="21"/>
      <c r="EZ2518" s="21"/>
    </row>
    <row r="2519" spans="1:156" x14ac:dyDescent="0.2">
      <c r="A2519" s="92"/>
      <c r="B2519" s="4"/>
      <c r="C2519" s="4"/>
      <c r="D2519" s="6"/>
      <c r="E2519" s="7"/>
      <c r="F2519" s="24"/>
      <c r="G2519" s="9"/>
      <c r="H2519" s="7"/>
      <c r="I2519" s="7"/>
      <c r="J2519" s="7"/>
      <c r="K2519" s="4"/>
      <c r="L2519" s="25"/>
      <c r="M2519" s="11"/>
      <c r="N2519" s="4"/>
      <c r="O2519" s="4"/>
      <c r="P2519" s="26"/>
      <c r="Q2519" s="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21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/>
      <c r="AT2519" s="21"/>
      <c r="AU2519" s="21"/>
      <c r="AV2519" s="21"/>
      <c r="AW2519" s="21"/>
      <c r="AX2519" s="21"/>
      <c r="AY2519" s="21"/>
      <c r="AZ2519" s="21"/>
      <c r="BA2519" s="21"/>
      <c r="BB2519" s="21"/>
      <c r="BC2519" s="21"/>
      <c r="BD2519" s="21"/>
      <c r="BE2519" s="21"/>
      <c r="BF2519" s="21"/>
      <c r="BG2519" s="21"/>
      <c r="BH2519" s="21"/>
      <c r="BI2519" s="21"/>
      <c r="BJ2519" s="21"/>
      <c r="BK2519" s="21"/>
      <c r="BL2519" s="21"/>
      <c r="BM2519" s="21"/>
      <c r="BN2519" s="21"/>
      <c r="BO2519" s="21"/>
      <c r="BP2519" s="21"/>
      <c r="BQ2519" s="21"/>
      <c r="BR2519" s="21"/>
      <c r="BS2519" s="21"/>
      <c r="BT2519" s="21"/>
      <c r="BU2519" s="21"/>
      <c r="BV2519" s="21"/>
      <c r="BW2519" s="21"/>
      <c r="BX2519" s="21"/>
      <c r="BY2519" s="21"/>
      <c r="BZ2519" s="21"/>
      <c r="CA2519" s="21"/>
      <c r="CB2519" s="21"/>
      <c r="CC2519" s="21"/>
      <c r="CD2519" s="21"/>
      <c r="CE2519" s="21"/>
      <c r="CF2519" s="21"/>
      <c r="CG2519" s="21"/>
      <c r="CH2519" s="21"/>
      <c r="CI2519" s="21"/>
      <c r="CJ2519" s="21"/>
      <c r="CK2519" s="21"/>
      <c r="CL2519" s="21"/>
      <c r="CM2519" s="21"/>
      <c r="CN2519" s="21"/>
      <c r="CO2519" s="21"/>
      <c r="CP2519" s="21"/>
      <c r="CQ2519" s="21"/>
      <c r="CR2519" s="21"/>
      <c r="CS2519" s="21"/>
      <c r="CT2519" s="21"/>
      <c r="CU2519" s="21"/>
      <c r="CV2519" s="21"/>
      <c r="CW2519" s="21"/>
      <c r="CX2519" s="21"/>
      <c r="CY2519" s="21"/>
      <c r="CZ2519" s="21"/>
      <c r="DA2519" s="21"/>
      <c r="DB2519" s="21"/>
      <c r="DC2519" s="21"/>
      <c r="DD2519" s="21"/>
      <c r="DE2519" s="21"/>
      <c r="DF2519" s="21"/>
      <c r="DG2519" s="21"/>
      <c r="DH2519" s="21"/>
      <c r="DI2519" s="21"/>
      <c r="DJ2519" s="21"/>
      <c r="DK2519" s="21"/>
      <c r="DL2519" s="21"/>
      <c r="DM2519" s="21"/>
      <c r="DN2519" s="21"/>
      <c r="DO2519" s="21"/>
      <c r="DP2519" s="21"/>
      <c r="DQ2519" s="21"/>
      <c r="DR2519" s="21"/>
      <c r="DS2519" s="21"/>
      <c r="DT2519" s="21"/>
      <c r="DU2519" s="21"/>
      <c r="DV2519" s="21"/>
      <c r="DW2519" s="21"/>
      <c r="DX2519" s="21"/>
      <c r="DY2519" s="21"/>
      <c r="DZ2519" s="21"/>
      <c r="EA2519" s="21"/>
      <c r="EB2519" s="21"/>
      <c r="EC2519" s="21"/>
      <c r="ED2519" s="21"/>
      <c r="EE2519" s="21"/>
      <c r="EF2519" s="21"/>
      <c r="EG2519" s="21"/>
      <c r="EH2519" s="21"/>
      <c r="EI2519" s="21"/>
      <c r="EJ2519" s="21"/>
      <c r="EK2519" s="21"/>
      <c r="EL2519" s="21"/>
      <c r="EM2519" s="21"/>
      <c r="EN2519" s="21"/>
      <c r="EO2519" s="21"/>
      <c r="EP2519" s="21"/>
      <c r="EQ2519" s="21"/>
      <c r="ER2519" s="21"/>
      <c r="ES2519" s="21"/>
      <c r="ET2519" s="21"/>
      <c r="EU2519" s="21"/>
      <c r="EV2519" s="21"/>
      <c r="EW2519" s="21"/>
      <c r="EX2519" s="21"/>
      <c r="EY2519" s="21"/>
      <c r="EZ2519" s="21"/>
    </row>
    <row r="2520" spans="1:156" x14ac:dyDescent="0.2">
      <c r="A2520" s="92"/>
      <c r="B2520" s="4"/>
      <c r="C2520" s="4"/>
      <c r="D2520" s="6"/>
      <c r="E2520" s="7"/>
      <c r="F2520" s="24"/>
      <c r="G2520" s="9"/>
      <c r="H2520" s="7"/>
      <c r="I2520" s="7"/>
      <c r="J2520" s="7"/>
      <c r="K2520" s="4"/>
      <c r="L2520" s="25"/>
      <c r="M2520" s="11"/>
      <c r="N2520" s="4"/>
      <c r="O2520" s="4"/>
      <c r="P2520" s="26"/>
      <c r="Q2520" s="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21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/>
      <c r="AS2520" s="21"/>
      <c r="AT2520" s="21"/>
      <c r="AU2520" s="21"/>
      <c r="AV2520" s="21"/>
      <c r="AW2520" s="21"/>
      <c r="AX2520" s="21"/>
      <c r="AY2520" s="21"/>
      <c r="AZ2520" s="21"/>
      <c r="BA2520" s="21"/>
      <c r="BB2520" s="21"/>
      <c r="BC2520" s="21"/>
      <c r="BD2520" s="21"/>
      <c r="BE2520" s="21"/>
      <c r="BF2520" s="21"/>
      <c r="BG2520" s="21"/>
      <c r="BH2520" s="21"/>
      <c r="BI2520" s="21"/>
      <c r="BJ2520" s="21"/>
      <c r="BK2520" s="21"/>
      <c r="BL2520" s="21"/>
      <c r="BM2520" s="21"/>
      <c r="BN2520" s="21"/>
      <c r="BO2520" s="21"/>
      <c r="BP2520" s="21"/>
      <c r="BQ2520" s="21"/>
      <c r="BR2520" s="21"/>
      <c r="BS2520" s="21"/>
      <c r="BT2520" s="21"/>
      <c r="BU2520" s="21"/>
      <c r="BV2520" s="21"/>
      <c r="BW2520" s="21"/>
      <c r="BX2520" s="21"/>
      <c r="BY2520" s="21"/>
      <c r="BZ2520" s="21"/>
      <c r="CA2520" s="21"/>
      <c r="CB2520" s="21"/>
      <c r="CC2520" s="21"/>
      <c r="CD2520" s="21"/>
      <c r="CE2520" s="21"/>
      <c r="CF2520" s="21"/>
      <c r="CG2520" s="21"/>
      <c r="CH2520" s="21"/>
      <c r="CI2520" s="21"/>
      <c r="CJ2520" s="21"/>
      <c r="CK2520" s="21"/>
      <c r="CL2520" s="21"/>
      <c r="CM2520" s="21"/>
      <c r="CN2520" s="21"/>
      <c r="CO2520" s="21"/>
      <c r="CP2520" s="21"/>
      <c r="CQ2520" s="21"/>
      <c r="CR2520" s="21"/>
      <c r="CS2520" s="21"/>
      <c r="CT2520" s="21"/>
      <c r="CU2520" s="21"/>
      <c r="CV2520" s="21"/>
      <c r="CW2520" s="21"/>
      <c r="CX2520" s="21"/>
      <c r="CY2520" s="21"/>
      <c r="CZ2520" s="21"/>
      <c r="DA2520" s="21"/>
      <c r="DB2520" s="21"/>
      <c r="DC2520" s="21"/>
      <c r="DD2520" s="21"/>
      <c r="DE2520" s="21"/>
      <c r="DF2520" s="21"/>
      <c r="DG2520" s="21"/>
      <c r="DH2520" s="21"/>
      <c r="DI2520" s="21"/>
      <c r="DJ2520" s="21"/>
      <c r="DK2520" s="21"/>
      <c r="DL2520" s="21"/>
      <c r="DM2520" s="21"/>
      <c r="DN2520" s="21"/>
      <c r="DO2520" s="21"/>
      <c r="DP2520" s="21"/>
      <c r="DQ2520" s="21"/>
      <c r="DR2520" s="21"/>
      <c r="DS2520" s="21"/>
      <c r="DT2520" s="21"/>
      <c r="DU2520" s="21"/>
      <c r="DV2520" s="21"/>
      <c r="DW2520" s="21"/>
      <c r="DX2520" s="21"/>
      <c r="DY2520" s="21"/>
      <c r="DZ2520" s="21"/>
      <c r="EA2520" s="21"/>
      <c r="EB2520" s="21"/>
      <c r="EC2520" s="21"/>
      <c r="ED2520" s="21"/>
      <c r="EE2520" s="21"/>
      <c r="EF2520" s="21"/>
      <c r="EG2520" s="21"/>
      <c r="EH2520" s="21"/>
      <c r="EI2520" s="21"/>
      <c r="EJ2520" s="21"/>
      <c r="EK2520" s="21"/>
      <c r="EL2520" s="21"/>
      <c r="EM2520" s="21"/>
      <c r="EN2520" s="21"/>
      <c r="EO2520" s="21"/>
      <c r="EP2520" s="21"/>
      <c r="EQ2520" s="21"/>
      <c r="ER2520" s="21"/>
      <c r="ES2520" s="21"/>
      <c r="ET2520" s="21"/>
      <c r="EU2520" s="21"/>
      <c r="EV2520" s="21"/>
      <c r="EW2520" s="21"/>
      <c r="EX2520" s="21"/>
      <c r="EY2520" s="21"/>
      <c r="EZ2520" s="21"/>
    </row>
    <row r="2521" spans="1:156" x14ac:dyDescent="0.2">
      <c r="A2521" s="92"/>
      <c r="B2521" s="4"/>
      <c r="C2521" s="4"/>
      <c r="D2521" s="6"/>
      <c r="E2521" s="7"/>
      <c r="F2521" s="24"/>
      <c r="G2521" s="9"/>
      <c r="H2521" s="7"/>
      <c r="I2521" s="7"/>
      <c r="J2521" s="7"/>
      <c r="K2521" s="4"/>
      <c r="L2521" s="25"/>
      <c r="M2521" s="11"/>
      <c r="N2521" s="4"/>
      <c r="O2521" s="4"/>
      <c r="P2521" s="26"/>
      <c r="Q2521" s="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21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/>
      <c r="AS2521" s="21"/>
      <c r="AT2521" s="21"/>
      <c r="AU2521" s="21"/>
      <c r="AV2521" s="21"/>
      <c r="AW2521" s="21"/>
      <c r="AX2521" s="21"/>
      <c r="AY2521" s="21"/>
      <c r="AZ2521" s="21"/>
      <c r="BA2521" s="21"/>
      <c r="BB2521" s="21"/>
      <c r="BC2521" s="21"/>
      <c r="BD2521" s="21"/>
      <c r="BE2521" s="21"/>
      <c r="BF2521" s="21"/>
      <c r="BG2521" s="21"/>
      <c r="BH2521" s="21"/>
      <c r="BI2521" s="21"/>
      <c r="BJ2521" s="21"/>
      <c r="BK2521" s="21"/>
      <c r="BL2521" s="21"/>
      <c r="BM2521" s="21"/>
      <c r="BN2521" s="21"/>
      <c r="BO2521" s="21"/>
      <c r="BP2521" s="21"/>
      <c r="BQ2521" s="21"/>
      <c r="BR2521" s="21"/>
      <c r="BS2521" s="21"/>
      <c r="BT2521" s="21"/>
      <c r="BU2521" s="21"/>
      <c r="BV2521" s="21"/>
      <c r="BW2521" s="21"/>
      <c r="BX2521" s="21"/>
      <c r="BY2521" s="21"/>
      <c r="BZ2521" s="21"/>
      <c r="CA2521" s="21"/>
      <c r="CB2521" s="21"/>
      <c r="CC2521" s="21"/>
      <c r="CD2521" s="21"/>
      <c r="CE2521" s="21"/>
      <c r="CF2521" s="21"/>
      <c r="CG2521" s="21"/>
      <c r="CH2521" s="21"/>
      <c r="CI2521" s="21"/>
      <c r="CJ2521" s="21"/>
      <c r="CK2521" s="21"/>
      <c r="CL2521" s="21"/>
      <c r="CM2521" s="21"/>
      <c r="CN2521" s="21"/>
      <c r="CO2521" s="21"/>
      <c r="CP2521" s="21"/>
      <c r="CQ2521" s="21"/>
      <c r="CR2521" s="21"/>
      <c r="CS2521" s="21"/>
      <c r="CT2521" s="21"/>
      <c r="CU2521" s="21"/>
      <c r="CV2521" s="21"/>
      <c r="CW2521" s="21"/>
      <c r="CX2521" s="21"/>
      <c r="CY2521" s="21"/>
      <c r="CZ2521" s="21"/>
      <c r="DA2521" s="21"/>
      <c r="DB2521" s="21"/>
      <c r="DC2521" s="21"/>
      <c r="DD2521" s="21"/>
      <c r="DE2521" s="21"/>
      <c r="DF2521" s="21"/>
      <c r="DG2521" s="21"/>
      <c r="DH2521" s="21"/>
      <c r="DI2521" s="21"/>
      <c r="DJ2521" s="21"/>
      <c r="DK2521" s="21"/>
      <c r="DL2521" s="21"/>
      <c r="DM2521" s="21"/>
      <c r="DN2521" s="21"/>
      <c r="DO2521" s="21"/>
      <c r="DP2521" s="21"/>
      <c r="DQ2521" s="21"/>
      <c r="DR2521" s="21"/>
      <c r="DS2521" s="21"/>
      <c r="DT2521" s="21"/>
      <c r="DU2521" s="21"/>
      <c r="DV2521" s="21"/>
      <c r="DW2521" s="21"/>
      <c r="DX2521" s="21"/>
      <c r="DY2521" s="21"/>
      <c r="DZ2521" s="21"/>
      <c r="EA2521" s="21"/>
      <c r="EB2521" s="21"/>
      <c r="EC2521" s="21"/>
      <c r="ED2521" s="21"/>
      <c r="EE2521" s="21"/>
      <c r="EF2521" s="21"/>
      <c r="EG2521" s="21"/>
      <c r="EH2521" s="21"/>
      <c r="EI2521" s="21"/>
      <c r="EJ2521" s="21"/>
      <c r="EK2521" s="21"/>
      <c r="EL2521" s="21"/>
      <c r="EM2521" s="21"/>
      <c r="EN2521" s="21"/>
      <c r="EO2521" s="21"/>
      <c r="EP2521" s="21"/>
      <c r="EQ2521" s="21"/>
      <c r="ER2521" s="21"/>
      <c r="ES2521" s="21"/>
      <c r="ET2521" s="21"/>
      <c r="EU2521" s="21"/>
      <c r="EV2521" s="21"/>
      <c r="EW2521" s="21"/>
      <c r="EX2521" s="21"/>
      <c r="EY2521" s="21"/>
      <c r="EZ2521" s="21"/>
    </row>
    <row r="2522" spans="1:156" x14ac:dyDescent="0.2">
      <c r="A2522" s="92"/>
      <c r="B2522" s="4"/>
      <c r="C2522" s="4"/>
      <c r="D2522" s="6"/>
      <c r="E2522" s="7"/>
      <c r="F2522" s="24"/>
      <c r="G2522" s="9"/>
      <c r="H2522" s="7"/>
      <c r="I2522" s="7"/>
      <c r="J2522" s="7"/>
      <c r="K2522" s="4"/>
      <c r="L2522" s="25"/>
      <c r="M2522" s="11"/>
      <c r="N2522" s="4"/>
      <c r="O2522" s="4"/>
      <c r="P2522" s="26"/>
      <c r="Q2522" s="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21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/>
      <c r="AS2522" s="21"/>
      <c r="AT2522" s="21"/>
      <c r="AU2522" s="21"/>
      <c r="AV2522" s="21"/>
      <c r="AW2522" s="21"/>
      <c r="AX2522" s="21"/>
      <c r="AY2522" s="21"/>
      <c r="AZ2522" s="21"/>
      <c r="BA2522" s="21"/>
      <c r="BB2522" s="21"/>
      <c r="BC2522" s="21"/>
      <c r="BD2522" s="21"/>
      <c r="BE2522" s="21"/>
      <c r="BF2522" s="21"/>
      <c r="BG2522" s="21"/>
      <c r="BH2522" s="21"/>
      <c r="BI2522" s="21"/>
      <c r="BJ2522" s="21"/>
      <c r="BK2522" s="21"/>
      <c r="BL2522" s="21"/>
      <c r="BM2522" s="21"/>
      <c r="BN2522" s="21"/>
      <c r="BO2522" s="21"/>
      <c r="BP2522" s="21"/>
      <c r="BQ2522" s="21"/>
      <c r="BR2522" s="21"/>
      <c r="BS2522" s="21"/>
      <c r="BT2522" s="21"/>
      <c r="BU2522" s="21"/>
      <c r="BV2522" s="21"/>
      <c r="BW2522" s="21"/>
      <c r="BX2522" s="21"/>
      <c r="BY2522" s="21"/>
      <c r="BZ2522" s="21"/>
      <c r="CA2522" s="21"/>
      <c r="CB2522" s="21"/>
      <c r="CC2522" s="21"/>
      <c r="CD2522" s="21"/>
      <c r="CE2522" s="21"/>
      <c r="CF2522" s="21"/>
      <c r="CG2522" s="21"/>
      <c r="CH2522" s="21"/>
      <c r="CI2522" s="21"/>
      <c r="CJ2522" s="21"/>
      <c r="CK2522" s="21"/>
      <c r="CL2522" s="21"/>
      <c r="CM2522" s="21"/>
      <c r="CN2522" s="21"/>
      <c r="CO2522" s="21"/>
      <c r="CP2522" s="21"/>
      <c r="CQ2522" s="21"/>
      <c r="CR2522" s="21"/>
      <c r="CS2522" s="21"/>
      <c r="CT2522" s="21"/>
      <c r="CU2522" s="21"/>
      <c r="CV2522" s="21"/>
      <c r="CW2522" s="21"/>
      <c r="CX2522" s="21"/>
      <c r="CY2522" s="21"/>
      <c r="CZ2522" s="21"/>
      <c r="DA2522" s="21"/>
      <c r="DB2522" s="21"/>
      <c r="DC2522" s="21"/>
      <c r="DD2522" s="21"/>
      <c r="DE2522" s="21"/>
      <c r="DF2522" s="21"/>
      <c r="DG2522" s="21"/>
      <c r="DH2522" s="21"/>
      <c r="DI2522" s="21"/>
      <c r="DJ2522" s="21"/>
      <c r="DK2522" s="21"/>
      <c r="DL2522" s="21"/>
      <c r="DM2522" s="21"/>
      <c r="DN2522" s="21"/>
      <c r="DO2522" s="21"/>
      <c r="DP2522" s="21"/>
      <c r="DQ2522" s="21"/>
      <c r="DR2522" s="21"/>
      <c r="DS2522" s="21"/>
      <c r="DT2522" s="21"/>
      <c r="DU2522" s="21"/>
      <c r="DV2522" s="21"/>
      <c r="DW2522" s="21"/>
      <c r="DX2522" s="21"/>
      <c r="DY2522" s="21"/>
      <c r="DZ2522" s="21"/>
      <c r="EA2522" s="21"/>
      <c r="EB2522" s="21"/>
      <c r="EC2522" s="21"/>
      <c r="ED2522" s="21"/>
      <c r="EE2522" s="21"/>
      <c r="EF2522" s="21"/>
      <c r="EG2522" s="21"/>
      <c r="EH2522" s="21"/>
      <c r="EI2522" s="21"/>
      <c r="EJ2522" s="21"/>
      <c r="EK2522" s="21"/>
      <c r="EL2522" s="21"/>
      <c r="EM2522" s="21"/>
      <c r="EN2522" s="21"/>
      <c r="EO2522" s="21"/>
      <c r="EP2522" s="21"/>
      <c r="EQ2522" s="21"/>
      <c r="ER2522" s="21"/>
      <c r="ES2522" s="21"/>
      <c r="ET2522" s="21"/>
      <c r="EU2522" s="21"/>
      <c r="EV2522" s="21"/>
      <c r="EW2522" s="21"/>
      <c r="EX2522" s="21"/>
      <c r="EY2522" s="21"/>
      <c r="EZ2522" s="21"/>
    </row>
    <row r="2523" spans="1:156" x14ac:dyDescent="0.2">
      <c r="A2523" s="92"/>
      <c r="B2523" s="4"/>
      <c r="C2523" s="4"/>
      <c r="D2523" s="6"/>
      <c r="E2523" s="7"/>
      <c r="F2523" s="24"/>
      <c r="G2523" s="9"/>
      <c r="H2523" s="7"/>
      <c r="I2523" s="7"/>
      <c r="J2523" s="7"/>
      <c r="K2523" s="4"/>
      <c r="L2523" s="25"/>
      <c r="M2523" s="11"/>
      <c r="N2523" s="4"/>
      <c r="O2523" s="4"/>
      <c r="P2523" s="26"/>
      <c r="Q2523" s="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21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/>
      <c r="AS2523" s="21"/>
      <c r="AT2523" s="21"/>
      <c r="AU2523" s="21"/>
      <c r="AV2523" s="21"/>
      <c r="AW2523" s="21"/>
      <c r="AX2523" s="21"/>
      <c r="AY2523" s="21"/>
      <c r="AZ2523" s="21"/>
      <c r="BA2523" s="21"/>
      <c r="BB2523" s="21"/>
      <c r="BC2523" s="21"/>
      <c r="BD2523" s="21"/>
      <c r="BE2523" s="21"/>
      <c r="BF2523" s="21"/>
      <c r="BG2523" s="21"/>
      <c r="BH2523" s="21"/>
      <c r="BI2523" s="21"/>
      <c r="BJ2523" s="21"/>
      <c r="BK2523" s="21"/>
      <c r="BL2523" s="21"/>
      <c r="BM2523" s="21"/>
      <c r="BN2523" s="21"/>
      <c r="BO2523" s="21"/>
      <c r="BP2523" s="21"/>
      <c r="BQ2523" s="21"/>
      <c r="BR2523" s="21"/>
      <c r="BS2523" s="21"/>
      <c r="BT2523" s="21"/>
      <c r="BU2523" s="21"/>
      <c r="BV2523" s="21"/>
      <c r="BW2523" s="21"/>
      <c r="BX2523" s="21"/>
      <c r="BY2523" s="21"/>
      <c r="BZ2523" s="21"/>
      <c r="CA2523" s="21"/>
      <c r="CB2523" s="21"/>
      <c r="CC2523" s="21"/>
      <c r="CD2523" s="21"/>
      <c r="CE2523" s="21"/>
      <c r="CF2523" s="21"/>
      <c r="CG2523" s="21"/>
      <c r="CH2523" s="21"/>
      <c r="CI2523" s="21"/>
      <c r="CJ2523" s="21"/>
      <c r="CK2523" s="21"/>
      <c r="CL2523" s="21"/>
      <c r="CM2523" s="21"/>
      <c r="CN2523" s="21"/>
      <c r="CO2523" s="21"/>
      <c r="CP2523" s="21"/>
      <c r="CQ2523" s="21"/>
      <c r="CR2523" s="21"/>
      <c r="CS2523" s="21"/>
      <c r="CT2523" s="21"/>
      <c r="CU2523" s="21"/>
      <c r="CV2523" s="21"/>
      <c r="CW2523" s="21"/>
      <c r="CX2523" s="21"/>
      <c r="CY2523" s="21"/>
      <c r="CZ2523" s="21"/>
      <c r="DA2523" s="21"/>
      <c r="DB2523" s="21"/>
      <c r="DC2523" s="21"/>
      <c r="DD2523" s="21"/>
      <c r="DE2523" s="21"/>
      <c r="DF2523" s="21"/>
      <c r="DG2523" s="21"/>
      <c r="DH2523" s="21"/>
      <c r="DI2523" s="21"/>
      <c r="DJ2523" s="21"/>
      <c r="DK2523" s="21"/>
      <c r="DL2523" s="21"/>
      <c r="DM2523" s="21"/>
      <c r="DN2523" s="21"/>
      <c r="DO2523" s="21"/>
      <c r="DP2523" s="21"/>
      <c r="DQ2523" s="21"/>
      <c r="DR2523" s="21"/>
      <c r="DS2523" s="21"/>
      <c r="DT2523" s="21"/>
      <c r="DU2523" s="21"/>
      <c r="DV2523" s="21"/>
      <c r="DW2523" s="21"/>
      <c r="DX2523" s="21"/>
      <c r="DY2523" s="21"/>
      <c r="DZ2523" s="21"/>
      <c r="EA2523" s="21"/>
      <c r="EB2523" s="21"/>
      <c r="EC2523" s="21"/>
      <c r="ED2523" s="21"/>
      <c r="EE2523" s="21"/>
      <c r="EF2523" s="21"/>
      <c r="EG2523" s="21"/>
      <c r="EH2523" s="21"/>
      <c r="EI2523" s="21"/>
      <c r="EJ2523" s="21"/>
      <c r="EK2523" s="21"/>
      <c r="EL2523" s="21"/>
      <c r="EM2523" s="21"/>
      <c r="EN2523" s="21"/>
      <c r="EO2523" s="21"/>
      <c r="EP2523" s="21"/>
      <c r="EQ2523" s="21"/>
      <c r="ER2523" s="21"/>
      <c r="ES2523" s="21"/>
      <c r="ET2523" s="21"/>
      <c r="EU2523" s="21"/>
      <c r="EV2523" s="21"/>
      <c r="EW2523" s="21"/>
      <c r="EX2523" s="21"/>
      <c r="EY2523" s="21"/>
      <c r="EZ2523" s="21"/>
    </row>
    <row r="2524" spans="1:156" x14ac:dyDescent="0.2">
      <c r="A2524" s="92"/>
      <c r="B2524" s="4"/>
      <c r="C2524" s="4"/>
      <c r="D2524" s="6"/>
      <c r="E2524" s="7"/>
      <c r="F2524" s="24"/>
      <c r="G2524" s="9"/>
      <c r="H2524" s="7"/>
      <c r="I2524" s="7"/>
      <c r="J2524" s="7"/>
      <c r="K2524" s="4"/>
      <c r="L2524" s="25"/>
      <c r="M2524" s="11"/>
      <c r="N2524" s="4"/>
      <c r="O2524" s="4"/>
      <c r="P2524" s="26"/>
      <c r="Q2524" s="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21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/>
      <c r="AS2524" s="21"/>
      <c r="AT2524" s="21"/>
      <c r="AU2524" s="21"/>
      <c r="AV2524" s="21"/>
      <c r="AW2524" s="21"/>
      <c r="AX2524" s="21"/>
      <c r="AY2524" s="21"/>
      <c r="AZ2524" s="21"/>
      <c r="BA2524" s="21"/>
      <c r="BB2524" s="21"/>
      <c r="BC2524" s="21"/>
      <c r="BD2524" s="21"/>
      <c r="BE2524" s="21"/>
      <c r="BF2524" s="21"/>
      <c r="BG2524" s="21"/>
      <c r="BH2524" s="21"/>
      <c r="BI2524" s="21"/>
      <c r="BJ2524" s="21"/>
      <c r="BK2524" s="21"/>
      <c r="BL2524" s="21"/>
      <c r="BM2524" s="21"/>
      <c r="BN2524" s="21"/>
      <c r="BO2524" s="21"/>
      <c r="BP2524" s="21"/>
      <c r="BQ2524" s="21"/>
      <c r="BR2524" s="21"/>
      <c r="BS2524" s="21"/>
      <c r="BT2524" s="21"/>
      <c r="BU2524" s="21"/>
      <c r="BV2524" s="21"/>
      <c r="BW2524" s="21"/>
      <c r="BX2524" s="21"/>
      <c r="BY2524" s="21"/>
      <c r="BZ2524" s="21"/>
      <c r="CA2524" s="21"/>
      <c r="CB2524" s="21"/>
      <c r="CC2524" s="21"/>
      <c r="CD2524" s="21"/>
      <c r="CE2524" s="21"/>
      <c r="CF2524" s="21"/>
      <c r="CG2524" s="21"/>
      <c r="CH2524" s="21"/>
      <c r="CI2524" s="21"/>
      <c r="CJ2524" s="21"/>
      <c r="CK2524" s="21"/>
      <c r="CL2524" s="21"/>
      <c r="CM2524" s="21"/>
      <c r="CN2524" s="21"/>
      <c r="CO2524" s="21"/>
      <c r="CP2524" s="21"/>
      <c r="CQ2524" s="21"/>
      <c r="CR2524" s="21"/>
      <c r="CS2524" s="21"/>
      <c r="CT2524" s="21"/>
      <c r="CU2524" s="21"/>
      <c r="CV2524" s="21"/>
      <c r="CW2524" s="21"/>
      <c r="CX2524" s="21"/>
      <c r="CY2524" s="21"/>
      <c r="CZ2524" s="21"/>
      <c r="DA2524" s="21"/>
      <c r="DB2524" s="21"/>
      <c r="DC2524" s="21"/>
      <c r="DD2524" s="21"/>
      <c r="DE2524" s="21"/>
      <c r="DF2524" s="21"/>
      <c r="DG2524" s="21"/>
      <c r="DH2524" s="21"/>
      <c r="DI2524" s="21"/>
      <c r="DJ2524" s="21"/>
      <c r="DK2524" s="21"/>
      <c r="DL2524" s="21"/>
      <c r="DM2524" s="21"/>
      <c r="DN2524" s="21"/>
      <c r="DO2524" s="21"/>
      <c r="DP2524" s="21"/>
      <c r="DQ2524" s="21"/>
      <c r="DR2524" s="21"/>
      <c r="DS2524" s="21"/>
      <c r="DT2524" s="21"/>
      <c r="DU2524" s="21"/>
      <c r="DV2524" s="21"/>
      <c r="DW2524" s="21"/>
      <c r="DX2524" s="21"/>
      <c r="DY2524" s="21"/>
      <c r="DZ2524" s="21"/>
      <c r="EA2524" s="21"/>
      <c r="EB2524" s="21"/>
      <c r="EC2524" s="21"/>
      <c r="ED2524" s="21"/>
      <c r="EE2524" s="21"/>
      <c r="EF2524" s="21"/>
      <c r="EG2524" s="21"/>
      <c r="EH2524" s="21"/>
      <c r="EI2524" s="21"/>
      <c r="EJ2524" s="21"/>
      <c r="EK2524" s="21"/>
      <c r="EL2524" s="21"/>
      <c r="EM2524" s="21"/>
      <c r="EN2524" s="21"/>
      <c r="EO2524" s="21"/>
      <c r="EP2524" s="21"/>
      <c r="EQ2524" s="21"/>
      <c r="ER2524" s="21"/>
      <c r="ES2524" s="21"/>
      <c r="ET2524" s="21"/>
      <c r="EU2524" s="21"/>
      <c r="EV2524" s="21"/>
      <c r="EW2524" s="21"/>
      <c r="EX2524" s="21"/>
      <c r="EY2524" s="21"/>
      <c r="EZ2524" s="21"/>
    </row>
    <row r="2525" spans="1:156" x14ac:dyDescent="0.2">
      <c r="A2525" s="92"/>
      <c r="B2525" s="4"/>
      <c r="C2525" s="4"/>
      <c r="D2525" s="6"/>
      <c r="E2525" s="7"/>
      <c r="F2525" s="24"/>
      <c r="G2525" s="9"/>
      <c r="H2525" s="7"/>
      <c r="I2525" s="7"/>
      <c r="J2525" s="7"/>
      <c r="K2525" s="4"/>
      <c r="L2525" s="25"/>
      <c r="M2525" s="11"/>
      <c r="N2525" s="4"/>
      <c r="O2525" s="4"/>
      <c r="P2525" s="26"/>
      <c r="Q2525" s="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21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/>
      <c r="AS2525" s="21"/>
      <c r="AT2525" s="21"/>
      <c r="AU2525" s="21"/>
      <c r="AV2525" s="21"/>
      <c r="AW2525" s="21"/>
      <c r="AX2525" s="21"/>
      <c r="AY2525" s="21"/>
      <c r="AZ2525" s="21"/>
      <c r="BA2525" s="21"/>
      <c r="BB2525" s="21"/>
      <c r="BC2525" s="21"/>
      <c r="BD2525" s="21"/>
      <c r="BE2525" s="21"/>
      <c r="BF2525" s="21"/>
      <c r="BG2525" s="21"/>
      <c r="BH2525" s="21"/>
      <c r="BI2525" s="21"/>
      <c r="BJ2525" s="21"/>
      <c r="BK2525" s="21"/>
      <c r="BL2525" s="21"/>
      <c r="BM2525" s="21"/>
      <c r="BN2525" s="21"/>
      <c r="BO2525" s="21"/>
      <c r="BP2525" s="21"/>
      <c r="BQ2525" s="21"/>
      <c r="BR2525" s="21"/>
      <c r="BS2525" s="21"/>
      <c r="BT2525" s="21"/>
      <c r="BU2525" s="21"/>
      <c r="BV2525" s="21"/>
      <c r="BW2525" s="21"/>
      <c r="BX2525" s="21"/>
      <c r="BY2525" s="21"/>
      <c r="BZ2525" s="21"/>
      <c r="CA2525" s="21"/>
      <c r="CB2525" s="21"/>
      <c r="CC2525" s="21"/>
      <c r="CD2525" s="21"/>
      <c r="CE2525" s="21"/>
      <c r="CF2525" s="21"/>
      <c r="CG2525" s="21"/>
      <c r="CH2525" s="21"/>
      <c r="CI2525" s="21"/>
      <c r="CJ2525" s="21"/>
      <c r="CK2525" s="21"/>
      <c r="CL2525" s="21"/>
      <c r="CM2525" s="21"/>
      <c r="CN2525" s="21"/>
      <c r="CO2525" s="21"/>
      <c r="CP2525" s="21"/>
      <c r="CQ2525" s="21"/>
      <c r="CR2525" s="21"/>
      <c r="CS2525" s="21"/>
      <c r="CT2525" s="21"/>
      <c r="CU2525" s="21"/>
      <c r="CV2525" s="21"/>
      <c r="CW2525" s="21"/>
      <c r="CX2525" s="21"/>
      <c r="CY2525" s="21"/>
      <c r="CZ2525" s="21"/>
      <c r="DA2525" s="21"/>
      <c r="DB2525" s="21"/>
      <c r="DC2525" s="21"/>
      <c r="DD2525" s="21"/>
      <c r="DE2525" s="21"/>
      <c r="DF2525" s="21"/>
      <c r="DG2525" s="21"/>
      <c r="DH2525" s="21"/>
      <c r="DI2525" s="21"/>
      <c r="DJ2525" s="21"/>
      <c r="DK2525" s="21"/>
      <c r="DL2525" s="21"/>
      <c r="DM2525" s="21"/>
      <c r="DN2525" s="21"/>
      <c r="DO2525" s="21"/>
      <c r="DP2525" s="21"/>
      <c r="DQ2525" s="21"/>
      <c r="DR2525" s="21"/>
      <c r="DS2525" s="21"/>
      <c r="DT2525" s="21"/>
      <c r="DU2525" s="21"/>
      <c r="DV2525" s="21"/>
      <c r="DW2525" s="21"/>
      <c r="DX2525" s="21"/>
      <c r="DY2525" s="21"/>
      <c r="DZ2525" s="21"/>
      <c r="EA2525" s="21"/>
      <c r="EB2525" s="21"/>
      <c r="EC2525" s="21"/>
      <c r="ED2525" s="21"/>
      <c r="EE2525" s="21"/>
      <c r="EF2525" s="21"/>
      <c r="EG2525" s="21"/>
      <c r="EH2525" s="21"/>
      <c r="EI2525" s="21"/>
      <c r="EJ2525" s="21"/>
      <c r="EK2525" s="21"/>
      <c r="EL2525" s="21"/>
      <c r="EM2525" s="21"/>
      <c r="EN2525" s="21"/>
      <c r="EO2525" s="21"/>
      <c r="EP2525" s="21"/>
      <c r="EQ2525" s="21"/>
      <c r="ER2525" s="21"/>
      <c r="ES2525" s="21"/>
      <c r="ET2525" s="21"/>
      <c r="EU2525" s="21"/>
      <c r="EV2525" s="21"/>
      <c r="EW2525" s="21"/>
      <c r="EX2525" s="21"/>
      <c r="EY2525" s="21"/>
      <c r="EZ2525" s="21"/>
    </row>
    <row r="2526" spans="1:156" x14ac:dyDescent="0.2">
      <c r="A2526" s="92"/>
      <c r="B2526" s="4"/>
      <c r="C2526" s="4"/>
      <c r="D2526" s="6"/>
      <c r="E2526" s="7"/>
      <c r="F2526" s="24"/>
      <c r="G2526" s="9"/>
      <c r="H2526" s="7"/>
      <c r="I2526" s="7"/>
      <c r="J2526" s="7"/>
      <c r="K2526" s="4"/>
      <c r="L2526" s="25"/>
      <c r="M2526" s="11"/>
      <c r="N2526" s="4"/>
      <c r="O2526" s="4"/>
      <c r="P2526" s="26"/>
      <c r="Q2526" s="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21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/>
      <c r="AT2526" s="21"/>
      <c r="AU2526" s="21"/>
      <c r="AV2526" s="21"/>
      <c r="AW2526" s="21"/>
      <c r="AX2526" s="21"/>
      <c r="AY2526" s="21"/>
      <c r="AZ2526" s="21"/>
      <c r="BA2526" s="21"/>
      <c r="BB2526" s="21"/>
      <c r="BC2526" s="21"/>
      <c r="BD2526" s="21"/>
      <c r="BE2526" s="21"/>
      <c r="BF2526" s="21"/>
      <c r="BG2526" s="21"/>
      <c r="BH2526" s="21"/>
      <c r="BI2526" s="21"/>
      <c r="BJ2526" s="21"/>
      <c r="BK2526" s="21"/>
      <c r="BL2526" s="21"/>
      <c r="BM2526" s="21"/>
      <c r="BN2526" s="21"/>
      <c r="BO2526" s="21"/>
      <c r="BP2526" s="21"/>
      <c r="BQ2526" s="21"/>
      <c r="BR2526" s="21"/>
      <c r="BS2526" s="21"/>
      <c r="BT2526" s="21"/>
      <c r="BU2526" s="21"/>
      <c r="BV2526" s="21"/>
      <c r="BW2526" s="21"/>
      <c r="BX2526" s="21"/>
      <c r="BY2526" s="21"/>
      <c r="BZ2526" s="21"/>
      <c r="CA2526" s="21"/>
      <c r="CB2526" s="21"/>
      <c r="CC2526" s="21"/>
      <c r="CD2526" s="21"/>
      <c r="CE2526" s="21"/>
      <c r="CF2526" s="21"/>
      <c r="CG2526" s="21"/>
      <c r="CH2526" s="21"/>
      <c r="CI2526" s="21"/>
      <c r="CJ2526" s="21"/>
      <c r="CK2526" s="21"/>
      <c r="CL2526" s="21"/>
      <c r="CM2526" s="21"/>
      <c r="CN2526" s="21"/>
      <c r="CO2526" s="21"/>
      <c r="CP2526" s="21"/>
      <c r="CQ2526" s="21"/>
      <c r="CR2526" s="21"/>
      <c r="CS2526" s="21"/>
      <c r="CT2526" s="21"/>
      <c r="CU2526" s="21"/>
      <c r="CV2526" s="21"/>
      <c r="CW2526" s="21"/>
      <c r="CX2526" s="21"/>
      <c r="CY2526" s="21"/>
      <c r="CZ2526" s="21"/>
      <c r="DA2526" s="21"/>
      <c r="DB2526" s="21"/>
      <c r="DC2526" s="21"/>
      <c r="DD2526" s="21"/>
      <c r="DE2526" s="21"/>
      <c r="DF2526" s="21"/>
      <c r="DG2526" s="21"/>
      <c r="DH2526" s="21"/>
      <c r="DI2526" s="21"/>
      <c r="DJ2526" s="21"/>
      <c r="DK2526" s="21"/>
      <c r="DL2526" s="21"/>
      <c r="DM2526" s="21"/>
      <c r="DN2526" s="21"/>
      <c r="DO2526" s="21"/>
      <c r="DP2526" s="21"/>
      <c r="DQ2526" s="21"/>
      <c r="DR2526" s="21"/>
      <c r="DS2526" s="21"/>
      <c r="DT2526" s="21"/>
      <c r="DU2526" s="21"/>
      <c r="DV2526" s="21"/>
      <c r="DW2526" s="21"/>
      <c r="DX2526" s="21"/>
      <c r="DY2526" s="21"/>
      <c r="DZ2526" s="21"/>
      <c r="EA2526" s="21"/>
      <c r="EB2526" s="21"/>
      <c r="EC2526" s="21"/>
      <c r="ED2526" s="21"/>
      <c r="EE2526" s="21"/>
      <c r="EF2526" s="21"/>
      <c r="EG2526" s="21"/>
      <c r="EH2526" s="21"/>
      <c r="EI2526" s="21"/>
      <c r="EJ2526" s="21"/>
      <c r="EK2526" s="21"/>
      <c r="EL2526" s="21"/>
      <c r="EM2526" s="21"/>
      <c r="EN2526" s="21"/>
      <c r="EO2526" s="21"/>
      <c r="EP2526" s="21"/>
      <c r="EQ2526" s="21"/>
      <c r="ER2526" s="21"/>
      <c r="ES2526" s="21"/>
      <c r="ET2526" s="21"/>
      <c r="EU2526" s="21"/>
      <c r="EV2526" s="21"/>
      <c r="EW2526" s="21"/>
      <c r="EX2526" s="21"/>
      <c r="EY2526" s="21"/>
      <c r="EZ2526" s="21"/>
    </row>
    <row r="2527" spans="1:156" x14ac:dyDescent="0.2">
      <c r="A2527" s="92"/>
      <c r="B2527" s="4"/>
      <c r="C2527" s="4"/>
      <c r="D2527" s="6"/>
      <c r="E2527" s="7"/>
      <c r="F2527" s="24"/>
      <c r="G2527" s="9"/>
      <c r="H2527" s="7"/>
      <c r="I2527" s="7"/>
      <c r="J2527" s="7"/>
      <c r="K2527" s="4"/>
      <c r="L2527" s="25"/>
      <c r="M2527" s="11"/>
      <c r="N2527" s="4"/>
      <c r="O2527" s="4"/>
      <c r="P2527" s="26"/>
      <c r="Q2527" s="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21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  <c r="AT2527" s="21"/>
      <c r="AU2527" s="21"/>
      <c r="AV2527" s="21"/>
      <c r="AW2527" s="21"/>
      <c r="AX2527" s="21"/>
      <c r="AY2527" s="21"/>
      <c r="AZ2527" s="21"/>
      <c r="BA2527" s="21"/>
      <c r="BB2527" s="21"/>
      <c r="BC2527" s="21"/>
      <c r="BD2527" s="21"/>
      <c r="BE2527" s="21"/>
      <c r="BF2527" s="21"/>
      <c r="BG2527" s="21"/>
      <c r="BH2527" s="21"/>
      <c r="BI2527" s="21"/>
      <c r="BJ2527" s="21"/>
      <c r="BK2527" s="21"/>
      <c r="BL2527" s="21"/>
      <c r="BM2527" s="21"/>
      <c r="BN2527" s="21"/>
      <c r="BO2527" s="21"/>
      <c r="BP2527" s="21"/>
      <c r="BQ2527" s="21"/>
      <c r="BR2527" s="21"/>
      <c r="BS2527" s="21"/>
      <c r="BT2527" s="21"/>
      <c r="BU2527" s="21"/>
      <c r="BV2527" s="21"/>
      <c r="BW2527" s="21"/>
      <c r="BX2527" s="21"/>
      <c r="BY2527" s="21"/>
      <c r="BZ2527" s="21"/>
      <c r="CA2527" s="21"/>
      <c r="CB2527" s="21"/>
      <c r="CC2527" s="21"/>
      <c r="CD2527" s="21"/>
      <c r="CE2527" s="21"/>
      <c r="CF2527" s="21"/>
      <c r="CG2527" s="21"/>
      <c r="CH2527" s="21"/>
      <c r="CI2527" s="21"/>
      <c r="CJ2527" s="21"/>
      <c r="CK2527" s="21"/>
      <c r="CL2527" s="21"/>
      <c r="CM2527" s="21"/>
      <c r="CN2527" s="21"/>
      <c r="CO2527" s="21"/>
      <c r="CP2527" s="21"/>
      <c r="CQ2527" s="21"/>
      <c r="CR2527" s="21"/>
      <c r="CS2527" s="21"/>
      <c r="CT2527" s="21"/>
      <c r="CU2527" s="21"/>
      <c r="CV2527" s="21"/>
      <c r="CW2527" s="21"/>
      <c r="CX2527" s="21"/>
      <c r="CY2527" s="21"/>
      <c r="CZ2527" s="21"/>
      <c r="DA2527" s="21"/>
      <c r="DB2527" s="21"/>
      <c r="DC2527" s="21"/>
      <c r="DD2527" s="21"/>
      <c r="DE2527" s="21"/>
      <c r="DF2527" s="21"/>
      <c r="DG2527" s="21"/>
      <c r="DH2527" s="21"/>
      <c r="DI2527" s="21"/>
      <c r="DJ2527" s="21"/>
      <c r="DK2527" s="21"/>
      <c r="DL2527" s="21"/>
      <c r="DM2527" s="21"/>
      <c r="DN2527" s="21"/>
      <c r="DO2527" s="21"/>
      <c r="DP2527" s="21"/>
      <c r="DQ2527" s="21"/>
      <c r="DR2527" s="21"/>
      <c r="DS2527" s="21"/>
      <c r="DT2527" s="21"/>
      <c r="DU2527" s="21"/>
      <c r="DV2527" s="21"/>
      <c r="DW2527" s="21"/>
      <c r="DX2527" s="21"/>
      <c r="DY2527" s="21"/>
      <c r="DZ2527" s="21"/>
      <c r="EA2527" s="21"/>
      <c r="EB2527" s="21"/>
      <c r="EC2527" s="21"/>
      <c r="ED2527" s="21"/>
      <c r="EE2527" s="21"/>
      <c r="EF2527" s="21"/>
      <c r="EG2527" s="21"/>
      <c r="EH2527" s="21"/>
      <c r="EI2527" s="21"/>
      <c r="EJ2527" s="21"/>
      <c r="EK2527" s="21"/>
      <c r="EL2527" s="21"/>
      <c r="EM2527" s="21"/>
      <c r="EN2527" s="21"/>
      <c r="EO2527" s="21"/>
      <c r="EP2527" s="21"/>
      <c r="EQ2527" s="21"/>
      <c r="ER2527" s="21"/>
      <c r="ES2527" s="21"/>
      <c r="ET2527" s="21"/>
      <c r="EU2527" s="21"/>
      <c r="EV2527" s="21"/>
      <c r="EW2527" s="21"/>
      <c r="EX2527" s="21"/>
      <c r="EY2527" s="21"/>
      <c r="EZ2527" s="21"/>
    </row>
    <row r="2528" spans="1:156" x14ac:dyDescent="0.2">
      <c r="A2528" s="92"/>
      <c r="B2528" s="4"/>
      <c r="C2528" s="4"/>
      <c r="D2528" s="6"/>
      <c r="E2528" s="7"/>
      <c r="F2528" s="24"/>
      <c r="G2528" s="9"/>
      <c r="H2528" s="7"/>
      <c r="I2528" s="7"/>
      <c r="J2528" s="7"/>
      <c r="K2528" s="4"/>
      <c r="L2528" s="25"/>
      <c r="M2528" s="11"/>
      <c r="N2528" s="4"/>
      <c r="O2528" s="4"/>
      <c r="P2528" s="26"/>
      <c r="Q2528" s="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21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  <c r="AT2528" s="21"/>
      <c r="AU2528" s="21"/>
      <c r="AV2528" s="21"/>
      <c r="AW2528" s="21"/>
      <c r="AX2528" s="21"/>
      <c r="AY2528" s="21"/>
      <c r="AZ2528" s="21"/>
      <c r="BA2528" s="21"/>
      <c r="BB2528" s="21"/>
      <c r="BC2528" s="21"/>
      <c r="BD2528" s="21"/>
      <c r="BE2528" s="21"/>
      <c r="BF2528" s="21"/>
      <c r="BG2528" s="21"/>
      <c r="BH2528" s="21"/>
      <c r="BI2528" s="21"/>
      <c r="BJ2528" s="21"/>
      <c r="BK2528" s="21"/>
      <c r="BL2528" s="21"/>
      <c r="BM2528" s="21"/>
      <c r="BN2528" s="21"/>
      <c r="BO2528" s="21"/>
      <c r="BP2528" s="21"/>
      <c r="BQ2528" s="21"/>
      <c r="BR2528" s="21"/>
      <c r="BS2528" s="21"/>
      <c r="BT2528" s="21"/>
      <c r="BU2528" s="21"/>
      <c r="BV2528" s="21"/>
      <c r="BW2528" s="21"/>
      <c r="BX2528" s="21"/>
      <c r="BY2528" s="21"/>
      <c r="BZ2528" s="21"/>
      <c r="CA2528" s="21"/>
      <c r="CB2528" s="21"/>
      <c r="CC2528" s="21"/>
      <c r="CD2528" s="21"/>
      <c r="CE2528" s="21"/>
      <c r="CF2528" s="21"/>
      <c r="CG2528" s="21"/>
      <c r="CH2528" s="21"/>
      <c r="CI2528" s="21"/>
      <c r="CJ2528" s="21"/>
      <c r="CK2528" s="21"/>
      <c r="CL2528" s="21"/>
      <c r="CM2528" s="21"/>
      <c r="CN2528" s="21"/>
      <c r="CO2528" s="21"/>
      <c r="CP2528" s="21"/>
      <c r="CQ2528" s="21"/>
      <c r="CR2528" s="21"/>
      <c r="CS2528" s="21"/>
      <c r="CT2528" s="21"/>
      <c r="CU2528" s="21"/>
      <c r="CV2528" s="21"/>
      <c r="CW2528" s="21"/>
      <c r="CX2528" s="21"/>
      <c r="CY2528" s="21"/>
      <c r="CZ2528" s="21"/>
      <c r="DA2528" s="21"/>
      <c r="DB2528" s="21"/>
      <c r="DC2528" s="21"/>
      <c r="DD2528" s="21"/>
      <c r="DE2528" s="21"/>
      <c r="DF2528" s="21"/>
      <c r="DG2528" s="21"/>
      <c r="DH2528" s="21"/>
      <c r="DI2528" s="21"/>
      <c r="DJ2528" s="21"/>
      <c r="DK2528" s="21"/>
      <c r="DL2528" s="21"/>
      <c r="DM2528" s="21"/>
      <c r="DN2528" s="21"/>
      <c r="DO2528" s="21"/>
      <c r="DP2528" s="21"/>
      <c r="DQ2528" s="21"/>
      <c r="DR2528" s="21"/>
      <c r="DS2528" s="21"/>
      <c r="DT2528" s="21"/>
      <c r="DU2528" s="21"/>
      <c r="DV2528" s="21"/>
      <c r="DW2528" s="21"/>
      <c r="DX2528" s="21"/>
      <c r="DY2528" s="21"/>
      <c r="DZ2528" s="21"/>
      <c r="EA2528" s="21"/>
      <c r="EB2528" s="21"/>
      <c r="EC2528" s="21"/>
      <c r="ED2528" s="21"/>
      <c r="EE2528" s="21"/>
      <c r="EF2528" s="21"/>
      <c r="EG2528" s="21"/>
      <c r="EH2528" s="21"/>
      <c r="EI2528" s="21"/>
      <c r="EJ2528" s="21"/>
      <c r="EK2528" s="21"/>
      <c r="EL2528" s="21"/>
      <c r="EM2528" s="21"/>
      <c r="EN2528" s="21"/>
      <c r="EO2528" s="21"/>
      <c r="EP2528" s="21"/>
      <c r="EQ2528" s="21"/>
      <c r="ER2528" s="21"/>
      <c r="ES2528" s="21"/>
      <c r="ET2528" s="21"/>
      <c r="EU2528" s="21"/>
      <c r="EV2528" s="21"/>
      <c r="EW2528" s="21"/>
      <c r="EX2528" s="21"/>
      <c r="EY2528" s="21"/>
      <c r="EZ2528" s="21"/>
    </row>
    <row r="2529" spans="1:156" x14ac:dyDescent="0.2">
      <c r="A2529" s="92"/>
      <c r="B2529" s="4"/>
      <c r="C2529" s="4"/>
      <c r="D2529" s="6"/>
      <c r="E2529" s="7"/>
      <c r="F2529" s="24"/>
      <c r="G2529" s="9"/>
      <c r="H2529" s="7"/>
      <c r="I2529" s="7"/>
      <c r="J2529" s="7"/>
      <c r="K2529" s="4"/>
      <c r="L2529" s="25"/>
      <c r="M2529" s="11"/>
      <c r="N2529" s="4"/>
      <c r="O2529" s="4"/>
      <c r="P2529" s="26"/>
      <c r="Q2529" s="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21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  <c r="AT2529" s="21"/>
      <c r="AU2529" s="21"/>
      <c r="AV2529" s="21"/>
      <c r="AW2529" s="21"/>
      <c r="AX2529" s="21"/>
      <c r="AY2529" s="21"/>
      <c r="AZ2529" s="21"/>
      <c r="BA2529" s="21"/>
      <c r="BB2529" s="21"/>
      <c r="BC2529" s="21"/>
      <c r="BD2529" s="21"/>
      <c r="BE2529" s="21"/>
      <c r="BF2529" s="21"/>
      <c r="BG2529" s="21"/>
      <c r="BH2529" s="21"/>
      <c r="BI2529" s="21"/>
      <c r="BJ2529" s="21"/>
      <c r="BK2529" s="21"/>
      <c r="BL2529" s="21"/>
      <c r="BM2529" s="21"/>
      <c r="BN2529" s="21"/>
      <c r="BO2529" s="21"/>
      <c r="BP2529" s="21"/>
      <c r="BQ2529" s="21"/>
      <c r="BR2529" s="21"/>
      <c r="BS2529" s="21"/>
      <c r="BT2529" s="21"/>
      <c r="BU2529" s="21"/>
      <c r="BV2529" s="21"/>
      <c r="BW2529" s="21"/>
      <c r="BX2529" s="21"/>
      <c r="BY2529" s="21"/>
      <c r="BZ2529" s="21"/>
      <c r="CA2529" s="21"/>
      <c r="CB2529" s="21"/>
      <c r="CC2529" s="21"/>
      <c r="CD2529" s="21"/>
      <c r="CE2529" s="21"/>
      <c r="CF2529" s="21"/>
      <c r="CG2529" s="21"/>
      <c r="CH2529" s="21"/>
      <c r="CI2529" s="21"/>
      <c r="CJ2529" s="21"/>
      <c r="CK2529" s="21"/>
      <c r="CL2529" s="21"/>
      <c r="CM2529" s="21"/>
      <c r="CN2529" s="21"/>
      <c r="CO2529" s="21"/>
      <c r="CP2529" s="21"/>
      <c r="CQ2529" s="21"/>
      <c r="CR2529" s="21"/>
      <c r="CS2529" s="21"/>
      <c r="CT2529" s="21"/>
      <c r="CU2529" s="21"/>
      <c r="CV2529" s="21"/>
      <c r="CW2529" s="21"/>
      <c r="CX2529" s="21"/>
      <c r="CY2529" s="21"/>
      <c r="CZ2529" s="21"/>
      <c r="DA2529" s="21"/>
      <c r="DB2529" s="21"/>
      <c r="DC2529" s="21"/>
      <c r="DD2529" s="21"/>
      <c r="DE2529" s="21"/>
      <c r="DF2529" s="21"/>
      <c r="DG2529" s="21"/>
      <c r="DH2529" s="21"/>
      <c r="DI2529" s="21"/>
      <c r="DJ2529" s="21"/>
      <c r="DK2529" s="21"/>
      <c r="DL2529" s="21"/>
      <c r="DM2529" s="21"/>
      <c r="DN2529" s="21"/>
      <c r="DO2529" s="21"/>
      <c r="DP2529" s="21"/>
      <c r="DQ2529" s="21"/>
      <c r="DR2529" s="21"/>
      <c r="DS2529" s="21"/>
      <c r="DT2529" s="21"/>
      <c r="DU2529" s="21"/>
      <c r="DV2529" s="21"/>
      <c r="DW2529" s="21"/>
      <c r="DX2529" s="21"/>
      <c r="DY2529" s="21"/>
      <c r="DZ2529" s="21"/>
      <c r="EA2529" s="21"/>
      <c r="EB2529" s="21"/>
      <c r="EC2529" s="21"/>
      <c r="ED2529" s="21"/>
      <c r="EE2529" s="21"/>
      <c r="EF2529" s="21"/>
      <c r="EG2529" s="21"/>
      <c r="EH2529" s="21"/>
      <c r="EI2529" s="21"/>
      <c r="EJ2529" s="21"/>
      <c r="EK2529" s="21"/>
      <c r="EL2529" s="21"/>
      <c r="EM2529" s="21"/>
      <c r="EN2529" s="21"/>
      <c r="EO2529" s="21"/>
      <c r="EP2529" s="21"/>
      <c r="EQ2529" s="21"/>
      <c r="ER2529" s="21"/>
      <c r="ES2529" s="21"/>
      <c r="ET2529" s="21"/>
      <c r="EU2529" s="21"/>
      <c r="EV2529" s="21"/>
      <c r="EW2529" s="21"/>
      <c r="EX2529" s="21"/>
      <c r="EY2529" s="21"/>
      <c r="EZ2529" s="21"/>
    </row>
    <row r="2530" spans="1:156" x14ac:dyDescent="0.2">
      <c r="A2530" s="92"/>
      <c r="B2530" s="4"/>
      <c r="C2530" s="4"/>
      <c r="D2530" s="6"/>
      <c r="E2530" s="7"/>
      <c r="F2530" s="24"/>
      <c r="G2530" s="9"/>
      <c r="H2530" s="7"/>
      <c r="I2530" s="7"/>
      <c r="J2530" s="7"/>
      <c r="K2530" s="4"/>
      <c r="L2530" s="25"/>
      <c r="M2530" s="11"/>
      <c r="N2530" s="4"/>
      <c r="O2530" s="4"/>
      <c r="P2530" s="26"/>
      <c r="Q2530" s="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21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  <c r="AT2530" s="21"/>
      <c r="AU2530" s="21"/>
      <c r="AV2530" s="21"/>
      <c r="AW2530" s="21"/>
      <c r="AX2530" s="21"/>
      <c r="AY2530" s="21"/>
      <c r="AZ2530" s="21"/>
      <c r="BA2530" s="21"/>
      <c r="BB2530" s="21"/>
      <c r="BC2530" s="21"/>
      <c r="BD2530" s="21"/>
      <c r="BE2530" s="21"/>
      <c r="BF2530" s="21"/>
      <c r="BG2530" s="21"/>
      <c r="BH2530" s="21"/>
      <c r="BI2530" s="21"/>
      <c r="BJ2530" s="21"/>
      <c r="BK2530" s="21"/>
      <c r="BL2530" s="21"/>
      <c r="BM2530" s="21"/>
      <c r="BN2530" s="21"/>
      <c r="BO2530" s="21"/>
      <c r="BP2530" s="21"/>
      <c r="BQ2530" s="21"/>
      <c r="BR2530" s="21"/>
      <c r="BS2530" s="21"/>
      <c r="BT2530" s="21"/>
      <c r="BU2530" s="21"/>
      <c r="BV2530" s="21"/>
      <c r="BW2530" s="21"/>
      <c r="BX2530" s="21"/>
      <c r="BY2530" s="21"/>
      <c r="BZ2530" s="21"/>
      <c r="CA2530" s="21"/>
      <c r="CB2530" s="21"/>
      <c r="CC2530" s="21"/>
      <c r="CD2530" s="21"/>
      <c r="CE2530" s="21"/>
      <c r="CF2530" s="21"/>
      <c r="CG2530" s="21"/>
      <c r="CH2530" s="21"/>
      <c r="CI2530" s="21"/>
      <c r="CJ2530" s="21"/>
      <c r="CK2530" s="21"/>
      <c r="CL2530" s="21"/>
      <c r="CM2530" s="21"/>
      <c r="CN2530" s="21"/>
      <c r="CO2530" s="21"/>
      <c r="CP2530" s="21"/>
      <c r="CQ2530" s="21"/>
      <c r="CR2530" s="21"/>
      <c r="CS2530" s="21"/>
      <c r="CT2530" s="21"/>
      <c r="CU2530" s="21"/>
      <c r="CV2530" s="21"/>
      <c r="CW2530" s="21"/>
      <c r="CX2530" s="21"/>
      <c r="CY2530" s="21"/>
      <c r="CZ2530" s="21"/>
      <c r="DA2530" s="21"/>
      <c r="DB2530" s="21"/>
      <c r="DC2530" s="21"/>
      <c r="DD2530" s="21"/>
      <c r="DE2530" s="21"/>
      <c r="DF2530" s="21"/>
      <c r="DG2530" s="21"/>
      <c r="DH2530" s="21"/>
      <c r="DI2530" s="21"/>
      <c r="DJ2530" s="21"/>
      <c r="DK2530" s="21"/>
      <c r="DL2530" s="21"/>
      <c r="DM2530" s="21"/>
      <c r="DN2530" s="21"/>
      <c r="DO2530" s="21"/>
      <c r="DP2530" s="21"/>
      <c r="DQ2530" s="21"/>
      <c r="DR2530" s="21"/>
      <c r="DS2530" s="21"/>
      <c r="DT2530" s="21"/>
      <c r="DU2530" s="21"/>
      <c r="DV2530" s="21"/>
      <c r="DW2530" s="21"/>
      <c r="DX2530" s="21"/>
      <c r="DY2530" s="21"/>
      <c r="DZ2530" s="21"/>
      <c r="EA2530" s="21"/>
      <c r="EB2530" s="21"/>
      <c r="EC2530" s="21"/>
      <c r="ED2530" s="21"/>
      <c r="EE2530" s="21"/>
      <c r="EF2530" s="21"/>
      <c r="EG2530" s="21"/>
      <c r="EH2530" s="21"/>
      <c r="EI2530" s="21"/>
      <c r="EJ2530" s="21"/>
      <c r="EK2530" s="21"/>
      <c r="EL2530" s="21"/>
      <c r="EM2530" s="21"/>
      <c r="EN2530" s="21"/>
      <c r="EO2530" s="21"/>
      <c r="EP2530" s="21"/>
      <c r="EQ2530" s="21"/>
      <c r="ER2530" s="21"/>
      <c r="ES2530" s="21"/>
      <c r="ET2530" s="21"/>
      <c r="EU2530" s="21"/>
      <c r="EV2530" s="21"/>
      <c r="EW2530" s="21"/>
      <c r="EX2530" s="21"/>
      <c r="EY2530" s="21"/>
      <c r="EZ2530" s="21"/>
    </row>
    <row r="2531" spans="1:156" x14ac:dyDescent="0.2">
      <c r="A2531" s="92"/>
      <c r="B2531" s="4"/>
      <c r="C2531" s="4"/>
      <c r="D2531" s="6"/>
      <c r="E2531" s="7"/>
      <c r="F2531" s="24"/>
      <c r="G2531" s="9"/>
      <c r="H2531" s="7"/>
      <c r="I2531" s="7"/>
      <c r="J2531" s="7"/>
      <c r="K2531" s="4"/>
      <c r="L2531" s="25"/>
      <c r="M2531" s="11"/>
      <c r="N2531" s="4"/>
      <c r="O2531" s="4"/>
      <c r="P2531" s="26"/>
      <c r="Q2531" s="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21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  <c r="AT2531" s="21"/>
      <c r="AU2531" s="21"/>
      <c r="AV2531" s="21"/>
      <c r="AW2531" s="21"/>
      <c r="AX2531" s="21"/>
      <c r="AY2531" s="21"/>
      <c r="AZ2531" s="21"/>
      <c r="BA2531" s="21"/>
      <c r="BB2531" s="21"/>
      <c r="BC2531" s="21"/>
      <c r="BD2531" s="21"/>
      <c r="BE2531" s="21"/>
      <c r="BF2531" s="21"/>
      <c r="BG2531" s="21"/>
      <c r="BH2531" s="21"/>
      <c r="BI2531" s="21"/>
      <c r="BJ2531" s="21"/>
      <c r="BK2531" s="21"/>
      <c r="BL2531" s="21"/>
      <c r="BM2531" s="21"/>
      <c r="BN2531" s="21"/>
      <c r="BO2531" s="21"/>
      <c r="BP2531" s="21"/>
      <c r="BQ2531" s="21"/>
      <c r="BR2531" s="21"/>
      <c r="BS2531" s="21"/>
      <c r="BT2531" s="21"/>
      <c r="BU2531" s="21"/>
      <c r="BV2531" s="21"/>
      <c r="BW2531" s="21"/>
      <c r="BX2531" s="21"/>
      <c r="BY2531" s="21"/>
      <c r="BZ2531" s="21"/>
      <c r="CA2531" s="21"/>
      <c r="CB2531" s="21"/>
      <c r="CC2531" s="21"/>
      <c r="CD2531" s="21"/>
      <c r="CE2531" s="21"/>
      <c r="CF2531" s="21"/>
      <c r="CG2531" s="21"/>
      <c r="CH2531" s="21"/>
      <c r="CI2531" s="21"/>
      <c r="CJ2531" s="21"/>
      <c r="CK2531" s="21"/>
      <c r="CL2531" s="21"/>
      <c r="CM2531" s="21"/>
      <c r="CN2531" s="21"/>
      <c r="CO2531" s="21"/>
      <c r="CP2531" s="21"/>
      <c r="CQ2531" s="21"/>
      <c r="CR2531" s="21"/>
      <c r="CS2531" s="21"/>
      <c r="CT2531" s="21"/>
      <c r="CU2531" s="21"/>
      <c r="CV2531" s="21"/>
      <c r="CW2531" s="21"/>
      <c r="CX2531" s="21"/>
      <c r="CY2531" s="21"/>
      <c r="CZ2531" s="21"/>
      <c r="DA2531" s="21"/>
      <c r="DB2531" s="21"/>
      <c r="DC2531" s="21"/>
      <c r="DD2531" s="21"/>
      <c r="DE2531" s="21"/>
      <c r="DF2531" s="21"/>
      <c r="DG2531" s="21"/>
      <c r="DH2531" s="21"/>
      <c r="DI2531" s="21"/>
      <c r="DJ2531" s="21"/>
      <c r="DK2531" s="21"/>
      <c r="DL2531" s="21"/>
      <c r="DM2531" s="21"/>
      <c r="DN2531" s="21"/>
      <c r="DO2531" s="21"/>
      <c r="DP2531" s="21"/>
      <c r="DQ2531" s="21"/>
      <c r="DR2531" s="21"/>
      <c r="DS2531" s="21"/>
      <c r="DT2531" s="21"/>
      <c r="DU2531" s="21"/>
      <c r="DV2531" s="21"/>
      <c r="DW2531" s="21"/>
      <c r="DX2531" s="21"/>
      <c r="DY2531" s="21"/>
      <c r="DZ2531" s="21"/>
      <c r="EA2531" s="21"/>
      <c r="EB2531" s="21"/>
      <c r="EC2531" s="21"/>
      <c r="ED2531" s="21"/>
      <c r="EE2531" s="21"/>
      <c r="EF2531" s="21"/>
      <c r="EG2531" s="21"/>
      <c r="EH2531" s="21"/>
      <c r="EI2531" s="21"/>
      <c r="EJ2531" s="21"/>
      <c r="EK2531" s="21"/>
      <c r="EL2531" s="21"/>
      <c r="EM2531" s="21"/>
      <c r="EN2531" s="21"/>
      <c r="EO2531" s="21"/>
      <c r="EP2531" s="21"/>
      <c r="EQ2531" s="21"/>
      <c r="ER2531" s="21"/>
      <c r="ES2531" s="21"/>
      <c r="ET2531" s="21"/>
      <c r="EU2531" s="21"/>
      <c r="EV2531" s="21"/>
      <c r="EW2531" s="21"/>
      <c r="EX2531" s="21"/>
      <c r="EY2531" s="21"/>
      <c r="EZ2531" s="21"/>
    </row>
    <row r="2532" spans="1:156" x14ac:dyDescent="0.2">
      <c r="A2532" s="92"/>
      <c r="B2532" s="4"/>
      <c r="C2532" s="4"/>
      <c r="D2532" s="6"/>
      <c r="E2532" s="7"/>
      <c r="F2532" s="24"/>
      <c r="G2532" s="9"/>
      <c r="H2532" s="7"/>
      <c r="I2532" s="7"/>
      <c r="J2532" s="7"/>
      <c r="K2532" s="4"/>
      <c r="L2532" s="25"/>
      <c r="M2532" s="11"/>
      <c r="N2532" s="4"/>
      <c r="O2532" s="4"/>
      <c r="P2532" s="26"/>
      <c r="Q2532" s="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21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  <c r="AT2532" s="21"/>
      <c r="AU2532" s="21"/>
      <c r="AV2532" s="21"/>
      <c r="AW2532" s="21"/>
      <c r="AX2532" s="21"/>
      <c r="AY2532" s="21"/>
      <c r="AZ2532" s="21"/>
      <c r="BA2532" s="21"/>
      <c r="BB2532" s="21"/>
      <c r="BC2532" s="21"/>
      <c r="BD2532" s="21"/>
      <c r="BE2532" s="21"/>
      <c r="BF2532" s="21"/>
      <c r="BG2532" s="21"/>
      <c r="BH2532" s="21"/>
      <c r="BI2532" s="21"/>
      <c r="BJ2532" s="21"/>
      <c r="BK2532" s="21"/>
      <c r="BL2532" s="21"/>
      <c r="BM2532" s="21"/>
      <c r="BN2532" s="21"/>
      <c r="BO2532" s="21"/>
      <c r="BP2532" s="21"/>
      <c r="BQ2532" s="21"/>
      <c r="BR2532" s="21"/>
      <c r="BS2532" s="21"/>
      <c r="BT2532" s="21"/>
      <c r="BU2532" s="21"/>
      <c r="BV2532" s="21"/>
      <c r="BW2532" s="21"/>
      <c r="BX2532" s="21"/>
      <c r="BY2532" s="21"/>
      <c r="BZ2532" s="21"/>
      <c r="CA2532" s="21"/>
      <c r="CB2532" s="21"/>
      <c r="CC2532" s="21"/>
      <c r="CD2532" s="21"/>
      <c r="CE2532" s="21"/>
      <c r="CF2532" s="21"/>
      <c r="CG2532" s="21"/>
      <c r="CH2532" s="21"/>
      <c r="CI2532" s="21"/>
      <c r="CJ2532" s="21"/>
      <c r="CK2532" s="21"/>
      <c r="CL2532" s="21"/>
      <c r="CM2532" s="21"/>
      <c r="CN2532" s="21"/>
      <c r="CO2532" s="21"/>
      <c r="CP2532" s="21"/>
      <c r="CQ2532" s="21"/>
      <c r="CR2532" s="21"/>
      <c r="CS2532" s="21"/>
      <c r="CT2532" s="21"/>
      <c r="CU2532" s="21"/>
      <c r="CV2532" s="21"/>
      <c r="CW2532" s="21"/>
      <c r="CX2532" s="21"/>
      <c r="CY2532" s="21"/>
      <c r="CZ2532" s="21"/>
      <c r="DA2532" s="21"/>
      <c r="DB2532" s="21"/>
      <c r="DC2532" s="21"/>
      <c r="DD2532" s="21"/>
      <c r="DE2532" s="21"/>
      <c r="DF2532" s="21"/>
      <c r="DG2532" s="21"/>
      <c r="DH2532" s="21"/>
      <c r="DI2532" s="21"/>
      <c r="DJ2532" s="21"/>
      <c r="DK2532" s="21"/>
      <c r="DL2532" s="21"/>
      <c r="DM2532" s="21"/>
      <c r="DN2532" s="21"/>
      <c r="DO2532" s="21"/>
      <c r="DP2532" s="21"/>
      <c r="DQ2532" s="21"/>
      <c r="DR2532" s="21"/>
      <c r="DS2532" s="21"/>
      <c r="DT2532" s="21"/>
      <c r="DU2532" s="21"/>
      <c r="DV2532" s="21"/>
      <c r="DW2532" s="21"/>
      <c r="DX2532" s="21"/>
      <c r="DY2532" s="21"/>
      <c r="DZ2532" s="21"/>
      <c r="EA2532" s="21"/>
      <c r="EB2532" s="21"/>
      <c r="EC2532" s="21"/>
      <c r="ED2532" s="21"/>
      <c r="EE2532" s="21"/>
      <c r="EF2532" s="21"/>
      <c r="EG2532" s="21"/>
      <c r="EH2532" s="21"/>
      <c r="EI2532" s="21"/>
      <c r="EJ2532" s="21"/>
      <c r="EK2532" s="21"/>
      <c r="EL2532" s="21"/>
      <c r="EM2532" s="21"/>
      <c r="EN2532" s="21"/>
      <c r="EO2532" s="21"/>
      <c r="EP2532" s="21"/>
      <c r="EQ2532" s="21"/>
      <c r="ER2532" s="21"/>
      <c r="ES2532" s="21"/>
      <c r="ET2532" s="21"/>
      <c r="EU2532" s="21"/>
      <c r="EV2532" s="21"/>
      <c r="EW2532" s="21"/>
      <c r="EX2532" s="21"/>
      <c r="EY2532" s="21"/>
      <c r="EZ2532" s="21"/>
    </row>
    <row r="2533" spans="1:156" x14ac:dyDescent="0.2">
      <c r="A2533" s="92"/>
      <c r="B2533" s="4"/>
      <c r="C2533" s="4"/>
      <c r="D2533" s="6"/>
      <c r="E2533" s="7"/>
      <c r="F2533" s="24"/>
      <c r="G2533" s="9"/>
      <c r="H2533" s="7"/>
      <c r="I2533" s="7"/>
      <c r="J2533" s="7"/>
      <c r="K2533" s="4"/>
      <c r="L2533" s="25"/>
      <c r="M2533" s="11"/>
      <c r="N2533" s="4"/>
      <c r="O2533" s="4"/>
      <c r="P2533" s="26"/>
      <c r="Q2533" s="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21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  <c r="AT2533" s="21"/>
      <c r="AU2533" s="21"/>
      <c r="AV2533" s="21"/>
      <c r="AW2533" s="21"/>
      <c r="AX2533" s="21"/>
      <c r="AY2533" s="21"/>
      <c r="AZ2533" s="21"/>
      <c r="BA2533" s="21"/>
      <c r="BB2533" s="21"/>
      <c r="BC2533" s="21"/>
      <c r="BD2533" s="21"/>
      <c r="BE2533" s="21"/>
      <c r="BF2533" s="21"/>
      <c r="BG2533" s="21"/>
      <c r="BH2533" s="21"/>
      <c r="BI2533" s="21"/>
      <c r="BJ2533" s="21"/>
      <c r="BK2533" s="21"/>
      <c r="BL2533" s="21"/>
      <c r="BM2533" s="21"/>
      <c r="BN2533" s="21"/>
      <c r="BO2533" s="21"/>
      <c r="BP2533" s="21"/>
      <c r="BQ2533" s="21"/>
      <c r="BR2533" s="21"/>
      <c r="BS2533" s="21"/>
      <c r="BT2533" s="21"/>
      <c r="BU2533" s="21"/>
      <c r="BV2533" s="21"/>
      <c r="BW2533" s="21"/>
      <c r="BX2533" s="21"/>
      <c r="BY2533" s="21"/>
      <c r="BZ2533" s="21"/>
      <c r="CA2533" s="21"/>
      <c r="CB2533" s="21"/>
      <c r="CC2533" s="21"/>
      <c r="CD2533" s="21"/>
      <c r="CE2533" s="21"/>
      <c r="CF2533" s="21"/>
      <c r="CG2533" s="21"/>
      <c r="CH2533" s="21"/>
      <c r="CI2533" s="21"/>
      <c r="CJ2533" s="21"/>
      <c r="CK2533" s="21"/>
      <c r="CL2533" s="21"/>
      <c r="CM2533" s="21"/>
      <c r="CN2533" s="21"/>
      <c r="CO2533" s="21"/>
      <c r="CP2533" s="21"/>
      <c r="CQ2533" s="21"/>
      <c r="CR2533" s="21"/>
      <c r="CS2533" s="21"/>
      <c r="CT2533" s="21"/>
      <c r="CU2533" s="21"/>
      <c r="CV2533" s="21"/>
      <c r="CW2533" s="21"/>
      <c r="CX2533" s="21"/>
      <c r="CY2533" s="21"/>
      <c r="CZ2533" s="21"/>
      <c r="DA2533" s="21"/>
      <c r="DB2533" s="21"/>
      <c r="DC2533" s="21"/>
      <c r="DD2533" s="21"/>
      <c r="DE2533" s="21"/>
      <c r="DF2533" s="21"/>
      <c r="DG2533" s="21"/>
      <c r="DH2533" s="21"/>
      <c r="DI2533" s="21"/>
      <c r="DJ2533" s="21"/>
      <c r="DK2533" s="21"/>
      <c r="DL2533" s="21"/>
      <c r="DM2533" s="21"/>
      <c r="DN2533" s="21"/>
      <c r="DO2533" s="21"/>
      <c r="DP2533" s="21"/>
      <c r="DQ2533" s="21"/>
      <c r="DR2533" s="21"/>
      <c r="DS2533" s="21"/>
      <c r="DT2533" s="21"/>
      <c r="DU2533" s="21"/>
      <c r="DV2533" s="21"/>
      <c r="DW2533" s="21"/>
      <c r="DX2533" s="21"/>
      <c r="DY2533" s="21"/>
      <c r="DZ2533" s="21"/>
      <c r="EA2533" s="21"/>
      <c r="EB2533" s="21"/>
      <c r="EC2533" s="21"/>
      <c r="ED2533" s="21"/>
      <c r="EE2533" s="21"/>
      <c r="EF2533" s="21"/>
      <c r="EG2533" s="21"/>
      <c r="EH2533" s="21"/>
      <c r="EI2533" s="21"/>
      <c r="EJ2533" s="21"/>
      <c r="EK2533" s="21"/>
      <c r="EL2533" s="21"/>
      <c r="EM2533" s="21"/>
      <c r="EN2533" s="21"/>
      <c r="EO2533" s="21"/>
      <c r="EP2533" s="21"/>
      <c r="EQ2533" s="21"/>
      <c r="ER2533" s="21"/>
      <c r="ES2533" s="21"/>
      <c r="ET2533" s="21"/>
      <c r="EU2533" s="21"/>
      <c r="EV2533" s="21"/>
      <c r="EW2533" s="21"/>
      <c r="EX2533" s="21"/>
      <c r="EY2533" s="21"/>
      <c r="EZ2533" s="21"/>
    </row>
    <row r="2534" spans="1:156" x14ac:dyDescent="0.2">
      <c r="A2534" s="92"/>
      <c r="B2534" s="4"/>
      <c r="C2534" s="4"/>
      <c r="D2534" s="6"/>
      <c r="E2534" s="7"/>
      <c r="F2534" s="24"/>
      <c r="G2534" s="9"/>
      <c r="H2534" s="7"/>
      <c r="I2534" s="7"/>
      <c r="J2534" s="7"/>
      <c r="K2534" s="4"/>
      <c r="L2534" s="25"/>
      <c r="M2534" s="11"/>
      <c r="N2534" s="4"/>
      <c r="O2534" s="4"/>
      <c r="P2534" s="26"/>
      <c r="Q2534" s="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21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  <c r="AT2534" s="21"/>
      <c r="AU2534" s="21"/>
      <c r="AV2534" s="21"/>
      <c r="AW2534" s="21"/>
      <c r="AX2534" s="21"/>
      <c r="AY2534" s="21"/>
      <c r="AZ2534" s="21"/>
      <c r="BA2534" s="21"/>
      <c r="BB2534" s="21"/>
      <c r="BC2534" s="21"/>
      <c r="BD2534" s="21"/>
      <c r="BE2534" s="21"/>
      <c r="BF2534" s="21"/>
      <c r="BG2534" s="21"/>
      <c r="BH2534" s="21"/>
      <c r="BI2534" s="21"/>
      <c r="BJ2534" s="21"/>
      <c r="BK2534" s="21"/>
      <c r="BL2534" s="21"/>
      <c r="BM2534" s="21"/>
      <c r="BN2534" s="21"/>
      <c r="BO2534" s="21"/>
      <c r="BP2534" s="21"/>
      <c r="BQ2534" s="21"/>
      <c r="BR2534" s="21"/>
      <c r="BS2534" s="21"/>
      <c r="BT2534" s="21"/>
      <c r="BU2534" s="21"/>
      <c r="BV2534" s="21"/>
      <c r="BW2534" s="21"/>
      <c r="BX2534" s="21"/>
      <c r="BY2534" s="21"/>
      <c r="BZ2534" s="21"/>
      <c r="CA2534" s="21"/>
      <c r="CB2534" s="21"/>
      <c r="CC2534" s="21"/>
      <c r="CD2534" s="21"/>
      <c r="CE2534" s="21"/>
      <c r="CF2534" s="21"/>
      <c r="CG2534" s="21"/>
      <c r="CH2534" s="21"/>
      <c r="CI2534" s="21"/>
      <c r="CJ2534" s="21"/>
      <c r="CK2534" s="21"/>
      <c r="CL2534" s="21"/>
      <c r="CM2534" s="21"/>
      <c r="CN2534" s="21"/>
      <c r="CO2534" s="21"/>
      <c r="CP2534" s="21"/>
      <c r="CQ2534" s="21"/>
      <c r="CR2534" s="21"/>
      <c r="CS2534" s="21"/>
      <c r="CT2534" s="21"/>
      <c r="CU2534" s="21"/>
      <c r="CV2534" s="21"/>
      <c r="CW2534" s="21"/>
      <c r="CX2534" s="21"/>
      <c r="CY2534" s="21"/>
      <c r="CZ2534" s="21"/>
      <c r="DA2534" s="21"/>
      <c r="DB2534" s="21"/>
      <c r="DC2534" s="21"/>
      <c r="DD2534" s="21"/>
      <c r="DE2534" s="21"/>
      <c r="DF2534" s="21"/>
      <c r="DG2534" s="21"/>
      <c r="DH2534" s="21"/>
      <c r="DI2534" s="21"/>
      <c r="DJ2534" s="21"/>
      <c r="DK2534" s="21"/>
      <c r="DL2534" s="21"/>
      <c r="DM2534" s="21"/>
      <c r="DN2534" s="21"/>
      <c r="DO2534" s="21"/>
      <c r="DP2534" s="21"/>
      <c r="DQ2534" s="21"/>
      <c r="DR2534" s="21"/>
      <c r="DS2534" s="21"/>
      <c r="DT2534" s="21"/>
      <c r="DU2534" s="21"/>
      <c r="DV2534" s="21"/>
      <c r="DW2534" s="21"/>
      <c r="DX2534" s="21"/>
      <c r="DY2534" s="21"/>
      <c r="DZ2534" s="21"/>
      <c r="EA2534" s="21"/>
      <c r="EB2534" s="21"/>
      <c r="EC2534" s="21"/>
      <c r="ED2534" s="21"/>
      <c r="EE2534" s="21"/>
      <c r="EF2534" s="21"/>
      <c r="EG2534" s="21"/>
      <c r="EH2534" s="21"/>
      <c r="EI2534" s="21"/>
      <c r="EJ2534" s="21"/>
      <c r="EK2534" s="21"/>
      <c r="EL2534" s="21"/>
      <c r="EM2534" s="21"/>
      <c r="EN2534" s="21"/>
      <c r="EO2534" s="21"/>
      <c r="EP2534" s="21"/>
      <c r="EQ2534" s="21"/>
      <c r="ER2534" s="21"/>
      <c r="ES2534" s="21"/>
      <c r="ET2534" s="21"/>
      <c r="EU2534" s="21"/>
      <c r="EV2534" s="21"/>
      <c r="EW2534" s="21"/>
      <c r="EX2534" s="21"/>
      <c r="EY2534" s="21"/>
      <c r="EZ2534" s="21"/>
    </row>
    <row r="2535" spans="1:156" x14ac:dyDescent="0.2">
      <c r="A2535" s="92"/>
      <c r="B2535" s="4"/>
      <c r="C2535" s="4"/>
      <c r="D2535" s="6"/>
      <c r="E2535" s="7"/>
      <c r="F2535" s="24"/>
      <c r="G2535" s="9"/>
      <c r="H2535" s="7"/>
      <c r="I2535" s="7"/>
      <c r="J2535" s="7"/>
      <c r="K2535" s="4"/>
      <c r="L2535" s="25"/>
      <c r="M2535" s="11"/>
      <c r="N2535" s="4"/>
      <c r="O2535" s="4"/>
      <c r="P2535" s="26"/>
      <c r="Q2535" s="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21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  <c r="AT2535" s="21"/>
      <c r="AU2535" s="21"/>
      <c r="AV2535" s="21"/>
      <c r="AW2535" s="21"/>
      <c r="AX2535" s="21"/>
      <c r="AY2535" s="21"/>
      <c r="AZ2535" s="21"/>
      <c r="BA2535" s="21"/>
      <c r="BB2535" s="21"/>
      <c r="BC2535" s="21"/>
      <c r="BD2535" s="21"/>
      <c r="BE2535" s="21"/>
      <c r="BF2535" s="21"/>
      <c r="BG2535" s="21"/>
      <c r="BH2535" s="21"/>
      <c r="BI2535" s="21"/>
      <c r="BJ2535" s="21"/>
      <c r="BK2535" s="21"/>
      <c r="BL2535" s="21"/>
      <c r="BM2535" s="21"/>
      <c r="BN2535" s="21"/>
      <c r="BO2535" s="21"/>
      <c r="BP2535" s="21"/>
      <c r="BQ2535" s="21"/>
      <c r="BR2535" s="21"/>
      <c r="BS2535" s="21"/>
      <c r="BT2535" s="21"/>
      <c r="BU2535" s="21"/>
      <c r="BV2535" s="21"/>
      <c r="BW2535" s="21"/>
      <c r="BX2535" s="21"/>
      <c r="BY2535" s="21"/>
      <c r="BZ2535" s="21"/>
      <c r="CA2535" s="21"/>
      <c r="CB2535" s="21"/>
      <c r="CC2535" s="21"/>
      <c r="CD2535" s="21"/>
      <c r="CE2535" s="21"/>
      <c r="CF2535" s="21"/>
      <c r="CG2535" s="21"/>
      <c r="CH2535" s="21"/>
      <c r="CI2535" s="21"/>
      <c r="CJ2535" s="21"/>
      <c r="CK2535" s="21"/>
      <c r="CL2535" s="21"/>
      <c r="CM2535" s="21"/>
      <c r="CN2535" s="21"/>
      <c r="CO2535" s="21"/>
      <c r="CP2535" s="21"/>
      <c r="CQ2535" s="21"/>
      <c r="CR2535" s="21"/>
      <c r="CS2535" s="21"/>
      <c r="CT2535" s="21"/>
      <c r="CU2535" s="21"/>
      <c r="CV2535" s="21"/>
      <c r="CW2535" s="21"/>
      <c r="CX2535" s="21"/>
      <c r="CY2535" s="21"/>
      <c r="CZ2535" s="21"/>
      <c r="DA2535" s="21"/>
      <c r="DB2535" s="21"/>
      <c r="DC2535" s="21"/>
      <c r="DD2535" s="21"/>
      <c r="DE2535" s="21"/>
      <c r="DF2535" s="21"/>
      <c r="DG2535" s="21"/>
      <c r="DH2535" s="21"/>
      <c r="DI2535" s="21"/>
      <c r="DJ2535" s="21"/>
      <c r="DK2535" s="21"/>
      <c r="DL2535" s="21"/>
      <c r="DM2535" s="21"/>
      <c r="DN2535" s="21"/>
      <c r="DO2535" s="21"/>
      <c r="DP2535" s="21"/>
      <c r="DQ2535" s="21"/>
      <c r="DR2535" s="21"/>
      <c r="DS2535" s="21"/>
      <c r="DT2535" s="21"/>
      <c r="DU2535" s="21"/>
      <c r="DV2535" s="21"/>
      <c r="DW2535" s="21"/>
      <c r="DX2535" s="21"/>
      <c r="DY2535" s="21"/>
      <c r="DZ2535" s="21"/>
      <c r="EA2535" s="21"/>
      <c r="EB2535" s="21"/>
      <c r="EC2535" s="21"/>
      <c r="ED2535" s="21"/>
      <c r="EE2535" s="21"/>
      <c r="EF2535" s="21"/>
      <c r="EG2535" s="21"/>
      <c r="EH2535" s="21"/>
      <c r="EI2535" s="21"/>
      <c r="EJ2535" s="21"/>
      <c r="EK2535" s="21"/>
      <c r="EL2535" s="21"/>
      <c r="EM2535" s="21"/>
      <c r="EN2535" s="21"/>
      <c r="EO2535" s="21"/>
      <c r="EP2535" s="21"/>
      <c r="EQ2535" s="21"/>
      <c r="ER2535" s="21"/>
      <c r="ES2535" s="21"/>
      <c r="ET2535" s="21"/>
      <c r="EU2535" s="21"/>
      <c r="EV2535" s="21"/>
      <c r="EW2535" s="21"/>
      <c r="EX2535" s="21"/>
      <c r="EY2535" s="21"/>
      <c r="EZ2535" s="21"/>
    </row>
    <row r="2536" spans="1:156" x14ac:dyDescent="0.2">
      <c r="A2536" s="92"/>
      <c r="B2536" s="4"/>
      <c r="C2536" s="4"/>
      <c r="D2536" s="6"/>
      <c r="E2536" s="7"/>
      <c r="F2536" s="24"/>
      <c r="G2536" s="9"/>
      <c r="H2536" s="7"/>
      <c r="I2536" s="7"/>
      <c r="J2536" s="7"/>
      <c r="K2536" s="4"/>
      <c r="L2536" s="25"/>
      <c r="M2536" s="11"/>
      <c r="N2536" s="4"/>
      <c r="O2536" s="4"/>
      <c r="P2536" s="26"/>
      <c r="Q2536" s="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21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  <c r="AT2536" s="21"/>
      <c r="AU2536" s="21"/>
      <c r="AV2536" s="21"/>
      <c r="AW2536" s="21"/>
      <c r="AX2536" s="21"/>
      <c r="AY2536" s="21"/>
      <c r="AZ2536" s="21"/>
      <c r="BA2536" s="21"/>
      <c r="BB2536" s="21"/>
      <c r="BC2536" s="21"/>
      <c r="BD2536" s="21"/>
      <c r="BE2536" s="21"/>
      <c r="BF2536" s="21"/>
      <c r="BG2536" s="21"/>
      <c r="BH2536" s="21"/>
      <c r="BI2536" s="21"/>
      <c r="BJ2536" s="21"/>
      <c r="BK2536" s="21"/>
      <c r="BL2536" s="21"/>
      <c r="BM2536" s="21"/>
      <c r="BN2536" s="21"/>
      <c r="BO2536" s="21"/>
      <c r="BP2536" s="21"/>
      <c r="BQ2536" s="21"/>
      <c r="BR2536" s="21"/>
      <c r="BS2536" s="21"/>
      <c r="BT2536" s="21"/>
      <c r="BU2536" s="21"/>
      <c r="BV2536" s="21"/>
      <c r="BW2536" s="21"/>
      <c r="BX2536" s="21"/>
      <c r="BY2536" s="21"/>
      <c r="BZ2536" s="21"/>
      <c r="CA2536" s="21"/>
      <c r="CB2536" s="21"/>
      <c r="CC2536" s="21"/>
      <c r="CD2536" s="21"/>
      <c r="CE2536" s="21"/>
      <c r="CF2536" s="21"/>
      <c r="CG2536" s="21"/>
      <c r="CH2536" s="21"/>
      <c r="CI2536" s="21"/>
      <c r="CJ2536" s="21"/>
      <c r="CK2536" s="21"/>
      <c r="CL2536" s="21"/>
      <c r="CM2536" s="21"/>
      <c r="CN2536" s="21"/>
      <c r="CO2536" s="21"/>
      <c r="CP2536" s="21"/>
      <c r="CQ2536" s="21"/>
      <c r="CR2536" s="21"/>
      <c r="CS2536" s="21"/>
      <c r="CT2536" s="21"/>
      <c r="CU2536" s="21"/>
      <c r="CV2536" s="21"/>
      <c r="CW2536" s="21"/>
      <c r="CX2536" s="21"/>
      <c r="CY2536" s="21"/>
      <c r="CZ2536" s="21"/>
      <c r="DA2536" s="21"/>
      <c r="DB2536" s="21"/>
      <c r="DC2536" s="21"/>
      <c r="DD2536" s="21"/>
      <c r="DE2536" s="21"/>
      <c r="DF2536" s="21"/>
      <c r="DG2536" s="21"/>
      <c r="DH2536" s="21"/>
      <c r="DI2536" s="21"/>
      <c r="DJ2536" s="21"/>
      <c r="DK2536" s="21"/>
      <c r="DL2536" s="21"/>
      <c r="DM2536" s="21"/>
      <c r="DN2536" s="21"/>
      <c r="DO2536" s="21"/>
      <c r="DP2536" s="21"/>
      <c r="DQ2536" s="21"/>
      <c r="DR2536" s="21"/>
      <c r="DS2536" s="21"/>
      <c r="DT2536" s="21"/>
      <c r="DU2536" s="21"/>
      <c r="DV2536" s="21"/>
      <c r="DW2536" s="21"/>
      <c r="DX2536" s="21"/>
      <c r="DY2536" s="21"/>
      <c r="DZ2536" s="21"/>
      <c r="EA2536" s="21"/>
      <c r="EB2536" s="21"/>
      <c r="EC2536" s="21"/>
      <c r="ED2536" s="21"/>
      <c r="EE2536" s="21"/>
      <c r="EF2536" s="21"/>
      <c r="EG2536" s="21"/>
      <c r="EH2536" s="21"/>
      <c r="EI2536" s="21"/>
      <c r="EJ2536" s="21"/>
      <c r="EK2536" s="21"/>
      <c r="EL2536" s="21"/>
      <c r="EM2536" s="21"/>
      <c r="EN2536" s="21"/>
      <c r="EO2536" s="21"/>
      <c r="EP2536" s="21"/>
      <c r="EQ2536" s="21"/>
      <c r="ER2536" s="21"/>
      <c r="ES2536" s="21"/>
      <c r="ET2536" s="21"/>
      <c r="EU2536" s="21"/>
      <c r="EV2536" s="21"/>
      <c r="EW2536" s="21"/>
      <c r="EX2536" s="21"/>
      <c r="EY2536" s="21"/>
      <c r="EZ2536" s="21"/>
    </row>
    <row r="2537" spans="1:156" x14ac:dyDescent="0.2">
      <c r="A2537" s="92"/>
      <c r="B2537" s="4"/>
      <c r="C2537" s="4"/>
      <c r="D2537" s="6"/>
      <c r="E2537" s="7"/>
      <c r="F2537" s="24"/>
      <c r="G2537" s="9"/>
      <c r="H2537" s="7"/>
      <c r="I2537" s="7"/>
      <c r="J2537" s="7"/>
      <c r="K2537" s="4"/>
      <c r="L2537" s="25"/>
      <c r="M2537" s="11"/>
      <c r="N2537" s="4"/>
      <c r="O2537" s="4"/>
      <c r="P2537" s="26"/>
      <c r="Q2537" s="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21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/>
      <c r="AT2537" s="21"/>
      <c r="AU2537" s="21"/>
      <c r="AV2537" s="21"/>
      <c r="AW2537" s="21"/>
      <c r="AX2537" s="21"/>
      <c r="AY2537" s="21"/>
      <c r="AZ2537" s="21"/>
      <c r="BA2537" s="21"/>
      <c r="BB2537" s="21"/>
      <c r="BC2537" s="21"/>
      <c r="BD2537" s="21"/>
      <c r="BE2537" s="21"/>
      <c r="BF2537" s="21"/>
      <c r="BG2537" s="21"/>
      <c r="BH2537" s="21"/>
      <c r="BI2537" s="21"/>
      <c r="BJ2537" s="21"/>
      <c r="BK2537" s="21"/>
      <c r="BL2537" s="21"/>
      <c r="BM2537" s="21"/>
      <c r="BN2537" s="21"/>
      <c r="BO2537" s="21"/>
      <c r="BP2537" s="21"/>
      <c r="BQ2537" s="21"/>
      <c r="BR2537" s="21"/>
      <c r="BS2537" s="21"/>
      <c r="BT2537" s="21"/>
      <c r="BU2537" s="21"/>
      <c r="BV2537" s="21"/>
      <c r="BW2537" s="21"/>
      <c r="BX2537" s="21"/>
      <c r="BY2537" s="21"/>
      <c r="BZ2537" s="21"/>
      <c r="CA2537" s="21"/>
      <c r="CB2537" s="21"/>
      <c r="CC2537" s="21"/>
      <c r="CD2537" s="21"/>
      <c r="CE2537" s="21"/>
      <c r="CF2537" s="21"/>
      <c r="CG2537" s="21"/>
      <c r="CH2537" s="21"/>
      <c r="CI2537" s="21"/>
      <c r="CJ2537" s="21"/>
      <c r="CK2537" s="21"/>
      <c r="CL2537" s="21"/>
      <c r="CM2537" s="21"/>
      <c r="CN2537" s="21"/>
      <c r="CO2537" s="21"/>
      <c r="CP2537" s="21"/>
      <c r="CQ2537" s="21"/>
      <c r="CR2537" s="21"/>
      <c r="CS2537" s="21"/>
      <c r="CT2537" s="21"/>
      <c r="CU2537" s="21"/>
      <c r="CV2537" s="21"/>
      <c r="CW2537" s="21"/>
      <c r="CX2537" s="21"/>
      <c r="CY2537" s="21"/>
      <c r="CZ2537" s="21"/>
      <c r="DA2537" s="21"/>
      <c r="DB2537" s="21"/>
      <c r="DC2537" s="21"/>
      <c r="DD2537" s="21"/>
      <c r="DE2537" s="21"/>
      <c r="DF2537" s="21"/>
      <c r="DG2537" s="21"/>
      <c r="DH2537" s="21"/>
      <c r="DI2537" s="21"/>
      <c r="DJ2537" s="21"/>
      <c r="DK2537" s="21"/>
      <c r="DL2537" s="21"/>
      <c r="DM2537" s="21"/>
      <c r="DN2537" s="21"/>
      <c r="DO2537" s="21"/>
      <c r="DP2537" s="21"/>
      <c r="DQ2537" s="21"/>
      <c r="DR2537" s="21"/>
      <c r="DS2537" s="21"/>
      <c r="DT2537" s="21"/>
      <c r="DU2537" s="21"/>
      <c r="DV2537" s="21"/>
      <c r="DW2537" s="21"/>
      <c r="DX2537" s="21"/>
      <c r="DY2537" s="21"/>
      <c r="DZ2537" s="21"/>
      <c r="EA2537" s="21"/>
      <c r="EB2537" s="21"/>
      <c r="EC2537" s="21"/>
      <c r="ED2537" s="21"/>
      <c r="EE2537" s="21"/>
      <c r="EF2537" s="21"/>
      <c r="EG2537" s="21"/>
      <c r="EH2537" s="21"/>
      <c r="EI2537" s="21"/>
      <c r="EJ2537" s="21"/>
      <c r="EK2537" s="21"/>
      <c r="EL2537" s="21"/>
      <c r="EM2537" s="21"/>
      <c r="EN2537" s="21"/>
      <c r="EO2537" s="21"/>
      <c r="EP2537" s="21"/>
      <c r="EQ2537" s="21"/>
      <c r="ER2537" s="21"/>
      <c r="ES2537" s="21"/>
      <c r="ET2537" s="21"/>
      <c r="EU2537" s="21"/>
      <c r="EV2537" s="21"/>
      <c r="EW2537" s="21"/>
      <c r="EX2537" s="21"/>
      <c r="EY2537" s="21"/>
      <c r="EZ2537" s="21"/>
    </row>
    <row r="2538" spans="1:156" x14ac:dyDescent="0.2">
      <c r="A2538" s="92"/>
      <c r="B2538" s="4"/>
      <c r="C2538" s="4"/>
      <c r="D2538" s="6"/>
      <c r="E2538" s="7"/>
      <c r="F2538" s="24"/>
      <c r="G2538" s="9"/>
      <c r="H2538" s="7"/>
      <c r="I2538" s="7"/>
      <c r="J2538" s="7"/>
      <c r="K2538" s="4"/>
      <c r="L2538" s="25"/>
      <c r="M2538" s="11"/>
      <c r="N2538" s="4"/>
      <c r="O2538" s="4"/>
      <c r="P2538" s="26"/>
      <c r="Q2538" s="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21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/>
      <c r="AS2538" s="21"/>
      <c r="AT2538" s="21"/>
      <c r="AU2538" s="21"/>
      <c r="AV2538" s="21"/>
      <c r="AW2538" s="21"/>
      <c r="AX2538" s="21"/>
      <c r="AY2538" s="21"/>
      <c r="AZ2538" s="21"/>
      <c r="BA2538" s="21"/>
      <c r="BB2538" s="21"/>
      <c r="BC2538" s="21"/>
      <c r="BD2538" s="21"/>
      <c r="BE2538" s="21"/>
      <c r="BF2538" s="21"/>
      <c r="BG2538" s="21"/>
      <c r="BH2538" s="21"/>
      <c r="BI2538" s="21"/>
      <c r="BJ2538" s="21"/>
      <c r="BK2538" s="21"/>
      <c r="BL2538" s="21"/>
      <c r="BM2538" s="21"/>
      <c r="BN2538" s="21"/>
      <c r="BO2538" s="21"/>
      <c r="BP2538" s="21"/>
      <c r="BQ2538" s="21"/>
      <c r="BR2538" s="21"/>
      <c r="BS2538" s="21"/>
      <c r="BT2538" s="21"/>
      <c r="BU2538" s="21"/>
      <c r="BV2538" s="21"/>
      <c r="BW2538" s="21"/>
      <c r="BX2538" s="21"/>
      <c r="BY2538" s="21"/>
      <c r="BZ2538" s="21"/>
      <c r="CA2538" s="21"/>
      <c r="CB2538" s="21"/>
      <c r="CC2538" s="21"/>
      <c r="CD2538" s="21"/>
      <c r="CE2538" s="21"/>
      <c r="CF2538" s="21"/>
      <c r="CG2538" s="21"/>
      <c r="CH2538" s="21"/>
      <c r="CI2538" s="21"/>
      <c r="CJ2538" s="21"/>
      <c r="CK2538" s="21"/>
      <c r="CL2538" s="21"/>
      <c r="CM2538" s="21"/>
      <c r="CN2538" s="21"/>
      <c r="CO2538" s="21"/>
      <c r="CP2538" s="21"/>
      <c r="CQ2538" s="21"/>
      <c r="CR2538" s="21"/>
      <c r="CS2538" s="21"/>
      <c r="CT2538" s="21"/>
      <c r="CU2538" s="21"/>
      <c r="CV2538" s="21"/>
      <c r="CW2538" s="21"/>
      <c r="CX2538" s="21"/>
      <c r="CY2538" s="21"/>
      <c r="CZ2538" s="21"/>
      <c r="DA2538" s="21"/>
      <c r="DB2538" s="21"/>
      <c r="DC2538" s="21"/>
      <c r="DD2538" s="21"/>
      <c r="DE2538" s="21"/>
      <c r="DF2538" s="21"/>
      <c r="DG2538" s="21"/>
      <c r="DH2538" s="21"/>
      <c r="DI2538" s="21"/>
      <c r="DJ2538" s="21"/>
      <c r="DK2538" s="21"/>
      <c r="DL2538" s="21"/>
      <c r="DM2538" s="21"/>
      <c r="DN2538" s="21"/>
      <c r="DO2538" s="21"/>
      <c r="DP2538" s="21"/>
      <c r="DQ2538" s="21"/>
      <c r="DR2538" s="21"/>
      <c r="DS2538" s="21"/>
      <c r="DT2538" s="21"/>
      <c r="DU2538" s="21"/>
      <c r="DV2538" s="21"/>
      <c r="DW2538" s="21"/>
      <c r="DX2538" s="21"/>
      <c r="DY2538" s="21"/>
      <c r="DZ2538" s="21"/>
      <c r="EA2538" s="21"/>
      <c r="EB2538" s="21"/>
      <c r="EC2538" s="21"/>
      <c r="ED2538" s="21"/>
      <c r="EE2538" s="21"/>
      <c r="EF2538" s="21"/>
      <c r="EG2538" s="21"/>
      <c r="EH2538" s="21"/>
      <c r="EI2538" s="21"/>
      <c r="EJ2538" s="21"/>
      <c r="EK2538" s="21"/>
      <c r="EL2538" s="21"/>
      <c r="EM2538" s="21"/>
      <c r="EN2538" s="21"/>
      <c r="EO2538" s="21"/>
      <c r="EP2538" s="21"/>
      <c r="EQ2538" s="21"/>
      <c r="ER2538" s="21"/>
      <c r="ES2538" s="21"/>
      <c r="ET2538" s="21"/>
      <c r="EU2538" s="21"/>
      <c r="EV2538" s="21"/>
      <c r="EW2538" s="21"/>
      <c r="EX2538" s="21"/>
      <c r="EY2538" s="21"/>
      <c r="EZ2538" s="21"/>
    </row>
    <row r="2539" spans="1:156" x14ac:dyDescent="0.2">
      <c r="A2539" s="92"/>
      <c r="B2539" s="4"/>
      <c r="C2539" s="4"/>
      <c r="D2539" s="6"/>
      <c r="E2539" s="7"/>
      <c r="F2539" s="24"/>
      <c r="G2539" s="9"/>
      <c r="H2539" s="7"/>
      <c r="I2539" s="7"/>
      <c r="J2539" s="7"/>
      <c r="K2539" s="4"/>
      <c r="L2539" s="25"/>
      <c r="M2539" s="11"/>
      <c r="N2539" s="4"/>
      <c r="O2539" s="4"/>
      <c r="P2539" s="26"/>
      <c r="Q2539" s="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21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/>
      <c r="AS2539" s="21"/>
      <c r="AT2539" s="21"/>
      <c r="AU2539" s="21"/>
      <c r="AV2539" s="21"/>
      <c r="AW2539" s="21"/>
      <c r="AX2539" s="21"/>
      <c r="AY2539" s="21"/>
      <c r="AZ2539" s="21"/>
      <c r="BA2539" s="21"/>
      <c r="BB2539" s="21"/>
      <c r="BC2539" s="21"/>
      <c r="BD2539" s="21"/>
      <c r="BE2539" s="21"/>
      <c r="BF2539" s="21"/>
      <c r="BG2539" s="21"/>
      <c r="BH2539" s="21"/>
      <c r="BI2539" s="21"/>
      <c r="BJ2539" s="21"/>
      <c r="BK2539" s="21"/>
      <c r="BL2539" s="21"/>
      <c r="BM2539" s="21"/>
      <c r="BN2539" s="21"/>
      <c r="BO2539" s="21"/>
      <c r="BP2539" s="21"/>
      <c r="BQ2539" s="21"/>
      <c r="BR2539" s="21"/>
      <c r="BS2539" s="21"/>
      <c r="BT2539" s="21"/>
      <c r="BU2539" s="21"/>
      <c r="BV2539" s="21"/>
      <c r="BW2539" s="21"/>
      <c r="BX2539" s="21"/>
      <c r="BY2539" s="21"/>
      <c r="BZ2539" s="21"/>
      <c r="CA2539" s="21"/>
      <c r="CB2539" s="21"/>
      <c r="CC2539" s="21"/>
      <c r="CD2539" s="21"/>
      <c r="CE2539" s="21"/>
      <c r="CF2539" s="21"/>
      <c r="CG2539" s="21"/>
      <c r="CH2539" s="21"/>
      <c r="CI2539" s="21"/>
      <c r="CJ2539" s="21"/>
      <c r="CK2539" s="21"/>
      <c r="CL2539" s="21"/>
      <c r="CM2539" s="21"/>
      <c r="CN2539" s="21"/>
      <c r="CO2539" s="21"/>
      <c r="CP2539" s="21"/>
      <c r="CQ2539" s="21"/>
      <c r="CR2539" s="21"/>
      <c r="CS2539" s="21"/>
      <c r="CT2539" s="21"/>
      <c r="CU2539" s="21"/>
      <c r="CV2539" s="21"/>
      <c r="CW2539" s="21"/>
      <c r="CX2539" s="21"/>
      <c r="CY2539" s="21"/>
      <c r="CZ2539" s="21"/>
      <c r="DA2539" s="21"/>
      <c r="DB2539" s="21"/>
      <c r="DC2539" s="21"/>
      <c r="DD2539" s="21"/>
      <c r="DE2539" s="21"/>
      <c r="DF2539" s="21"/>
      <c r="DG2539" s="21"/>
      <c r="DH2539" s="21"/>
      <c r="DI2539" s="21"/>
      <c r="DJ2539" s="21"/>
      <c r="DK2539" s="21"/>
      <c r="DL2539" s="21"/>
      <c r="DM2539" s="21"/>
      <c r="DN2539" s="21"/>
      <c r="DO2539" s="21"/>
      <c r="DP2539" s="21"/>
      <c r="DQ2539" s="21"/>
      <c r="DR2539" s="21"/>
      <c r="DS2539" s="21"/>
      <c r="DT2539" s="21"/>
      <c r="DU2539" s="21"/>
      <c r="DV2539" s="21"/>
      <c r="DW2539" s="21"/>
      <c r="DX2539" s="21"/>
      <c r="DY2539" s="21"/>
      <c r="DZ2539" s="21"/>
      <c r="EA2539" s="21"/>
      <c r="EB2539" s="21"/>
      <c r="EC2539" s="21"/>
      <c r="ED2539" s="21"/>
      <c r="EE2539" s="21"/>
      <c r="EF2539" s="21"/>
      <c r="EG2539" s="21"/>
      <c r="EH2539" s="21"/>
      <c r="EI2539" s="21"/>
      <c r="EJ2539" s="21"/>
      <c r="EK2539" s="21"/>
      <c r="EL2539" s="21"/>
      <c r="EM2539" s="21"/>
      <c r="EN2539" s="21"/>
      <c r="EO2539" s="21"/>
      <c r="EP2539" s="21"/>
      <c r="EQ2539" s="21"/>
      <c r="ER2539" s="21"/>
      <c r="ES2539" s="21"/>
      <c r="ET2539" s="21"/>
      <c r="EU2539" s="21"/>
      <c r="EV2539" s="21"/>
      <c r="EW2539" s="21"/>
      <c r="EX2539" s="21"/>
      <c r="EY2539" s="21"/>
      <c r="EZ2539" s="21"/>
    </row>
    <row r="2540" spans="1:156" x14ac:dyDescent="0.2">
      <c r="A2540" s="92"/>
      <c r="B2540" s="4"/>
      <c r="C2540" s="4"/>
      <c r="D2540" s="6"/>
      <c r="E2540" s="7"/>
      <c r="F2540" s="24"/>
      <c r="G2540" s="9"/>
      <c r="H2540" s="7"/>
      <c r="I2540" s="7"/>
      <c r="J2540" s="7"/>
      <c r="K2540" s="4"/>
      <c r="L2540" s="25"/>
      <c r="M2540" s="11"/>
      <c r="N2540" s="4"/>
      <c r="O2540" s="4"/>
      <c r="P2540" s="26"/>
      <c r="Q2540" s="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21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/>
      <c r="AT2540" s="21"/>
      <c r="AU2540" s="21"/>
      <c r="AV2540" s="21"/>
      <c r="AW2540" s="21"/>
      <c r="AX2540" s="21"/>
      <c r="AY2540" s="21"/>
      <c r="AZ2540" s="21"/>
      <c r="BA2540" s="21"/>
      <c r="BB2540" s="21"/>
      <c r="BC2540" s="21"/>
      <c r="BD2540" s="21"/>
      <c r="BE2540" s="21"/>
      <c r="BF2540" s="21"/>
      <c r="BG2540" s="21"/>
      <c r="BH2540" s="21"/>
      <c r="BI2540" s="21"/>
      <c r="BJ2540" s="21"/>
      <c r="BK2540" s="21"/>
      <c r="BL2540" s="21"/>
      <c r="BM2540" s="21"/>
      <c r="BN2540" s="21"/>
      <c r="BO2540" s="21"/>
      <c r="BP2540" s="21"/>
      <c r="BQ2540" s="21"/>
      <c r="BR2540" s="21"/>
      <c r="BS2540" s="21"/>
      <c r="BT2540" s="21"/>
      <c r="BU2540" s="21"/>
      <c r="BV2540" s="21"/>
      <c r="BW2540" s="21"/>
      <c r="BX2540" s="21"/>
      <c r="BY2540" s="21"/>
      <c r="BZ2540" s="21"/>
      <c r="CA2540" s="21"/>
      <c r="CB2540" s="21"/>
      <c r="CC2540" s="21"/>
      <c r="CD2540" s="21"/>
      <c r="CE2540" s="21"/>
      <c r="CF2540" s="21"/>
      <c r="CG2540" s="21"/>
      <c r="CH2540" s="21"/>
      <c r="CI2540" s="21"/>
      <c r="CJ2540" s="21"/>
      <c r="CK2540" s="21"/>
      <c r="CL2540" s="21"/>
      <c r="CM2540" s="21"/>
      <c r="CN2540" s="21"/>
      <c r="CO2540" s="21"/>
      <c r="CP2540" s="21"/>
      <c r="CQ2540" s="21"/>
      <c r="CR2540" s="21"/>
      <c r="CS2540" s="21"/>
      <c r="CT2540" s="21"/>
      <c r="CU2540" s="21"/>
      <c r="CV2540" s="21"/>
      <c r="CW2540" s="21"/>
      <c r="CX2540" s="21"/>
      <c r="CY2540" s="21"/>
      <c r="CZ2540" s="21"/>
      <c r="DA2540" s="21"/>
      <c r="DB2540" s="21"/>
      <c r="DC2540" s="21"/>
      <c r="DD2540" s="21"/>
      <c r="DE2540" s="21"/>
      <c r="DF2540" s="21"/>
      <c r="DG2540" s="21"/>
      <c r="DH2540" s="21"/>
      <c r="DI2540" s="21"/>
      <c r="DJ2540" s="21"/>
      <c r="DK2540" s="21"/>
      <c r="DL2540" s="21"/>
      <c r="DM2540" s="21"/>
      <c r="DN2540" s="21"/>
      <c r="DO2540" s="21"/>
      <c r="DP2540" s="21"/>
      <c r="DQ2540" s="21"/>
      <c r="DR2540" s="21"/>
      <c r="DS2540" s="21"/>
      <c r="DT2540" s="21"/>
      <c r="DU2540" s="21"/>
      <c r="DV2540" s="21"/>
      <c r="DW2540" s="21"/>
      <c r="DX2540" s="21"/>
      <c r="DY2540" s="21"/>
      <c r="DZ2540" s="21"/>
      <c r="EA2540" s="21"/>
      <c r="EB2540" s="21"/>
      <c r="EC2540" s="21"/>
      <c r="ED2540" s="21"/>
      <c r="EE2540" s="21"/>
      <c r="EF2540" s="21"/>
      <c r="EG2540" s="21"/>
      <c r="EH2540" s="21"/>
      <c r="EI2540" s="21"/>
      <c r="EJ2540" s="21"/>
      <c r="EK2540" s="21"/>
      <c r="EL2540" s="21"/>
      <c r="EM2540" s="21"/>
      <c r="EN2540" s="21"/>
      <c r="EO2540" s="21"/>
      <c r="EP2540" s="21"/>
      <c r="EQ2540" s="21"/>
      <c r="ER2540" s="21"/>
      <c r="ES2540" s="21"/>
      <c r="ET2540" s="21"/>
      <c r="EU2540" s="21"/>
      <c r="EV2540" s="21"/>
      <c r="EW2540" s="21"/>
      <c r="EX2540" s="21"/>
      <c r="EY2540" s="21"/>
      <c r="EZ2540" s="21"/>
    </row>
    <row r="2541" spans="1:156" x14ac:dyDescent="0.2">
      <c r="A2541" s="92"/>
      <c r="B2541" s="4"/>
      <c r="C2541" s="4"/>
      <c r="D2541" s="6"/>
      <c r="E2541" s="7"/>
      <c r="F2541" s="24"/>
      <c r="G2541" s="9"/>
      <c r="H2541" s="7"/>
      <c r="I2541" s="7"/>
      <c r="J2541" s="7"/>
      <c r="K2541" s="4"/>
      <c r="L2541" s="25"/>
      <c r="M2541" s="11"/>
      <c r="N2541" s="4"/>
      <c r="O2541" s="4"/>
      <c r="P2541" s="26"/>
      <c r="Q2541" s="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21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/>
      <c r="AT2541" s="21"/>
      <c r="AU2541" s="21"/>
      <c r="AV2541" s="21"/>
      <c r="AW2541" s="21"/>
      <c r="AX2541" s="21"/>
      <c r="AY2541" s="21"/>
      <c r="AZ2541" s="21"/>
      <c r="BA2541" s="21"/>
      <c r="BB2541" s="21"/>
      <c r="BC2541" s="21"/>
      <c r="BD2541" s="21"/>
      <c r="BE2541" s="21"/>
      <c r="BF2541" s="21"/>
      <c r="BG2541" s="21"/>
      <c r="BH2541" s="21"/>
      <c r="BI2541" s="21"/>
      <c r="BJ2541" s="21"/>
      <c r="BK2541" s="21"/>
      <c r="BL2541" s="21"/>
      <c r="BM2541" s="21"/>
      <c r="BN2541" s="21"/>
      <c r="BO2541" s="21"/>
      <c r="BP2541" s="21"/>
      <c r="BQ2541" s="21"/>
      <c r="BR2541" s="21"/>
      <c r="BS2541" s="21"/>
      <c r="BT2541" s="21"/>
      <c r="BU2541" s="21"/>
      <c r="BV2541" s="21"/>
      <c r="BW2541" s="21"/>
      <c r="BX2541" s="21"/>
      <c r="BY2541" s="21"/>
      <c r="BZ2541" s="21"/>
      <c r="CA2541" s="21"/>
      <c r="CB2541" s="21"/>
      <c r="CC2541" s="21"/>
      <c r="CD2541" s="21"/>
      <c r="CE2541" s="21"/>
      <c r="CF2541" s="21"/>
      <c r="CG2541" s="21"/>
      <c r="CH2541" s="21"/>
      <c r="CI2541" s="21"/>
      <c r="CJ2541" s="21"/>
      <c r="CK2541" s="21"/>
      <c r="CL2541" s="21"/>
      <c r="CM2541" s="21"/>
      <c r="CN2541" s="21"/>
      <c r="CO2541" s="21"/>
      <c r="CP2541" s="21"/>
      <c r="CQ2541" s="21"/>
      <c r="CR2541" s="21"/>
      <c r="CS2541" s="21"/>
      <c r="CT2541" s="21"/>
      <c r="CU2541" s="21"/>
      <c r="CV2541" s="21"/>
      <c r="CW2541" s="21"/>
      <c r="CX2541" s="21"/>
      <c r="CY2541" s="21"/>
      <c r="CZ2541" s="21"/>
      <c r="DA2541" s="21"/>
      <c r="DB2541" s="21"/>
      <c r="DC2541" s="21"/>
      <c r="DD2541" s="21"/>
      <c r="DE2541" s="21"/>
      <c r="DF2541" s="21"/>
      <c r="DG2541" s="21"/>
      <c r="DH2541" s="21"/>
      <c r="DI2541" s="21"/>
      <c r="DJ2541" s="21"/>
      <c r="DK2541" s="21"/>
      <c r="DL2541" s="21"/>
      <c r="DM2541" s="21"/>
      <c r="DN2541" s="21"/>
      <c r="DO2541" s="21"/>
      <c r="DP2541" s="21"/>
      <c r="DQ2541" s="21"/>
      <c r="DR2541" s="21"/>
      <c r="DS2541" s="21"/>
      <c r="DT2541" s="21"/>
      <c r="DU2541" s="21"/>
      <c r="DV2541" s="21"/>
      <c r="DW2541" s="21"/>
      <c r="DX2541" s="21"/>
      <c r="DY2541" s="21"/>
      <c r="DZ2541" s="21"/>
      <c r="EA2541" s="21"/>
      <c r="EB2541" s="21"/>
      <c r="EC2541" s="21"/>
      <c r="ED2541" s="21"/>
      <c r="EE2541" s="21"/>
      <c r="EF2541" s="21"/>
      <c r="EG2541" s="21"/>
      <c r="EH2541" s="21"/>
      <c r="EI2541" s="21"/>
      <c r="EJ2541" s="21"/>
      <c r="EK2541" s="21"/>
      <c r="EL2541" s="21"/>
      <c r="EM2541" s="21"/>
      <c r="EN2541" s="21"/>
      <c r="EO2541" s="21"/>
      <c r="EP2541" s="21"/>
      <c r="EQ2541" s="21"/>
      <c r="ER2541" s="21"/>
      <c r="ES2541" s="21"/>
      <c r="ET2541" s="21"/>
      <c r="EU2541" s="21"/>
      <c r="EV2541" s="21"/>
      <c r="EW2541" s="21"/>
      <c r="EX2541" s="21"/>
      <c r="EY2541" s="21"/>
      <c r="EZ2541" s="21"/>
    </row>
    <row r="2542" spans="1:156" x14ac:dyDescent="0.2">
      <c r="A2542" s="92"/>
      <c r="B2542" s="4"/>
      <c r="C2542" s="4"/>
      <c r="D2542" s="6"/>
      <c r="E2542" s="7"/>
      <c r="F2542" s="24"/>
      <c r="G2542" s="9"/>
      <c r="H2542" s="7"/>
      <c r="I2542" s="7"/>
      <c r="J2542" s="7"/>
      <c r="K2542" s="4"/>
      <c r="L2542" s="25"/>
      <c r="M2542" s="11"/>
      <c r="N2542" s="4"/>
      <c r="O2542" s="4"/>
      <c r="P2542" s="26"/>
      <c r="Q2542" s="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21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/>
      <c r="AS2542" s="21"/>
      <c r="AT2542" s="21"/>
      <c r="AU2542" s="21"/>
      <c r="AV2542" s="21"/>
      <c r="AW2542" s="21"/>
      <c r="AX2542" s="21"/>
      <c r="AY2542" s="21"/>
      <c r="AZ2542" s="21"/>
      <c r="BA2542" s="21"/>
      <c r="BB2542" s="21"/>
      <c r="BC2542" s="21"/>
      <c r="BD2542" s="21"/>
      <c r="BE2542" s="21"/>
      <c r="BF2542" s="21"/>
      <c r="BG2542" s="21"/>
      <c r="BH2542" s="21"/>
      <c r="BI2542" s="21"/>
      <c r="BJ2542" s="21"/>
      <c r="BK2542" s="21"/>
      <c r="BL2542" s="21"/>
      <c r="BM2542" s="21"/>
      <c r="BN2542" s="21"/>
      <c r="BO2542" s="21"/>
      <c r="BP2542" s="21"/>
      <c r="BQ2542" s="21"/>
      <c r="BR2542" s="21"/>
      <c r="BS2542" s="21"/>
      <c r="BT2542" s="21"/>
      <c r="BU2542" s="21"/>
      <c r="BV2542" s="21"/>
      <c r="BW2542" s="21"/>
      <c r="BX2542" s="21"/>
      <c r="BY2542" s="21"/>
      <c r="BZ2542" s="21"/>
      <c r="CA2542" s="21"/>
      <c r="CB2542" s="21"/>
      <c r="CC2542" s="21"/>
      <c r="CD2542" s="21"/>
      <c r="CE2542" s="21"/>
      <c r="CF2542" s="21"/>
      <c r="CG2542" s="21"/>
      <c r="CH2542" s="21"/>
      <c r="CI2542" s="21"/>
      <c r="CJ2542" s="21"/>
      <c r="CK2542" s="21"/>
      <c r="CL2542" s="21"/>
      <c r="CM2542" s="21"/>
      <c r="CN2542" s="21"/>
      <c r="CO2542" s="21"/>
      <c r="CP2542" s="21"/>
      <c r="CQ2542" s="21"/>
      <c r="CR2542" s="21"/>
      <c r="CS2542" s="21"/>
      <c r="CT2542" s="21"/>
      <c r="CU2542" s="21"/>
      <c r="CV2542" s="21"/>
      <c r="CW2542" s="21"/>
      <c r="CX2542" s="21"/>
      <c r="CY2542" s="21"/>
      <c r="CZ2542" s="21"/>
      <c r="DA2542" s="21"/>
      <c r="DB2542" s="21"/>
      <c r="DC2542" s="21"/>
      <c r="DD2542" s="21"/>
      <c r="DE2542" s="21"/>
      <c r="DF2542" s="21"/>
      <c r="DG2542" s="21"/>
      <c r="DH2542" s="21"/>
      <c r="DI2542" s="21"/>
      <c r="DJ2542" s="21"/>
      <c r="DK2542" s="21"/>
      <c r="DL2542" s="21"/>
      <c r="DM2542" s="21"/>
      <c r="DN2542" s="21"/>
      <c r="DO2542" s="21"/>
      <c r="DP2542" s="21"/>
      <c r="DQ2542" s="21"/>
      <c r="DR2542" s="21"/>
      <c r="DS2542" s="21"/>
      <c r="DT2542" s="21"/>
      <c r="DU2542" s="21"/>
      <c r="DV2542" s="21"/>
      <c r="DW2542" s="21"/>
      <c r="DX2542" s="21"/>
      <c r="DY2542" s="21"/>
      <c r="DZ2542" s="21"/>
      <c r="EA2542" s="21"/>
      <c r="EB2542" s="21"/>
      <c r="EC2542" s="21"/>
      <c r="ED2542" s="21"/>
      <c r="EE2542" s="21"/>
      <c r="EF2542" s="21"/>
      <c r="EG2542" s="21"/>
      <c r="EH2542" s="21"/>
      <c r="EI2542" s="21"/>
      <c r="EJ2542" s="21"/>
      <c r="EK2542" s="21"/>
      <c r="EL2542" s="21"/>
      <c r="EM2542" s="21"/>
      <c r="EN2542" s="21"/>
      <c r="EO2542" s="21"/>
      <c r="EP2542" s="21"/>
      <c r="EQ2542" s="21"/>
      <c r="ER2542" s="21"/>
      <c r="ES2542" s="21"/>
      <c r="ET2542" s="21"/>
      <c r="EU2542" s="21"/>
      <c r="EV2542" s="21"/>
      <c r="EW2542" s="21"/>
      <c r="EX2542" s="21"/>
      <c r="EY2542" s="21"/>
      <c r="EZ2542" s="21"/>
    </row>
    <row r="2543" spans="1:156" x14ac:dyDescent="0.2">
      <c r="A2543" s="92"/>
      <c r="B2543" s="4"/>
      <c r="C2543" s="4"/>
      <c r="D2543" s="6"/>
      <c r="E2543" s="7"/>
      <c r="F2543" s="24"/>
      <c r="G2543" s="9"/>
      <c r="H2543" s="7"/>
      <c r="I2543" s="7"/>
      <c r="J2543" s="7"/>
      <c r="K2543" s="4"/>
      <c r="L2543" s="25"/>
      <c r="M2543" s="11"/>
      <c r="N2543" s="4"/>
      <c r="O2543" s="4"/>
      <c r="P2543" s="26"/>
      <c r="Q2543" s="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21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/>
      <c r="AT2543" s="21"/>
      <c r="AU2543" s="21"/>
      <c r="AV2543" s="21"/>
      <c r="AW2543" s="21"/>
      <c r="AX2543" s="21"/>
      <c r="AY2543" s="21"/>
      <c r="AZ2543" s="21"/>
      <c r="BA2543" s="21"/>
      <c r="BB2543" s="21"/>
      <c r="BC2543" s="21"/>
      <c r="BD2543" s="21"/>
      <c r="BE2543" s="21"/>
      <c r="BF2543" s="21"/>
      <c r="BG2543" s="21"/>
      <c r="BH2543" s="21"/>
      <c r="BI2543" s="21"/>
      <c r="BJ2543" s="21"/>
      <c r="BK2543" s="21"/>
      <c r="BL2543" s="21"/>
      <c r="BM2543" s="21"/>
      <c r="BN2543" s="21"/>
      <c r="BO2543" s="21"/>
      <c r="BP2543" s="21"/>
      <c r="BQ2543" s="21"/>
      <c r="BR2543" s="21"/>
      <c r="BS2543" s="21"/>
      <c r="BT2543" s="21"/>
      <c r="BU2543" s="21"/>
      <c r="BV2543" s="21"/>
      <c r="BW2543" s="21"/>
      <c r="BX2543" s="21"/>
      <c r="BY2543" s="21"/>
      <c r="BZ2543" s="21"/>
      <c r="CA2543" s="21"/>
      <c r="CB2543" s="21"/>
      <c r="CC2543" s="21"/>
      <c r="CD2543" s="21"/>
      <c r="CE2543" s="21"/>
      <c r="CF2543" s="21"/>
      <c r="CG2543" s="21"/>
      <c r="CH2543" s="21"/>
      <c r="CI2543" s="21"/>
      <c r="CJ2543" s="21"/>
      <c r="CK2543" s="21"/>
      <c r="CL2543" s="21"/>
      <c r="CM2543" s="21"/>
      <c r="CN2543" s="21"/>
      <c r="CO2543" s="21"/>
      <c r="CP2543" s="21"/>
      <c r="CQ2543" s="21"/>
      <c r="CR2543" s="21"/>
      <c r="CS2543" s="21"/>
      <c r="CT2543" s="21"/>
      <c r="CU2543" s="21"/>
      <c r="CV2543" s="21"/>
      <c r="CW2543" s="21"/>
      <c r="CX2543" s="21"/>
      <c r="CY2543" s="21"/>
      <c r="CZ2543" s="21"/>
      <c r="DA2543" s="21"/>
      <c r="DB2543" s="21"/>
      <c r="DC2543" s="21"/>
      <c r="DD2543" s="21"/>
      <c r="DE2543" s="21"/>
      <c r="DF2543" s="21"/>
      <c r="DG2543" s="21"/>
      <c r="DH2543" s="21"/>
      <c r="DI2543" s="21"/>
      <c r="DJ2543" s="21"/>
      <c r="DK2543" s="21"/>
      <c r="DL2543" s="21"/>
      <c r="DM2543" s="21"/>
      <c r="DN2543" s="21"/>
      <c r="DO2543" s="21"/>
      <c r="DP2543" s="21"/>
      <c r="DQ2543" s="21"/>
      <c r="DR2543" s="21"/>
      <c r="DS2543" s="21"/>
      <c r="DT2543" s="21"/>
      <c r="DU2543" s="21"/>
      <c r="DV2543" s="21"/>
      <c r="DW2543" s="21"/>
      <c r="DX2543" s="21"/>
      <c r="DY2543" s="21"/>
      <c r="DZ2543" s="21"/>
      <c r="EA2543" s="21"/>
      <c r="EB2543" s="21"/>
      <c r="EC2543" s="21"/>
      <c r="ED2543" s="21"/>
      <c r="EE2543" s="21"/>
      <c r="EF2543" s="21"/>
      <c r="EG2543" s="21"/>
      <c r="EH2543" s="21"/>
      <c r="EI2543" s="21"/>
      <c r="EJ2543" s="21"/>
      <c r="EK2543" s="21"/>
      <c r="EL2543" s="21"/>
      <c r="EM2543" s="21"/>
      <c r="EN2543" s="21"/>
      <c r="EO2543" s="21"/>
      <c r="EP2543" s="21"/>
      <c r="EQ2543" s="21"/>
      <c r="ER2543" s="21"/>
      <c r="ES2543" s="21"/>
      <c r="ET2543" s="21"/>
      <c r="EU2543" s="21"/>
      <c r="EV2543" s="21"/>
      <c r="EW2543" s="21"/>
      <c r="EX2543" s="21"/>
      <c r="EY2543" s="21"/>
      <c r="EZ2543" s="21"/>
    </row>
    <row r="2544" spans="1:156" x14ac:dyDescent="0.2">
      <c r="A2544" s="92"/>
      <c r="B2544" s="4"/>
      <c r="C2544" s="4"/>
      <c r="D2544" s="6"/>
      <c r="E2544" s="7"/>
      <c r="F2544" s="24"/>
      <c r="G2544" s="9"/>
      <c r="H2544" s="7"/>
      <c r="I2544" s="7"/>
      <c r="J2544" s="7"/>
      <c r="K2544" s="4"/>
      <c r="L2544" s="25"/>
      <c r="M2544" s="11"/>
      <c r="N2544" s="4"/>
      <c r="O2544" s="4"/>
      <c r="P2544" s="26"/>
      <c r="Q2544" s="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21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/>
      <c r="AT2544" s="21"/>
      <c r="AU2544" s="21"/>
      <c r="AV2544" s="21"/>
      <c r="AW2544" s="21"/>
      <c r="AX2544" s="21"/>
      <c r="AY2544" s="21"/>
      <c r="AZ2544" s="21"/>
      <c r="BA2544" s="21"/>
      <c r="BB2544" s="21"/>
      <c r="BC2544" s="21"/>
      <c r="BD2544" s="21"/>
      <c r="BE2544" s="21"/>
      <c r="BF2544" s="21"/>
      <c r="BG2544" s="21"/>
      <c r="BH2544" s="21"/>
      <c r="BI2544" s="21"/>
      <c r="BJ2544" s="21"/>
      <c r="BK2544" s="21"/>
      <c r="BL2544" s="21"/>
      <c r="BM2544" s="21"/>
      <c r="BN2544" s="21"/>
      <c r="BO2544" s="21"/>
      <c r="BP2544" s="21"/>
      <c r="BQ2544" s="21"/>
      <c r="BR2544" s="21"/>
      <c r="BS2544" s="21"/>
      <c r="BT2544" s="21"/>
      <c r="BU2544" s="21"/>
      <c r="BV2544" s="21"/>
      <c r="BW2544" s="21"/>
      <c r="BX2544" s="21"/>
      <c r="BY2544" s="21"/>
      <c r="BZ2544" s="21"/>
      <c r="CA2544" s="21"/>
      <c r="CB2544" s="21"/>
      <c r="CC2544" s="21"/>
      <c r="CD2544" s="21"/>
      <c r="CE2544" s="21"/>
      <c r="CF2544" s="21"/>
      <c r="CG2544" s="21"/>
      <c r="CH2544" s="21"/>
      <c r="CI2544" s="21"/>
      <c r="CJ2544" s="21"/>
      <c r="CK2544" s="21"/>
      <c r="CL2544" s="21"/>
      <c r="CM2544" s="21"/>
      <c r="CN2544" s="21"/>
      <c r="CO2544" s="21"/>
      <c r="CP2544" s="21"/>
      <c r="CQ2544" s="21"/>
      <c r="CR2544" s="21"/>
      <c r="CS2544" s="21"/>
      <c r="CT2544" s="21"/>
      <c r="CU2544" s="21"/>
      <c r="CV2544" s="21"/>
      <c r="CW2544" s="21"/>
      <c r="CX2544" s="21"/>
      <c r="CY2544" s="21"/>
      <c r="CZ2544" s="21"/>
      <c r="DA2544" s="21"/>
      <c r="DB2544" s="21"/>
      <c r="DC2544" s="21"/>
      <c r="DD2544" s="21"/>
      <c r="DE2544" s="21"/>
      <c r="DF2544" s="21"/>
      <c r="DG2544" s="21"/>
      <c r="DH2544" s="21"/>
      <c r="DI2544" s="21"/>
      <c r="DJ2544" s="21"/>
      <c r="DK2544" s="21"/>
      <c r="DL2544" s="21"/>
      <c r="DM2544" s="21"/>
      <c r="DN2544" s="21"/>
      <c r="DO2544" s="21"/>
      <c r="DP2544" s="21"/>
      <c r="DQ2544" s="21"/>
      <c r="DR2544" s="21"/>
      <c r="DS2544" s="21"/>
      <c r="DT2544" s="21"/>
      <c r="DU2544" s="21"/>
      <c r="DV2544" s="21"/>
      <c r="DW2544" s="21"/>
      <c r="DX2544" s="21"/>
      <c r="DY2544" s="21"/>
      <c r="DZ2544" s="21"/>
      <c r="EA2544" s="21"/>
      <c r="EB2544" s="21"/>
      <c r="EC2544" s="21"/>
      <c r="ED2544" s="21"/>
      <c r="EE2544" s="21"/>
      <c r="EF2544" s="21"/>
      <c r="EG2544" s="21"/>
      <c r="EH2544" s="21"/>
      <c r="EI2544" s="21"/>
      <c r="EJ2544" s="21"/>
      <c r="EK2544" s="21"/>
      <c r="EL2544" s="21"/>
      <c r="EM2544" s="21"/>
      <c r="EN2544" s="21"/>
      <c r="EO2544" s="21"/>
      <c r="EP2544" s="21"/>
      <c r="EQ2544" s="21"/>
      <c r="ER2544" s="21"/>
      <c r="ES2544" s="21"/>
      <c r="ET2544" s="21"/>
      <c r="EU2544" s="21"/>
      <c r="EV2544" s="21"/>
      <c r="EW2544" s="21"/>
      <c r="EX2544" s="21"/>
      <c r="EY2544" s="21"/>
      <c r="EZ2544" s="21"/>
    </row>
    <row r="2545" spans="1:156" x14ac:dyDescent="0.2">
      <c r="A2545" s="92"/>
      <c r="B2545" s="4"/>
      <c r="C2545" s="4"/>
      <c r="D2545" s="6"/>
      <c r="E2545" s="7"/>
      <c r="F2545" s="24"/>
      <c r="G2545" s="9"/>
      <c r="H2545" s="7"/>
      <c r="I2545" s="7"/>
      <c r="J2545" s="7"/>
      <c r="K2545" s="4"/>
      <c r="L2545" s="25"/>
      <c r="M2545" s="11"/>
      <c r="N2545" s="4"/>
      <c r="O2545" s="4"/>
      <c r="P2545" s="26"/>
      <c r="Q2545" s="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21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/>
      <c r="AS2545" s="21"/>
      <c r="AT2545" s="21"/>
      <c r="AU2545" s="21"/>
      <c r="AV2545" s="21"/>
      <c r="AW2545" s="21"/>
      <c r="AX2545" s="21"/>
      <c r="AY2545" s="21"/>
      <c r="AZ2545" s="21"/>
      <c r="BA2545" s="21"/>
      <c r="BB2545" s="21"/>
      <c r="BC2545" s="21"/>
      <c r="BD2545" s="21"/>
      <c r="BE2545" s="21"/>
      <c r="BF2545" s="21"/>
      <c r="BG2545" s="21"/>
      <c r="BH2545" s="21"/>
      <c r="BI2545" s="21"/>
      <c r="BJ2545" s="21"/>
      <c r="BK2545" s="21"/>
      <c r="BL2545" s="21"/>
      <c r="BM2545" s="21"/>
      <c r="BN2545" s="21"/>
      <c r="BO2545" s="21"/>
      <c r="BP2545" s="21"/>
      <c r="BQ2545" s="21"/>
      <c r="BR2545" s="21"/>
      <c r="BS2545" s="21"/>
      <c r="BT2545" s="21"/>
      <c r="BU2545" s="21"/>
      <c r="BV2545" s="21"/>
      <c r="BW2545" s="21"/>
      <c r="BX2545" s="21"/>
      <c r="BY2545" s="21"/>
      <c r="BZ2545" s="21"/>
      <c r="CA2545" s="21"/>
      <c r="CB2545" s="21"/>
      <c r="CC2545" s="21"/>
      <c r="CD2545" s="21"/>
      <c r="CE2545" s="21"/>
      <c r="CF2545" s="21"/>
      <c r="CG2545" s="21"/>
      <c r="CH2545" s="21"/>
      <c r="CI2545" s="21"/>
      <c r="CJ2545" s="21"/>
      <c r="CK2545" s="21"/>
      <c r="CL2545" s="21"/>
      <c r="CM2545" s="21"/>
      <c r="CN2545" s="21"/>
      <c r="CO2545" s="21"/>
      <c r="CP2545" s="21"/>
      <c r="CQ2545" s="21"/>
      <c r="CR2545" s="21"/>
      <c r="CS2545" s="21"/>
      <c r="CT2545" s="21"/>
      <c r="CU2545" s="21"/>
      <c r="CV2545" s="21"/>
      <c r="CW2545" s="21"/>
      <c r="CX2545" s="21"/>
      <c r="CY2545" s="21"/>
      <c r="CZ2545" s="21"/>
      <c r="DA2545" s="21"/>
      <c r="DB2545" s="21"/>
      <c r="DC2545" s="21"/>
      <c r="DD2545" s="21"/>
      <c r="DE2545" s="21"/>
      <c r="DF2545" s="21"/>
      <c r="DG2545" s="21"/>
      <c r="DH2545" s="21"/>
      <c r="DI2545" s="21"/>
      <c r="DJ2545" s="21"/>
      <c r="DK2545" s="21"/>
      <c r="DL2545" s="21"/>
      <c r="DM2545" s="21"/>
      <c r="DN2545" s="21"/>
      <c r="DO2545" s="21"/>
      <c r="DP2545" s="21"/>
      <c r="DQ2545" s="21"/>
      <c r="DR2545" s="21"/>
      <c r="DS2545" s="21"/>
      <c r="DT2545" s="21"/>
      <c r="DU2545" s="21"/>
      <c r="DV2545" s="21"/>
      <c r="DW2545" s="21"/>
      <c r="DX2545" s="21"/>
      <c r="DY2545" s="21"/>
      <c r="DZ2545" s="21"/>
      <c r="EA2545" s="21"/>
      <c r="EB2545" s="21"/>
      <c r="EC2545" s="21"/>
      <c r="ED2545" s="21"/>
      <c r="EE2545" s="21"/>
      <c r="EF2545" s="21"/>
      <c r="EG2545" s="21"/>
      <c r="EH2545" s="21"/>
      <c r="EI2545" s="21"/>
      <c r="EJ2545" s="21"/>
      <c r="EK2545" s="21"/>
      <c r="EL2545" s="21"/>
      <c r="EM2545" s="21"/>
      <c r="EN2545" s="21"/>
      <c r="EO2545" s="21"/>
      <c r="EP2545" s="21"/>
      <c r="EQ2545" s="21"/>
      <c r="ER2545" s="21"/>
      <c r="ES2545" s="21"/>
      <c r="ET2545" s="21"/>
      <c r="EU2545" s="21"/>
      <c r="EV2545" s="21"/>
      <c r="EW2545" s="21"/>
      <c r="EX2545" s="21"/>
      <c r="EY2545" s="21"/>
      <c r="EZ2545" s="21"/>
    </row>
    <row r="2546" spans="1:156" x14ac:dyDescent="0.2">
      <c r="A2546" s="92"/>
      <c r="B2546" s="4"/>
      <c r="C2546" s="4"/>
      <c r="D2546" s="6"/>
      <c r="E2546" s="7"/>
      <c r="F2546" s="24"/>
      <c r="G2546" s="9"/>
      <c r="H2546" s="7"/>
      <c r="I2546" s="7"/>
      <c r="J2546" s="7"/>
      <c r="K2546" s="4"/>
      <c r="L2546" s="25"/>
      <c r="M2546" s="11"/>
      <c r="N2546" s="4"/>
      <c r="O2546" s="4"/>
      <c r="P2546" s="26"/>
      <c r="Q2546" s="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21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/>
      <c r="AT2546" s="21"/>
      <c r="AU2546" s="21"/>
      <c r="AV2546" s="21"/>
      <c r="AW2546" s="21"/>
      <c r="AX2546" s="21"/>
      <c r="AY2546" s="21"/>
      <c r="AZ2546" s="21"/>
      <c r="BA2546" s="21"/>
      <c r="BB2546" s="21"/>
      <c r="BC2546" s="21"/>
      <c r="BD2546" s="21"/>
      <c r="BE2546" s="21"/>
      <c r="BF2546" s="21"/>
      <c r="BG2546" s="21"/>
      <c r="BH2546" s="21"/>
      <c r="BI2546" s="21"/>
      <c r="BJ2546" s="21"/>
      <c r="BK2546" s="21"/>
      <c r="BL2546" s="21"/>
      <c r="BM2546" s="21"/>
      <c r="BN2546" s="21"/>
      <c r="BO2546" s="21"/>
      <c r="BP2546" s="21"/>
      <c r="BQ2546" s="21"/>
      <c r="BR2546" s="21"/>
      <c r="BS2546" s="21"/>
      <c r="BT2546" s="21"/>
      <c r="BU2546" s="21"/>
      <c r="BV2546" s="21"/>
      <c r="BW2546" s="21"/>
      <c r="BX2546" s="21"/>
      <c r="BY2546" s="21"/>
      <c r="BZ2546" s="21"/>
      <c r="CA2546" s="21"/>
      <c r="CB2546" s="21"/>
      <c r="CC2546" s="21"/>
      <c r="CD2546" s="21"/>
      <c r="CE2546" s="21"/>
      <c r="CF2546" s="21"/>
      <c r="CG2546" s="21"/>
      <c r="CH2546" s="21"/>
      <c r="CI2546" s="21"/>
      <c r="CJ2546" s="21"/>
      <c r="CK2546" s="21"/>
      <c r="CL2546" s="21"/>
      <c r="CM2546" s="21"/>
      <c r="CN2546" s="21"/>
      <c r="CO2546" s="21"/>
      <c r="CP2546" s="21"/>
      <c r="CQ2546" s="21"/>
      <c r="CR2546" s="21"/>
      <c r="CS2546" s="21"/>
      <c r="CT2546" s="21"/>
      <c r="CU2546" s="21"/>
      <c r="CV2546" s="21"/>
      <c r="CW2546" s="21"/>
      <c r="CX2546" s="21"/>
      <c r="CY2546" s="21"/>
      <c r="CZ2546" s="21"/>
      <c r="DA2546" s="21"/>
      <c r="DB2546" s="21"/>
      <c r="DC2546" s="21"/>
      <c r="DD2546" s="21"/>
      <c r="DE2546" s="21"/>
      <c r="DF2546" s="21"/>
      <c r="DG2546" s="21"/>
      <c r="DH2546" s="21"/>
      <c r="DI2546" s="21"/>
      <c r="DJ2546" s="21"/>
      <c r="DK2546" s="21"/>
      <c r="DL2546" s="21"/>
      <c r="DM2546" s="21"/>
      <c r="DN2546" s="21"/>
      <c r="DO2546" s="21"/>
      <c r="DP2546" s="21"/>
      <c r="DQ2546" s="21"/>
      <c r="DR2546" s="21"/>
      <c r="DS2546" s="21"/>
      <c r="DT2546" s="21"/>
      <c r="DU2546" s="21"/>
      <c r="DV2546" s="21"/>
      <c r="DW2546" s="21"/>
      <c r="DX2546" s="21"/>
      <c r="DY2546" s="21"/>
      <c r="DZ2546" s="21"/>
      <c r="EA2546" s="21"/>
      <c r="EB2546" s="21"/>
      <c r="EC2546" s="21"/>
      <c r="ED2546" s="21"/>
      <c r="EE2546" s="21"/>
      <c r="EF2546" s="21"/>
      <c r="EG2546" s="21"/>
      <c r="EH2546" s="21"/>
      <c r="EI2546" s="21"/>
      <c r="EJ2546" s="21"/>
      <c r="EK2546" s="21"/>
      <c r="EL2546" s="21"/>
      <c r="EM2546" s="21"/>
      <c r="EN2546" s="21"/>
      <c r="EO2546" s="21"/>
      <c r="EP2546" s="21"/>
      <c r="EQ2546" s="21"/>
      <c r="ER2546" s="21"/>
      <c r="ES2546" s="21"/>
      <c r="ET2546" s="21"/>
      <c r="EU2546" s="21"/>
      <c r="EV2546" s="21"/>
      <c r="EW2546" s="21"/>
      <c r="EX2546" s="21"/>
      <c r="EY2546" s="21"/>
      <c r="EZ2546" s="21"/>
    </row>
    <row r="2547" spans="1:156" x14ac:dyDescent="0.2">
      <c r="A2547" s="92"/>
      <c r="B2547" s="4"/>
      <c r="C2547" s="4"/>
      <c r="D2547" s="6"/>
      <c r="E2547" s="7"/>
      <c r="F2547" s="24"/>
      <c r="G2547" s="9"/>
      <c r="H2547" s="7"/>
      <c r="I2547" s="7"/>
      <c r="J2547" s="7"/>
      <c r="K2547" s="4"/>
      <c r="L2547" s="25"/>
      <c r="M2547" s="11"/>
      <c r="N2547" s="4"/>
      <c r="O2547" s="4"/>
      <c r="P2547" s="26"/>
      <c r="Q2547" s="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21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/>
      <c r="AT2547" s="21"/>
      <c r="AU2547" s="21"/>
      <c r="AV2547" s="21"/>
      <c r="AW2547" s="21"/>
      <c r="AX2547" s="21"/>
      <c r="AY2547" s="21"/>
      <c r="AZ2547" s="21"/>
      <c r="BA2547" s="21"/>
      <c r="BB2547" s="21"/>
      <c r="BC2547" s="21"/>
      <c r="BD2547" s="21"/>
      <c r="BE2547" s="21"/>
      <c r="BF2547" s="21"/>
      <c r="BG2547" s="21"/>
      <c r="BH2547" s="21"/>
      <c r="BI2547" s="21"/>
      <c r="BJ2547" s="21"/>
      <c r="BK2547" s="21"/>
      <c r="BL2547" s="21"/>
      <c r="BM2547" s="21"/>
      <c r="BN2547" s="21"/>
      <c r="BO2547" s="21"/>
      <c r="BP2547" s="21"/>
      <c r="BQ2547" s="21"/>
      <c r="BR2547" s="21"/>
      <c r="BS2547" s="21"/>
      <c r="BT2547" s="21"/>
      <c r="BU2547" s="21"/>
      <c r="BV2547" s="21"/>
      <c r="BW2547" s="21"/>
      <c r="BX2547" s="21"/>
      <c r="BY2547" s="21"/>
      <c r="BZ2547" s="21"/>
      <c r="CA2547" s="21"/>
      <c r="CB2547" s="21"/>
      <c r="CC2547" s="21"/>
      <c r="CD2547" s="21"/>
      <c r="CE2547" s="21"/>
      <c r="CF2547" s="21"/>
      <c r="CG2547" s="21"/>
      <c r="CH2547" s="21"/>
      <c r="CI2547" s="21"/>
      <c r="CJ2547" s="21"/>
      <c r="CK2547" s="21"/>
      <c r="CL2547" s="21"/>
      <c r="CM2547" s="21"/>
      <c r="CN2547" s="21"/>
      <c r="CO2547" s="21"/>
      <c r="CP2547" s="21"/>
      <c r="CQ2547" s="21"/>
      <c r="CR2547" s="21"/>
      <c r="CS2547" s="21"/>
      <c r="CT2547" s="21"/>
      <c r="CU2547" s="21"/>
      <c r="CV2547" s="21"/>
      <c r="CW2547" s="21"/>
      <c r="CX2547" s="21"/>
      <c r="CY2547" s="21"/>
      <c r="CZ2547" s="21"/>
      <c r="DA2547" s="21"/>
      <c r="DB2547" s="21"/>
      <c r="DC2547" s="21"/>
      <c r="DD2547" s="21"/>
      <c r="DE2547" s="21"/>
      <c r="DF2547" s="21"/>
      <c r="DG2547" s="21"/>
      <c r="DH2547" s="21"/>
      <c r="DI2547" s="21"/>
      <c r="DJ2547" s="21"/>
      <c r="DK2547" s="21"/>
      <c r="DL2547" s="21"/>
      <c r="DM2547" s="21"/>
      <c r="DN2547" s="21"/>
      <c r="DO2547" s="21"/>
      <c r="DP2547" s="21"/>
      <c r="DQ2547" s="21"/>
      <c r="DR2547" s="21"/>
      <c r="DS2547" s="21"/>
      <c r="DT2547" s="21"/>
      <c r="DU2547" s="21"/>
      <c r="DV2547" s="21"/>
      <c r="DW2547" s="21"/>
      <c r="DX2547" s="21"/>
      <c r="DY2547" s="21"/>
      <c r="DZ2547" s="21"/>
      <c r="EA2547" s="21"/>
      <c r="EB2547" s="21"/>
      <c r="EC2547" s="21"/>
      <c r="ED2547" s="21"/>
      <c r="EE2547" s="21"/>
      <c r="EF2547" s="21"/>
      <c r="EG2547" s="21"/>
      <c r="EH2547" s="21"/>
      <c r="EI2547" s="21"/>
      <c r="EJ2547" s="21"/>
      <c r="EK2547" s="21"/>
      <c r="EL2547" s="21"/>
      <c r="EM2547" s="21"/>
      <c r="EN2547" s="21"/>
      <c r="EO2547" s="21"/>
      <c r="EP2547" s="21"/>
      <c r="EQ2547" s="21"/>
      <c r="ER2547" s="21"/>
      <c r="ES2547" s="21"/>
      <c r="ET2547" s="21"/>
      <c r="EU2547" s="21"/>
      <c r="EV2547" s="21"/>
      <c r="EW2547" s="21"/>
      <c r="EX2547" s="21"/>
      <c r="EY2547" s="21"/>
      <c r="EZ2547" s="21"/>
    </row>
    <row r="2548" spans="1:156" x14ac:dyDescent="0.2">
      <c r="A2548" s="92"/>
      <c r="B2548" s="4"/>
      <c r="C2548" s="4"/>
      <c r="D2548" s="6"/>
      <c r="E2548" s="7"/>
      <c r="F2548" s="24"/>
      <c r="G2548" s="9"/>
      <c r="H2548" s="7"/>
      <c r="I2548" s="7"/>
      <c r="J2548" s="7"/>
      <c r="K2548" s="4"/>
      <c r="L2548" s="25"/>
      <c r="M2548" s="11"/>
      <c r="N2548" s="4"/>
      <c r="O2548" s="4"/>
      <c r="P2548" s="26"/>
      <c r="Q2548" s="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21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/>
      <c r="AT2548" s="21"/>
      <c r="AU2548" s="21"/>
      <c r="AV2548" s="21"/>
      <c r="AW2548" s="21"/>
      <c r="AX2548" s="21"/>
      <c r="AY2548" s="21"/>
      <c r="AZ2548" s="21"/>
      <c r="BA2548" s="21"/>
      <c r="BB2548" s="21"/>
      <c r="BC2548" s="21"/>
      <c r="BD2548" s="21"/>
      <c r="BE2548" s="21"/>
      <c r="BF2548" s="21"/>
      <c r="BG2548" s="21"/>
      <c r="BH2548" s="21"/>
      <c r="BI2548" s="21"/>
      <c r="BJ2548" s="21"/>
      <c r="BK2548" s="21"/>
      <c r="BL2548" s="21"/>
      <c r="BM2548" s="21"/>
      <c r="BN2548" s="21"/>
      <c r="BO2548" s="21"/>
      <c r="BP2548" s="21"/>
      <c r="BQ2548" s="21"/>
      <c r="BR2548" s="21"/>
      <c r="BS2548" s="21"/>
      <c r="BT2548" s="21"/>
      <c r="BU2548" s="21"/>
      <c r="BV2548" s="21"/>
      <c r="BW2548" s="21"/>
      <c r="BX2548" s="21"/>
      <c r="BY2548" s="21"/>
      <c r="BZ2548" s="21"/>
      <c r="CA2548" s="21"/>
      <c r="CB2548" s="21"/>
      <c r="CC2548" s="21"/>
      <c r="CD2548" s="21"/>
      <c r="CE2548" s="21"/>
      <c r="CF2548" s="21"/>
      <c r="CG2548" s="21"/>
      <c r="CH2548" s="21"/>
      <c r="CI2548" s="21"/>
      <c r="CJ2548" s="21"/>
      <c r="CK2548" s="21"/>
      <c r="CL2548" s="21"/>
      <c r="CM2548" s="21"/>
      <c r="CN2548" s="21"/>
      <c r="CO2548" s="21"/>
      <c r="CP2548" s="21"/>
      <c r="CQ2548" s="21"/>
      <c r="CR2548" s="21"/>
      <c r="CS2548" s="21"/>
      <c r="CT2548" s="21"/>
      <c r="CU2548" s="21"/>
      <c r="CV2548" s="21"/>
      <c r="CW2548" s="21"/>
      <c r="CX2548" s="21"/>
      <c r="CY2548" s="21"/>
      <c r="CZ2548" s="21"/>
      <c r="DA2548" s="21"/>
      <c r="DB2548" s="21"/>
      <c r="DC2548" s="21"/>
      <c r="DD2548" s="21"/>
      <c r="DE2548" s="21"/>
      <c r="DF2548" s="21"/>
      <c r="DG2548" s="21"/>
      <c r="DH2548" s="21"/>
      <c r="DI2548" s="21"/>
      <c r="DJ2548" s="21"/>
      <c r="DK2548" s="21"/>
      <c r="DL2548" s="21"/>
      <c r="DM2548" s="21"/>
      <c r="DN2548" s="21"/>
      <c r="DO2548" s="21"/>
      <c r="DP2548" s="21"/>
      <c r="DQ2548" s="21"/>
      <c r="DR2548" s="21"/>
      <c r="DS2548" s="21"/>
      <c r="DT2548" s="21"/>
      <c r="DU2548" s="21"/>
      <c r="DV2548" s="21"/>
      <c r="DW2548" s="21"/>
      <c r="DX2548" s="21"/>
      <c r="DY2548" s="21"/>
      <c r="DZ2548" s="21"/>
      <c r="EA2548" s="21"/>
      <c r="EB2548" s="21"/>
      <c r="EC2548" s="21"/>
      <c r="ED2548" s="21"/>
      <c r="EE2548" s="21"/>
      <c r="EF2548" s="21"/>
      <c r="EG2548" s="21"/>
      <c r="EH2548" s="21"/>
      <c r="EI2548" s="21"/>
      <c r="EJ2548" s="21"/>
      <c r="EK2548" s="21"/>
      <c r="EL2548" s="21"/>
      <c r="EM2548" s="21"/>
      <c r="EN2548" s="21"/>
      <c r="EO2548" s="21"/>
      <c r="EP2548" s="21"/>
      <c r="EQ2548" s="21"/>
      <c r="ER2548" s="21"/>
      <c r="ES2548" s="21"/>
      <c r="ET2548" s="21"/>
      <c r="EU2548" s="21"/>
      <c r="EV2548" s="21"/>
      <c r="EW2548" s="21"/>
      <c r="EX2548" s="21"/>
      <c r="EY2548" s="21"/>
      <c r="EZ2548" s="21"/>
    </row>
    <row r="2549" spans="1:156" x14ac:dyDescent="0.2">
      <c r="A2549" s="92"/>
      <c r="B2549" s="4"/>
      <c r="C2549" s="4"/>
      <c r="D2549" s="6"/>
      <c r="E2549" s="7"/>
      <c r="F2549" s="24"/>
      <c r="G2549" s="9"/>
      <c r="H2549" s="7"/>
      <c r="I2549" s="7"/>
      <c r="J2549" s="7"/>
      <c r="K2549" s="4"/>
      <c r="L2549" s="25"/>
      <c r="M2549" s="11"/>
      <c r="N2549" s="4"/>
      <c r="O2549" s="4"/>
      <c r="P2549" s="26"/>
      <c r="Q2549" s="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21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/>
      <c r="AT2549" s="21"/>
      <c r="AU2549" s="21"/>
      <c r="AV2549" s="21"/>
      <c r="AW2549" s="21"/>
      <c r="AX2549" s="21"/>
      <c r="AY2549" s="21"/>
      <c r="AZ2549" s="21"/>
      <c r="BA2549" s="21"/>
      <c r="BB2549" s="21"/>
      <c r="BC2549" s="21"/>
      <c r="BD2549" s="21"/>
      <c r="BE2549" s="21"/>
      <c r="BF2549" s="21"/>
      <c r="BG2549" s="21"/>
      <c r="BH2549" s="21"/>
      <c r="BI2549" s="21"/>
      <c r="BJ2549" s="21"/>
      <c r="BK2549" s="21"/>
      <c r="BL2549" s="21"/>
      <c r="BM2549" s="21"/>
      <c r="BN2549" s="21"/>
      <c r="BO2549" s="21"/>
      <c r="BP2549" s="21"/>
      <c r="BQ2549" s="21"/>
      <c r="BR2549" s="21"/>
      <c r="BS2549" s="21"/>
      <c r="BT2549" s="21"/>
      <c r="BU2549" s="21"/>
      <c r="BV2549" s="21"/>
      <c r="BW2549" s="21"/>
      <c r="BX2549" s="21"/>
      <c r="BY2549" s="21"/>
      <c r="BZ2549" s="21"/>
      <c r="CA2549" s="21"/>
      <c r="CB2549" s="21"/>
      <c r="CC2549" s="21"/>
      <c r="CD2549" s="21"/>
      <c r="CE2549" s="21"/>
      <c r="CF2549" s="21"/>
      <c r="CG2549" s="21"/>
      <c r="CH2549" s="21"/>
      <c r="CI2549" s="21"/>
      <c r="CJ2549" s="21"/>
      <c r="CK2549" s="21"/>
      <c r="CL2549" s="21"/>
      <c r="CM2549" s="21"/>
      <c r="CN2549" s="21"/>
      <c r="CO2549" s="21"/>
      <c r="CP2549" s="21"/>
      <c r="CQ2549" s="21"/>
      <c r="CR2549" s="21"/>
      <c r="CS2549" s="21"/>
      <c r="CT2549" s="21"/>
      <c r="CU2549" s="21"/>
      <c r="CV2549" s="21"/>
      <c r="CW2549" s="21"/>
      <c r="CX2549" s="21"/>
      <c r="CY2549" s="21"/>
      <c r="CZ2549" s="21"/>
      <c r="DA2549" s="21"/>
      <c r="DB2549" s="21"/>
      <c r="DC2549" s="21"/>
      <c r="DD2549" s="21"/>
      <c r="DE2549" s="21"/>
      <c r="DF2549" s="21"/>
      <c r="DG2549" s="21"/>
      <c r="DH2549" s="21"/>
      <c r="DI2549" s="21"/>
      <c r="DJ2549" s="21"/>
      <c r="DK2549" s="21"/>
      <c r="DL2549" s="21"/>
      <c r="DM2549" s="21"/>
      <c r="DN2549" s="21"/>
      <c r="DO2549" s="21"/>
      <c r="DP2549" s="21"/>
      <c r="DQ2549" s="21"/>
      <c r="DR2549" s="21"/>
      <c r="DS2549" s="21"/>
      <c r="DT2549" s="21"/>
      <c r="DU2549" s="21"/>
      <c r="DV2549" s="21"/>
      <c r="DW2549" s="21"/>
      <c r="DX2549" s="21"/>
      <c r="DY2549" s="21"/>
      <c r="DZ2549" s="21"/>
      <c r="EA2549" s="21"/>
      <c r="EB2549" s="21"/>
      <c r="EC2549" s="21"/>
      <c r="ED2549" s="21"/>
      <c r="EE2549" s="21"/>
      <c r="EF2549" s="21"/>
      <c r="EG2549" s="21"/>
      <c r="EH2549" s="21"/>
      <c r="EI2549" s="21"/>
      <c r="EJ2549" s="21"/>
      <c r="EK2549" s="21"/>
      <c r="EL2549" s="21"/>
      <c r="EM2549" s="21"/>
      <c r="EN2549" s="21"/>
      <c r="EO2549" s="21"/>
      <c r="EP2549" s="21"/>
      <c r="EQ2549" s="21"/>
      <c r="ER2549" s="21"/>
      <c r="ES2549" s="21"/>
      <c r="ET2549" s="21"/>
      <c r="EU2549" s="21"/>
      <c r="EV2549" s="21"/>
      <c r="EW2549" s="21"/>
      <c r="EX2549" s="21"/>
      <c r="EY2549" s="21"/>
      <c r="EZ2549" s="21"/>
    </row>
    <row r="2550" spans="1:156" x14ac:dyDescent="0.2">
      <c r="A2550" s="92"/>
      <c r="B2550" s="4"/>
      <c r="C2550" s="4"/>
      <c r="D2550" s="6"/>
      <c r="E2550" s="7"/>
      <c r="F2550" s="24"/>
      <c r="G2550" s="9"/>
      <c r="H2550" s="7"/>
      <c r="I2550" s="7"/>
      <c r="J2550" s="7"/>
      <c r="K2550" s="4"/>
      <c r="L2550" s="25"/>
      <c r="M2550" s="11"/>
      <c r="N2550" s="4"/>
      <c r="O2550" s="4"/>
      <c r="P2550" s="26"/>
      <c r="Q2550" s="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21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/>
      <c r="AT2550" s="21"/>
      <c r="AU2550" s="21"/>
      <c r="AV2550" s="21"/>
      <c r="AW2550" s="21"/>
      <c r="AX2550" s="21"/>
      <c r="AY2550" s="21"/>
      <c r="AZ2550" s="21"/>
      <c r="BA2550" s="21"/>
      <c r="BB2550" s="21"/>
      <c r="BC2550" s="21"/>
      <c r="BD2550" s="21"/>
      <c r="BE2550" s="21"/>
      <c r="BF2550" s="21"/>
      <c r="BG2550" s="21"/>
      <c r="BH2550" s="21"/>
      <c r="BI2550" s="21"/>
      <c r="BJ2550" s="21"/>
      <c r="BK2550" s="21"/>
      <c r="BL2550" s="21"/>
      <c r="BM2550" s="21"/>
      <c r="BN2550" s="21"/>
      <c r="BO2550" s="21"/>
      <c r="BP2550" s="21"/>
      <c r="BQ2550" s="21"/>
      <c r="BR2550" s="21"/>
      <c r="BS2550" s="21"/>
      <c r="BT2550" s="21"/>
      <c r="BU2550" s="21"/>
      <c r="BV2550" s="21"/>
      <c r="BW2550" s="21"/>
      <c r="BX2550" s="21"/>
      <c r="BY2550" s="21"/>
      <c r="BZ2550" s="21"/>
      <c r="CA2550" s="21"/>
      <c r="CB2550" s="21"/>
      <c r="CC2550" s="21"/>
      <c r="CD2550" s="21"/>
      <c r="CE2550" s="21"/>
      <c r="CF2550" s="21"/>
      <c r="CG2550" s="21"/>
      <c r="CH2550" s="21"/>
      <c r="CI2550" s="21"/>
      <c r="CJ2550" s="21"/>
      <c r="CK2550" s="21"/>
      <c r="CL2550" s="21"/>
      <c r="CM2550" s="21"/>
      <c r="CN2550" s="21"/>
      <c r="CO2550" s="21"/>
      <c r="CP2550" s="21"/>
      <c r="CQ2550" s="21"/>
      <c r="CR2550" s="21"/>
      <c r="CS2550" s="21"/>
      <c r="CT2550" s="21"/>
      <c r="CU2550" s="21"/>
      <c r="CV2550" s="21"/>
      <c r="CW2550" s="21"/>
      <c r="CX2550" s="21"/>
      <c r="CY2550" s="21"/>
      <c r="CZ2550" s="21"/>
      <c r="DA2550" s="21"/>
      <c r="DB2550" s="21"/>
      <c r="DC2550" s="21"/>
      <c r="DD2550" s="21"/>
      <c r="DE2550" s="21"/>
      <c r="DF2550" s="21"/>
      <c r="DG2550" s="21"/>
      <c r="DH2550" s="21"/>
      <c r="DI2550" s="21"/>
      <c r="DJ2550" s="21"/>
      <c r="DK2550" s="21"/>
      <c r="DL2550" s="21"/>
      <c r="DM2550" s="21"/>
      <c r="DN2550" s="21"/>
      <c r="DO2550" s="21"/>
      <c r="DP2550" s="21"/>
      <c r="DQ2550" s="21"/>
      <c r="DR2550" s="21"/>
      <c r="DS2550" s="21"/>
      <c r="DT2550" s="21"/>
      <c r="DU2550" s="21"/>
      <c r="DV2550" s="21"/>
      <c r="DW2550" s="21"/>
      <c r="DX2550" s="21"/>
      <c r="DY2550" s="21"/>
      <c r="DZ2550" s="21"/>
      <c r="EA2550" s="21"/>
      <c r="EB2550" s="21"/>
      <c r="EC2550" s="21"/>
      <c r="ED2550" s="21"/>
      <c r="EE2550" s="21"/>
      <c r="EF2550" s="21"/>
      <c r="EG2550" s="21"/>
      <c r="EH2550" s="21"/>
      <c r="EI2550" s="21"/>
      <c r="EJ2550" s="21"/>
      <c r="EK2550" s="21"/>
      <c r="EL2550" s="21"/>
      <c r="EM2550" s="21"/>
      <c r="EN2550" s="21"/>
      <c r="EO2550" s="21"/>
      <c r="EP2550" s="21"/>
      <c r="EQ2550" s="21"/>
      <c r="ER2550" s="21"/>
      <c r="ES2550" s="21"/>
      <c r="ET2550" s="21"/>
      <c r="EU2550" s="21"/>
      <c r="EV2550" s="21"/>
      <c r="EW2550" s="21"/>
      <c r="EX2550" s="21"/>
      <c r="EY2550" s="21"/>
      <c r="EZ2550" s="21"/>
    </row>
    <row r="2551" spans="1:156" x14ac:dyDescent="0.2">
      <c r="A2551" s="92"/>
      <c r="B2551" s="4"/>
      <c r="C2551" s="4"/>
      <c r="D2551" s="6"/>
      <c r="E2551" s="7"/>
      <c r="F2551" s="24"/>
      <c r="G2551" s="9"/>
      <c r="H2551" s="7"/>
      <c r="I2551" s="7"/>
      <c r="J2551" s="7"/>
      <c r="K2551" s="4"/>
      <c r="L2551" s="25"/>
      <c r="M2551" s="11"/>
      <c r="N2551" s="4"/>
      <c r="O2551" s="4"/>
      <c r="P2551" s="26"/>
      <c r="Q2551" s="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21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/>
      <c r="AT2551" s="21"/>
      <c r="AU2551" s="21"/>
      <c r="AV2551" s="21"/>
      <c r="AW2551" s="21"/>
      <c r="AX2551" s="21"/>
      <c r="AY2551" s="21"/>
      <c r="AZ2551" s="21"/>
      <c r="BA2551" s="21"/>
      <c r="BB2551" s="21"/>
      <c r="BC2551" s="21"/>
      <c r="BD2551" s="21"/>
      <c r="BE2551" s="21"/>
      <c r="BF2551" s="21"/>
      <c r="BG2551" s="21"/>
      <c r="BH2551" s="21"/>
      <c r="BI2551" s="21"/>
      <c r="BJ2551" s="21"/>
      <c r="BK2551" s="21"/>
      <c r="BL2551" s="21"/>
      <c r="BM2551" s="21"/>
      <c r="BN2551" s="21"/>
      <c r="BO2551" s="21"/>
      <c r="BP2551" s="21"/>
      <c r="BQ2551" s="21"/>
      <c r="BR2551" s="21"/>
      <c r="BS2551" s="21"/>
      <c r="BT2551" s="21"/>
      <c r="BU2551" s="21"/>
      <c r="BV2551" s="21"/>
      <c r="BW2551" s="21"/>
      <c r="BX2551" s="21"/>
      <c r="BY2551" s="21"/>
      <c r="BZ2551" s="21"/>
      <c r="CA2551" s="21"/>
      <c r="CB2551" s="21"/>
      <c r="CC2551" s="21"/>
      <c r="CD2551" s="21"/>
      <c r="CE2551" s="21"/>
      <c r="CF2551" s="21"/>
      <c r="CG2551" s="21"/>
      <c r="CH2551" s="21"/>
      <c r="CI2551" s="21"/>
      <c r="CJ2551" s="21"/>
      <c r="CK2551" s="21"/>
      <c r="CL2551" s="21"/>
      <c r="CM2551" s="21"/>
      <c r="CN2551" s="21"/>
      <c r="CO2551" s="21"/>
      <c r="CP2551" s="21"/>
      <c r="CQ2551" s="21"/>
      <c r="CR2551" s="21"/>
      <c r="CS2551" s="21"/>
      <c r="CT2551" s="21"/>
      <c r="CU2551" s="21"/>
      <c r="CV2551" s="21"/>
      <c r="CW2551" s="21"/>
      <c r="CX2551" s="21"/>
      <c r="CY2551" s="21"/>
      <c r="CZ2551" s="21"/>
      <c r="DA2551" s="21"/>
      <c r="DB2551" s="21"/>
      <c r="DC2551" s="21"/>
      <c r="DD2551" s="21"/>
      <c r="DE2551" s="21"/>
      <c r="DF2551" s="21"/>
      <c r="DG2551" s="21"/>
      <c r="DH2551" s="21"/>
      <c r="DI2551" s="21"/>
      <c r="DJ2551" s="21"/>
      <c r="DK2551" s="21"/>
      <c r="DL2551" s="21"/>
      <c r="DM2551" s="21"/>
      <c r="DN2551" s="21"/>
      <c r="DO2551" s="21"/>
      <c r="DP2551" s="21"/>
      <c r="DQ2551" s="21"/>
      <c r="DR2551" s="21"/>
      <c r="DS2551" s="21"/>
      <c r="DT2551" s="21"/>
      <c r="DU2551" s="21"/>
      <c r="DV2551" s="21"/>
      <c r="DW2551" s="21"/>
      <c r="DX2551" s="21"/>
      <c r="DY2551" s="21"/>
      <c r="DZ2551" s="21"/>
      <c r="EA2551" s="21"/>
      <c r="EB2551" s="21"/>
      <c r="EC2551" s="21"/>
      <c r="ED2551" s="21"/>
      <c r="EE2551" s="21"/>
      <c r="EF2551" s="21"/>
      <c r="EG2551" s="21"/>
      <c r="EH2551" s="21"/>
      <c r="EI2551" s="21"/>
      <c r="EJ2551" s="21"/>
      <c r="EK2551" s="21"/>
      <c r="EL2551" s="21"/>
      <c r="EM2551" s="21"/>
      <c r="EN2551" s="21"/>
      <c r="EO2551" s="21"/>
      <c r="EP2551" s="21"/>
      <c r="EQ2551" s="21"/>
      <c r="ER2551" s="21"/>
      <c r="ES2551" s="21"/>
      <c r="ET2551" s="21"/>
      <c r="EU2551" s="21"/>
      <c r="EV2551" s="21"/>
      <c r="EW2551" s="21"/>
      <c r="EX2551" s="21"/>
      <c r="EY2551" s="21"/>
      <c r="EZ2551" s="21"/>
    </row>
    <row r="2552" spans="1:156" x14ac:dyDescent="0.2">
      <c r="A2552" s="92"/>
      <c r="B2552" s="4"/>
      <c r="C2552" s="4"/>
      <c r="D2552" s="6"/>
      <c r="E2552" s="7"/>
      <c r="F2552" s="24"/>
      <c r="G2552" s="9"/>
      <c r="H2552" s="7"/>
      <c r="I2552" s="7"/>
      <c r="J2552" s="7"/>
      <c r="K2552" s="4"/>
      <c r="L2552" s="25"/>
      <c r="M2552" s="11"/>
      <c r="N2552" s="4"/>
      <c r="O2552" s="4"/>
      <c r="P2552" s="26"/>
      <c r="Q2552" s="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21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/>
      <c r="AS2552" s="21"/>
      <c r="AT2552" s="21"/>
      <c r="AU2552" s="21"/>
      <c r="AV2552" s="21"/>
      <c r="AW2552" s="21"/>
      <c r="AX2552" s="21"/>
      <c r="AY2552" s="21"/>
      <c r="AZ2552" s="21"/>
      <c r="BA2552" s="21"/>
      <c r="BB2552" s="21"/>
      <c r="BC2552" s="21"/>
      <c r="BD2552" s="21"/>
      <c r="BE2552" s="21"/>
      <c r="BF2552" s="21"/>
      <c r="BG2552" s="21"/>
      <c r="BH2552" s="21"/>
      <c r="BI2552" s="21"/>
      <c r="BJ2552" s="21"/>
      <c r="BK2552" s="21"/>
      <c r="BL2552" s="21"/>
      <c r="BM2552" s="21"/>
      <c r="BN2552" s="21"/>
      <c r="BO2552" s="21"/>
      <c r="BP2552" s="21"/>
      <c r="BQ2552" s="21"/>
      <c r="BR2552" s="21"/>
      <c r="BS2552" s="21"/>
      <c r="BT2552" s="21"/>
      <c r="BU2552" s="21"/>
      <c r="BV2552" s="21"/>
      <c r="BW2552" s="21"/>
      <c r="BX2552" s="21"/>
      <c r="BY2552" s="21"/>
      <c r="BZ2552" s="21"/>
      <c r="CA2552" s="21"/>
      <c r="CB2552" s="21"/>
      <c r="CC2552" s="21"/>
      <c r="CD2552" s="21"/>
      <c r="CE2552" s="21"/>
      <c r="CF2552" s="21"/>
      <c r="CG2552" s="21"/>
      <c r="CH2552" s="21"/>
      <c r="CI2552" s="21"/>
      <c r="CJ2552" s="21"/>
      <c r="CK2552" s="21"/>
      <c r="CL2552" s="21"/>
      <c r="CM2552" s="21"/>
      <c r="CN2552" s="21"/>
      <c r="CO2552" s="21"/>
      <c r="CP2552" s="21"/>
      <c r="CQ2552" s="21"/>
      <c r="CR2552" s="21"/>
      <c r="CS2552" s="21"/>
      <c r="CT2552" s="21"/>
      <c r="CU2552" s="21"/>
      <c r="CV2552" s="21"/>
      <c r="CW2552" s="21"/>
      <c r="CX2552" s="21"/>
      <c r="CY2552" s="21"/>
      <c r="CZ2552" s="21"/>
      <c r="DA2552" s="21"/>
      <c r="DB2552" s="21"/>
      <c r="DC2552" s="21"/>
      <c r="DD2552" s="21"/>
      <c r="DE2552" s="21"/>
      <c r="DF2552" s="21"/>
      <c r="DG2552" s="21"/>
      <c r="DH2552" s="21"/>
      <c r="DI2552" s="21"/>
      <c r="DJ2552" s="21"/>
      <c r="DK2552" s="21"/>
      <c r="DL2552" s="21"/>
      <c r="DM2552" s="21"/>
      <c r="DN2552" s="21"/>
      <c r="DO2552" s="21"/>
      <c r="DP2552" s="21"/>
      <c r="DQ2552" s="21"/>
      <c r="DR2552" s="21"/>
      <c r="DS2552" s="21"/>
      <c r="DT2552" s="21"/>
      <c r="DU2552" s="21"/>
      <c r="DV2552" s="21"/>
      <c r="DW2552" s="21"/>
      <c r="DX2552" s="21"/>
      <c r="DY2552" s="21"/>
      <c r="DZ2552" s="21"/>
      <c r="EA2552" s="21"/>
      <c r="EB2552" s="21"/>
      <c r="EC2552" s="21"/>
      <c r="ED2552" s="21"/>
      <c r="EE2552" s="21"/>
      <c r="EF2552" s="21"/>
      <c r="EG2552" s="21"/>
      <c r="EH2552" s="21"/>
      <c r="EI2552" s="21"/>
      <c r="EJ2552" s="21"/>
      <c r="EK2552" s="21"/>
      <c r="EL2552" s="21"/>
      <c r="EM2552" s="21"/>
      <c r="EN2552" s="21"/>
      <c r="EO2552" s="21"/>
      <c r="EP2552" s="21"/>
      <c r="EQ2552" s="21"/>
      <c r="ER2552" s="21"/>
      <c r="ES2552" s="21"/>
      <c r="ET2552" s="21"/>
      <c r="EU2552" s="21"/>
      <c r="EV2552" s="21"/>
      <c r="EW2552" s="21"/>
      <c r="EX2552" s="21"/>
      <c r="EY2552" s="21"/>
      <c r="EZ2552" s="21"/>
    </row>
    <row r="2553" spans="1:156" x14ac:dyDescent="0.2">
      <c r="A2553" s="92"/>
      <c r="B2553" s="4"/>
      <c r="C2553" s="4"/>
      <c r="D2553" s="6"/>
      <c r="E2553" s="7"/>
      <c r="F2553" s="24"/>
      <c r="G2553" s="9"/>
      <c r="H2553" s="7"/>
      <c r="I2553" s="7"/>
      <c r="J2553" s="7"/>
      <c r="K2553" s="4"/>
      <c r="L2553" s="25"/>
      <c r="M2553" s="11"/>
      <c r="N2553" s="4"/>
      <c r="O2553" s="4"/>
      <c r="P2553" s="26"/>
      <c r="Q2553" s="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21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/>
      <c r="AS2553" s="21"/>
      <c r="AT2553" s="21"/>
      <c r="AU2553" s="21"/>
      <c r="AV2553" s="21"/>
      <c r="AW2553" s="21"/>
      <c r="AX2553" s="21"/>
      <c r="AY2553" s="21"/>
      <c r="AZ2553" s="21"/>
      <c r="BA2553" s="21"/>
      <c r="BB2553" s="21"/>
      <c r="BC2553" s="21"/>
      <c r="BD2553" s="21"/>
      <c r="BE2553" s="21"/>
      <c r="BF2553" s="21"/>
      <c r="BG2553" s="21"/>
      <c r="BH2553" s="21"/>
      <c r="BI2553" s="21"/>
      <c r="BJ2553" s="21"/>
      <c r="BK2553" s="21"/>
      <c r="BL2553" s="21"/>
      <c r="BM2553" s="21"/>
      <c r="BN2553" s="21"/>
      <c r="BO2553" s="21"/>
      <c r="BP2553" s="21"/>
      <c r="BQ2553" s="21"/>
      <c r="BR2553" s="21"/>
      <c r="BS2553" s="21"/>
      <c r="BT2553" s="21"/>
      <c r="BU2553" s="21"/>
      <c r="BV2553" s="21"/>
      <c r="BW2553" s="21"/>
      <c r="BX2553" s="21"/>
      <c r="BY2553" s="21"/>
      <c r="BZ2553" s="21"/>
      <c r="CA2553" s="21"/>
      <c r="CB2553" s="21"/>
      <c r="CC2553" s="21"/>
      <c r="CD2553" s="21"/>
      <c r="CE2553" s="21"/>
      <c r="CF2553" s="21"/>
      <c r="CG2553" s="21"/>
      <c r="CH2553" s="21"/>
      <c r="CI2553" s="21"/>
      <c r="CJ2553" s="21"/>
      <c r="CK2553" s="21"/>
      <c r="CL2553" s="21"/>
      <c r="CM2553" s="21"/>
      <c r="CN2553" s="21"/>
      <c r="CO2553" s="21"/>
      <c r="CP2553" s="21"/>
      <c r="CQ2553" s="21"/>
      <c r="CR2553" s="21"/>
      <c r="CS2553" s="21"/>
      <c r="CT2553" s="21"/>
      <c r="CU2553" s="21"/>
      <c r="CV2553" s="21"/>
      <c r="CW2553" s="21"/>
      <c r="CX2553" s="21"/>
      <c r="CY2553" s="21"/>
      <c r="CZ2553" s="21"/>
      <c r="DA2553" s="21"/>
      <c r="DB2553" s="21"/>
      <c r="DC2553" s="21"/>
      <c r="DD2553" s="21"/>
      <c r="DE2553" s="21"/>
      <c r="DF2553" s="21"/>
      <c r="DG2553" s="21"/>
      <c r="DH2553" s="21"/>
      <c r="DI2553" s="21"/>
      <c r="DJ2553" s="21"/>
      <c r="DK2553" s="21"/>
      <c r="DL2553" s="21"/>
      <c r="DM2553" s="21"/>
      <c r="DN2553" s="21"/>
      <c r="DO2553" s="21"/>
      <c r="DP2553" s="21"/>
      <c r="DQ2553" s="21"/>
      <c r="DR2553" s="21"/>
      <c r="DS2553" s="21"/>
      <c r="DT2553" s="21"/>
      <c r="DU2553" s="21"/>
      <c r="DV2553" s="21"/>
      <c r="DW2553" s="21"/>
      <c r="DX2553" s="21"/>
      <c r="DY2553" s="21"/>
      <c r="DZ2553" s="21"/>
      <c r="EA2553" s="21"/>
      <c r="EB2553" s="21"/>
      <c r="EC2553" s="21"/>
      <c r="ED2553" s="21"/>
      <c r="EE2553" s="21"/>
      <c r="EF2553" s="21"/>
      <c r="EG2553" s="21"/>
      <c r="EH2553" s="21"/>
      <c r="EI2553" s="21"/>
      <c r="EJ2553" s="21"/>
      <c r="EK2553" s="21"/>
      <c r="EL2553" s="21"/>
      <c r="EM2553" s="21"/>
      <c r="EN2553" s="21"/>
      <c r="EO2553" s="21"/>
      <c r="EP2553" s="21"/>
      <c r="EQ2553" s="21"/>
      <c r="ER2553" s="21"/>
      <c r="ES2553" s="21"/>
      <c r="ET2553" s="21"/>
      <c r="EU2553" s="21"/>
      <c r="EV2553" s="21"/>
      <c r="EW2553" s="21"/>
      <c r="EX2553" s="21"/>
      <c r="EY2553" s="21"/>
      <c r="EZ2553" s="21"/>
    </row>
    <row r="2554" spans="1:156" x14ac:dyDescent="0.2">
      <c r="A2554" s="92"/>
      <c r="B2554" s="4"/>
      <c r="C2554" s="4"/>
      <c r="D2554" s="6"/>
      <c r="E2554" s="7"/>
      <c r="F2554" s="24"/>
      <c r="G2554" s="9"/>
      <c r="H2554" s="7"/>
      <c r="I2554" s="7"/>
      <c r="J2554" s="7"/>
      <c r="K2554" s="4"/>
      <c r="L2554" s="25"/>
      <c r="M2554" s="11"/>
      <c r="N2554" s="4"/>
      <c r="O2554" s="4"/>
      <c r="P2554" s="26"/>
      <c r="Q2554" s="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21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/>
      <c r="AS2554" s="21"/>
      <c r="AT2554" s="21"/>
      <c r="AU2554" s="21"/>
      <c r="AV2554" s="21"/>
      <c r="AW2554" s="21"/>
      <c r="AX2554" s="21"/>
      <c r="AY2554" s="21"/>
      <c r="AZ2554" s="21"/>
      <c r="BA2554" s="21"/>
      <c r="BB2554" s="21"/>
      <c r="BC2554" s="21"/>
      <c r="BD2554" s="21"/>
      <c r="BE2554" s="21"/>
      <c r="BF2554" s="21"/>
      <c r="BG2554" s="21"/>
      <c r="BH2554" s="21"/>
      <c r="BI2554" s="21"/>
      <c r="BJ2554" s="21"/>
      <c r="BK2554" s="21"/>
      <c r="BL2554" s="21"/>
      <c r="BM2554" s="21"/>
      <c r="BN2554" s="21"/>
      <c r="BO2554" s="21"/>
      <c r="BP2554" s="21"/>
      <c r="BQ2554" s="21"/>
      <c r="BR2554" s="21"/>
      <c r="BS2554" s="21"/>
      <c r="BT2554" s="21"/>
      <c r="BU2554" s="21"/>
      <c r="BV2554" s="21"/>
      <c r="BW2554" s="21"/>
      <c r="BX2554" s="21"/>
      <c r="BY2554" s="21"/>
      <c r="BZ2554" s="21"/>
      <c r="CA2554" s="21"/>
      <c r="CB2554" s="21"/>
      <c r="CC2554" s="21"/>
      <c r="CD2554" s="21"/>
      <c r="CE2554" s="21"/>
      <c r="CF2554" s="21"/>
      <c r="CG2554" s="21"/>
      <c r="CH2554" s="21"/>
      <c r="CI2554" s="21"/>
      <c r="CJ2554" s="21"/>
      <c r="CK2554" s="21"/>
      <c r="CL2554" s="21"/>
      <c r="CM2554" s="21"/>
      <c r="CN2554" s="21"/>
      <c r="CO2554" s="21"/>
      <c r="CP2554" s="21"/>
      <c r="CQ2554" s="21"/>
      <c r="CR2554" s="21"/>
      <c r="CS2554" s="21"/>
      <c r="CT2554" s="21"/>
      <c r="CU2554" s="21"/>
      <c r="CV2554" s="21"/>
      <c r="CW2554" s="21"/>
      <c r="CX2554" s="21"/>
      <c r="CY2554" s="21"/>
      <c r="CZ2554" s="21"/>
      <c r="DA2554" s="21"/>
      <c r="DB2554" s="21"/>
      <c r="DC2554" s="21"/>
      <c r="DD2554" s="21"/>
      <c r="DE2554" s="21"/>
      <c r="DF2554" s="21"/>
      <c r="DG2554" s="21"/>
      <c r="DH2554" s="21"/>
      <c r="DI2554" s="21"/>
      <c r="DJ2554" s="21"/>
      <c r="DK2554" s="21"/>
      <c r="DL2554" s="21"/>
      <c r="DM2554" s="21"/>
      <c r="DN2554" s="21"/>
      <c r="DO2554" s="21"/>
      <c r="DP2554" s="21"/>
      <c r="DQ2554" s="21"/>
      <c r="DR2554" s="21"/>
      <c r="DS2554" s="21"/>
      <c r="DT2554" s="21"/>
      <c r="DU2554" s="21"/>
      <c r="DV2554" s="21"/>
      <c r="DW2554" s="21"/>
      <c r="DX2554" s="21"/>
      <c r="DY2554" s="21"/>
      <c r="DZ2554" s="21"/>
      <c r="EA2554" s="21"/>
      <c r="EB2554" s="21"/>
      <c r="EC2554" s="21"/>
      <c r="ED2554" s="21"/>
      <c r="EE2554" s="21"/>
      <c r="EF2554" s="21"/>
      <c r="EG2554" s="21"/>
      <c r="EH2554" s="21"/>
      <c r="EI2554" s="21"/>
      <c r="EJ2554" s="21"/>
      <c r="EK2554" s="21"/>
      <c r="EL2554" s="21"/>
      <c r="EM2554" s="21"/>
      <c r="EN2554" s="21"/>
      <c r="EO2554" s="21"/>
      <c r="EP2554" s="21"/>
      <c r="EQ2554" s="21"/>
      <c r="ER2554" s="21"/>
      <c r="ES2554" s="21"/>
      <c r="ET2554" s="21"/>
      <c r="EU2554" s="21"/>
      <c r="EV2554" s="21"/>
      <c r="EW2554" s="21"/>
      <c r="EX2554" s="21"/>
      <c r="EY2554" s="21"/>
      <c r="EZ2554" s="21"/>
    </row>
    <row r="2555" spans="1:156" x14ac:dyDescent="0.2">
      <c r="A2555" s="92"/>
      <c r="B2555" s="4"/>
      <c r="C2555" s="4"/>
      <c r="D2555" s="6"/>
      <c r="E2555" s="7"/>
      <c r="F2555" s="24"/>
      <c r="G2555" s="9"/>
      <c r="H2555" s="7"/>
      <c r="I2555" s="7"/>
      <c r="J2555" s="7"/>
      <c r="K2555" s="4"/>
      <c r="L2555" s="25"/>
      <c r="M2555" s="11"/>
      <c r="N2555" s="4"/>
      <c r="O2555" s="4"/>
      <c r="P2555" s="26"/>
      <c r="Q2555" s="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21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/>
      <c r="AS2555" s="21"/>
      <c r="AT2555" s="21"/>
      <c r="AU2555" s="21"/>
      <c r="AV2555" s="21"/>
      <c r="AW2555" s="21"/>
      <c r="AX2555" s="21"/>
      <c r="AY2555" s="21"/>
      <c r="AZ2555" s="21"/>
      <c r="BA2555" s="21"/>
      <c r="BB2555" s="21"/>
      <c r="BC2555" s="21"/>
      <c r="BD2555" s="21"/>
      <c r="BE2555" s="21"/>
      <c r="BF2555" s="21"/>
      <c r="BG2555" s="21"/>
      <c r="BH2555" s="21"/>
      <c r="BI2555" s="21"/>
      <c r="BJ2555" s="21"/>
      <c r="BK2555" s="21"/>
      <c r="BL2555" s="21"/>
      <c r="BM2555" s="21"/>
      <c r="BN2555" s="21"/>
      <c r="BO2555" s="21"/>
      <c r="BP2555" s="21"/>
      <c r="BQ2555" s="21"/>
      <c r="BR2555" s="21"/>
      <c r="BS2555" s="21"/>
      <c r="BT2555" s="21"/>
      <c r="BU2555" s="21"/>
      <c r="BV2555" s="21"/>
      <c r="BW2555" s="21"/>
      <c r="BX2555" s="21"/>
      <c r="BY2555" s="21"/>
      <c r="BZ2555" s="21"/>
      <c r="CA2555" s="21"/>
      <c r="CB2555" s="21"/>
      <c r="CC2555" s="21"/>
      <c r="CD2555" s="21"/>
      <c r="CE2555" s="21"/>
      <c r="CF2555" s="21"/>
      <c r="CG2555" s="21"/>
      <c r="CH2555" s="21"/>
      <c r="CI2555" s="21"/>
      <c r="CJ2555" s="21"/>
      <c r="CK2555" s="21"/>
      <c r="CL2555" s="21"/>
      <c r="CM2555" s="21"/>
      <c r="CN2555" s="21"/>
      <c r="CO2555" s="21"/>
      <c r="CP2555" s="21"/>
      <c r="CQ2555" s="21"/>
      <c r="CR2555" s="21"/>
      <c r="CS2555" s="21"/>
      <c r="CT2555" s="21"/>
      <c r="CU2555" s="21"/>
      <c r="CV2555" s="21"/>
      <c r="CW2555" s="21"/>
      <c r="CX2555" s="21"/>
      <c r="CY2555" s="21"/>
      <c r="CZ2555" s="21"/>
      <c r="DA2555" s="21"/>
      <c r="DB2555" s="21"/>
      <c r="DC2555" s="21"/>
      <c r="DD2555" s="21"/>
      <c r="DE2555" s="21"/>
      <c r="DF2555" s="21"/>
      <c r="DG2555" s="21"/>
      <c r="DH2555" s="21"/>
      <c r="DI2555" s="21"/>
      <c r="DJ2555" s="21"/>
      <c r="DK2555" s="21"/>
      <c r="DL2555" s="21"/>
      <c r="DM2555" s="21"/>
      <c r="DN2555" s="21"/>
      <c r="DO2555" s="21"/>
      <c r="DP2555" s="21"/>
      <c r="DQ2555" s="21"/>
      <c r="DR2555" s="21"/>
      <c r="DS2555" s="21"/>
      <c r="DT2555" s="21"/>
      <c r="DU2555" s="21"/>
      <c r="DV2555" s="21"/>
      <c r="DW2555" s="21"/>
      <c r="DX2555" s="21"/>
      <c r="DY2555" s="21"/>
      <c r="DZ2555" s="21"/>
      <c r="EA2555" s="21"/>
      <c r="EB2555" s="21"/>
      <c r="EC2555" s="21"/>
      <c r="ED2555" s="21"/>
      <c r="EE2555" s="21"/>
      <c r="EF2555" s="21"/>
      <c r="EG2555" s="21"/>
      <c r="EH2555" s="21"/>
      <c r="EI2555" s="21"/>
      <c r="EJ2555" s="21"/>
      <c r="EK2555" s="21"/>
      <c r="EL2555" s="21"/>
      <c r="EM2555" s="21"/>
      <c r="EN2555" s="21"/>
      <c r="EO2555" s="21"/>
      <c r="EP2555" s="21"/>
      <c r="EQ2555" s="21"/>
      <c r="ER2555" s="21"/>
      <c r="ES2555" s="21"/>
      <c r="ET2555" s="21"/>
      <c r="EU2555" s="21"/>
      <c r="EV2555" s="21"/>
      <c r="EW2555" s="21"/>
      <c r="EX2555" s="21"/>
      <c r="EY2555" s="21"/>
      <c r="EZ2555" s="21"/>
    </row>
    <row r="2556" spans="1:156" x14ac:dyDescent="0.2">
      <c r="A2556" s="92"/>
      <c r="B2556" s="4"/>
      <c r="C2556" s="4"/>
      <c r="D2556" s="6"/>
      <c r="E2556" s="7"/>
      <c r="F2556" s="24"/>
      <c r="G2556" s="9"/>
      <c r="H2556" s="7"/>
      <c r="I2556" s="7"/>
      <c r="J2556" s="7"/>
      <c r="K2556" s="4"/>
      <c r="L2556" s="25"/>
      <c r="M2556" s="11"/>
      <c r="N2556" s="4"/>
      <c r="O2556" s="4"/>
      <c r="P2556" s="26"/>
      <c r="Q2556" s="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21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/>
      <c r="AS2556" s="21"/>
      <c r="AT2556" s="21"/>
      <c r="AU2556" s="21"/>
      <c r="AV2556" s="21"/>
      <c r="AW2556" s="21"/>
      <c r="AX2556" s="21"/>
      <c r="AY2556" s="21"/>
      <c r="AZ2556" s="21"/>
      <c r="BA2556" s="21"/>
      <c r="BB2556" s="21"/>
      <c r="BC2556" s="21"/>
      <c r="BD2556" s="21"/>
      <c r="BE2556" s="21"/>
      <c r="BF2556" s="21"/>
      <c r="BG2556" s="21"/>
      <c r="BH2556" s="21"/>
      <c r="BI2556" s="21"/>
      <c r="BJ2556" s="21"/>
      <c r="BK2556" s="21"/>
      <c r="BL2556" s="21"/>
      <c r="BM2556" s="21"/>
      <c r="BN2556" s="21"/>
      <c r="BO2556" s="21"/>
      <c r="BP2556" s="21"/>
      <c r="BQ2556" s="21"/>
      <c r="BR2556" s="21"/>
      <c r="BS2556" s="21"/>
      <c r="BT2556" s="21"/>
      <c r="BU2556" s="21"/>
      <c r="BV2556" s="21"/>
      <c r="BW2556" s="21"/>
      <c r="BX2556" s="21"/>
      <c r="BY2556" s="21"/>
      <c r="BZ2556" s="21"/>
      <c r="CA2556" s="21"/>
      <c r="CB2556" s="21"/>
      <c r="CC2556" s="21"/>
      <c r="CD2556" s="21"/>
      <c r="CE2556" s="21"/>
      <c r="CF2556" s="21"/>
      <c r="CG2556" s="21"/>
      <c r="CH2556" s="21"/>
      <c r="CI2556" s="21"/>
      <c r="CJ2556" s="21"/>
      <c r="CK2556" s="21"/>
      <c r="CL2556" s="21"/>
      <c r="CM2556" s="21"/>
      <c r="CN2556" s="21"/>
      <c r="CO2556" s="21"/>
      <c r="CP2556" s="21"/>
      <c r="CQ2556" s="21"/>
      <c r="CR2556" s="21"/>
      <c r="CS2556" s="21"/>
      <c r="CT2556" s="21"/>
      <c r="CU2556" s="21"/>
      <c r="CV2556" s="21"/>
      <c r="CW2556" s="21"/>
      <c r="CX2556" s="21"/>
      <c r="CY2556" s="21"/>
      <c r="CZ2556" s="21"/>
      <c r="DA2556" s="21"/>
      <c r="DB2556" s="21"/>
      <c r="DC2556" s="21"/>
      <c r="DD2556" s="21"/>
      <c r="DE2556" s="21"/>
      <c r="DF2556" s="21"/>
      <c r="DG2556" s="21"/>
      <c r="DH2556" s="21"/>
      <c r="DI2556" s="21"/>
      <c r="DJ2556" s="21"/>
      <c r="DK2556" s="21"/>
      <c r="DL2556" s="21"/>
      <c r="DM2556" s="21"/>
      <c r="DN2556" s="21"/>
      <c r="DO2556" s="21"/>
      <c r="DP2556" s="21"/>
      <c r="DQ2556" s="21"/>
      <c r="DR2556" s="21"/>
      <c r="DS2556" s="21"/>
      <c r="DT2556" s="21"/>
      <c r="DU2556" s="21"/>
      <c r="DV2556" s="21"/>
      <c r="DW2556" s="21"/>
      <c r="DX2556" s="21"/>
      <c r="DY2556" s="21"/>
      <c r="DZ2556" s="21"/>
      <c r="EA2556" s="21"/>
      <c r="EB2556" s="21"/>
      <c r="EC2556" s="21"/>
      <c r="ED2556" s="21"/>
      <c r="EE2556" s="21"/>
      <c r="EF2556" s="21"/>
      <c r="EG2556" s="21"/>
      <c r="EH2556" s="21"/>
      <c r="EI2556" s="21"/>
      <c r="EJ2556" s="21"/>
      <c r="EK2556" s="21"/>
      <c r="EL2556" s="21"/>
      <c r="EM2556" s="21"/>
      <c r="EN2556" s="21"/>
      <c r="EO2556" s="21"/>
      <c r="EP2556" s="21"/>
      <c r="EQ2556" s="21"/>
      <c r="ER2556" s="21"/>
      <c r="ES2556" s="21"/>
      <c r="ET2556" s="21"/>
      <c r="EU2556" s="21"/>
      <c r="EV2556" s="21"/>
      <c r="EW2556" s="21"/>
      <c r="EX2556" s="21"/>
      <c r="EY2556" s="21"/>
      <c r="EZ2556" s="21"/>
    </row>
    <row r="2557" spans="1:156" x14ac:dyDescent="0.2">
      <c r="A2557" s="92"/>
      <c r="B2557" s="4"/>
      <c r="C2557" s="4"/>
      <c r="D2557" s="6"/>
      <c r="E2557" s="7"/>
      <c r="F2557" s="24"/>
      <c r="G2557" s="9"/>
      <c r="H2557" s="7"/>
      <c r="I2557" s="7"/>
      <c r="J2557" s="7"/>
      <c r="K2557" s="4"/>
      <c r="L2557" s="25"/>
      <c r="M2557" s="11"/>
      <c r="N2557" s="4"/>
      <c r="O2557" s="4"/>
      <c r="P2557" s="26"/>
      <c r="Q2557" s="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21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/>
      <c r="AS2557" s="21"/>
      <c r="AT2557" s="21"/>
      <c r="AU2557" s="21"/>
      <c r="AV2557" s="21"/>
      <c r="AW2557" s="21"/>
      <c r="AX2557" s="21"/>
      <c r="AY2557" s="21"/>
      <c r="AZ2557" s="21"/>
      <c r="BA2557" s="21"/>
      <c r="BB2557" s="21"/>
      <c r="BC2557" s="21"/>
      <c r="BD2557" s="21"/>
      <c r="BE2557" s="21"/>
      <c r="BF2557" s="21"/>
      <c r="BG2557" s="21"/>
      <c r="BH2557" s="21"/>
      <c r="BI2557" s="21"/>
      <c r="BJ2557" s="21"/>
      <c r="BK2557" s="21"/>
      <c r="BL2557" s="21"/>
      <c r="BM2557" s="21"/>
      <c r="BN2557" s="21"/>
      <c r="BO2557" s="21"/>
      <c r="BP2557" s="21"/>
      <c r="BQ2557" s="21"/>
      <c r="BR2557" s="21"/>
      <c r="BS2557" s="21"/>
      <c r="BT2557" s="21"/>
      <c r="BU2557" s="21"/>
      <c r="BV2557" s="21"/>
      <c r="BW2557" s="21"/>
      <c r="BX2557" s="21"/>
      <c r="BY2557" s="21"/>
      <c r="BZ2557" s="21"/>
      <c r="CA2557" s="21"/>
      <c r="CB2557" s="21"/>
      <c r="CC2557" s="21"/>
      <c r="CD2557" s="21"/>
      <c r="CE2557" s="21"/>
      <c r="CF2557" s="21"/>
      <c r="CG2557" s="21"/>
      <c r="CH2557" s="21"/>
      <c r="CI2557" s="21"/>
      <c r="CJ2557" s="21"/>
      <c r="CK2557" s="21"/>
      <c r="CL2557" s="21"/>
      <c r="CM2557" s="21"/>
      <c r="CN2557" s="21"/>
      <c r="CO2557" s="21"/>
      <c r="CP2557" s="21"/>
      <c r="CQ2557" s="21"/>
      <c r="CR2557" s="21"/>
      <c r="CS2557" s="21"/>
      <c r="CT2557" s="21"/>
      <c r="CU2557" s="21"/>
      <c r="CV2557" s="21"/>
      <c r="CW2557" s="21"/>
      <c r="CX2557" s="21"/>
      <c r="CY2557" s="21"/>
      <c r="CZ2557" s="21"/>
      <c r="DA2557" s="21"/>
      <c r="DB2557" s="21"/>
      <c r="DC2557" s="21"/>
      <c r="DD2557" s="21"/>
      <c r="DE2557" s="21"/>
      <c r="DF2557" s="21"/>
      <c r="DG2557" s="21"/>
      <c r="DH2557" s="21"/>
      <c r="DI2557" s="21"/>
      <c r="DJ2557" s="21"/>
      <c r="DK2557" s="21"/>
      <c r="DL2557" s="21"/>
      <c r="DM2557" s="21"/>
      <c r="DN2557" s="21"/>
      <c r="DO2557" s="21"/>
      <c r="DP2557" s="21"/>
      <c r="DQ2557" s="21"/>
      <c r="DR2557" s="21"/>
      <c r="DS2557" s="21"/>
      <c r="DT2557" s="21"/>
      <c r="DU2557" s="21"/>
      <c r="DV2557" s="21"/>
      <c r="DW2557" s="21"/>
      <c r="DX2557" s="21"/>
      <c r="DY2557" s="21"/>
      <c r="DZ2557" s="21"/>
      <c r="EA2557" s="21"/>
      <c r="EB2557" s="21"/>
      <c r="EC2557" s="21"/>
      <c r="ED2557" s="21"/>
      <c r="EE2557" s="21"/>
      <c r="EF2557" s="21"/>
      <c r="EG2557" s="21"/>
      <c r="EH2557" s="21"/>
      <c r="EI2557" s="21"/>
      <c r="EJ2557" s="21"/>
      <c r="EK2557" s="21"/>
      <c r="EL2557" s="21"/>
      <c r="EM2557" s="21"/>
      <c r="EN2557" s="21"/>
      <c r="EO2557" s="21"/>
      <c r="EP2557" s="21"/>
      <c r="EQ2557" s="21"/>
      <c r="ER2557" s="21"/>
      <c r="ES2557" s="21"/>
      <c r="ET2557" s="21"/>
      <c r="EU2557" s="21"/>
      <c r="EV2557" s="21"/>
      <c r="EW2557" s="21"/>
      <c r="EX2557" s="21"/>
      <c r="EY2557" s="21"/>
      <c r="EZ2557" s="21"/>
    </row>
    <row r="2558" spans="1:156" x14ac:dyDescent="0.2">
      <c r="A2558" s="92"/>
      <c r="B2558" s="4"/>
      <c r="C2558" s="4"/>
      <c r="D2558" s="6"/>
      <c r="E2558" s="7"/>
      <c r="F2558" s="24"/>
      <c r="G2558" s="9"/>
      <c r="H2558" s="7"/>
      <c r="I2558" s="7"/>
      <c r="J2558" s="7"/>
      <c r="K2558" s="4"/>
      <c r="L2558" s="25"/>
      <c r="M2558" s="11"/>
      <c r="N2558" s="4"/>
      <c r="O2558" s="4"/>
      <c r="P2558" s="26"/>
      <c r="Q2558" s="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21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/>
      <c r="AS2558" s="21"/>
      <c r="AT2558" s="21"/>
      <c r="AU2558" s="21"/>
      <c r="AV2558" s="21"/>
      <c r="AW2558" s="21"/>
      <c r="AX2558" s="21"/>
      <c r="AY2558" s="21"/>
      <c r="AZ2558" s="21"/>
      <c r="BA2558" s="21"/>
      <c r="BB2558" s="21"/>
      <c r="BC2558" s="21"/>
      <c r="BD2558" s="21"/>
      <c r="BE2558" s="21"/>
      <c r="BF2558" s="21"/>
      <c r="BG2558" s="21"/>
      <c r="BH2558" s="21"/>
      <c r="BI2558" s="21"/>
      <c r="BJ2558" s="21"/>
      <c r="BK2558" s="21"/>
      <c r="BL2558" s="21"/>
      <c r="BM2558" s="21"/>
      <c r="BN2558" s="21"/>
      <c r="BO2558" s="21"/>
      <c r="BP2558" s="21"/>
      <c r="BQ2558" s="21"/>
      <c r="BR2558" s="21"/>
      <c r="BS2558" s="21"/>
      <c r="BT2558" s="21"/>
      <c r="BU2558" s="21"/>
      <c r="BV2558" s="21"/>
      <c r="BW2558" s="21"/>
      <c r="BX2558" s="21"/>
      <c r="BY2558" s="21"/>
      <c r="BZ2558" s="21"/>
      <c r="CA2558" s="21"/>
      <c r="CB2558" s="21"/>
      <c r="CC2558" s="21"/>
      <c r="CD2558" s="21"/>
      <c r="CE2558" s="21"/>
      <c r="CF2558" s="21"/>
      <c r="CG2558" s="21"/>
      <c r="CH2558" s="21"/>
      <c r="CI2558" s="21"/>
      <c r="CJ2558" s="21"/>
      <c r="CK2558" s="21"/>
      <c r="CL2558" s="21"/>
      <c r="CM2558" s="21"/>
      <c r="CN2558" s="21"/>
      <c r="CO2558" s="21"/>
      <c r="CP2558" s="21"/>
      <c r="CQ2558" s="21"/>
      <c r="CR2558" s="21"/>
      <c r="CS2558" s="21"/>
      <c r="CT2558" s="21"/>
      <c r="CU2558" s="21"/>
      <c r="CV2558" s="21"/>
      <c r="CW2558" s="21"/>
      <c r="CX2558" s="21"/>
      <c r="CY2558" s="21"/>
      <c r="CZ2558" s="21"/>
      <c r="DA2558" s="21"/>
      <c r="DB2558" s="21"/>
      <c r="DC2558" s="21"/>
      <c r="DD2558" s="21"/>
      <c r="DE2558" s="21"/>
      <c r="DF2558" s="21"/>
      <c r="DG2558" s="21"/>
      <c r="DH2558" s="21"/>
      <c r="DI2558" s="21"/>
      <c r="DJ2558" s="21"/>
      <c r="DK2558" s="21"/>
      <c r="DL2558" s="21"/>
      <c r="DM2558" s="21"/>
      <c r="DN2558" s="21"/>
      <c r="DO2558" s="21"/>
      <c r="DP2558" s="21"/>
      <c r="DQ2558" s="21"/>
      <c r="DR2558" s="21"/>
      <c r="DS2558" s="21"/>
      <c r="DT2558" s="21"/>
      <c r="DU2558" s="21"/>
      <c r="DV2558" s="21"/>
      <c r="DW2558" s="21"/>
      <c r="DX2558" s="21"/>
      <c r="DY2558" s="21"/>
      <c r="DZ2558" s="21"/>
      <c r="EA2558" s="21"/>
      <c r="EB2558" s="21"/>
      <c r="EC2558" s="21"/>
      <c r="ED2558" s="21"/>
      <c r="EE2558" s="21"/>
      <c r="EF2558" s="21"/>
      <c r="EG2558" s="21"/>
      <c r="EH2558" s="21"/>
      <c r="EI2558" s="21"/>
      <c r="EJ2558" s="21"/>
      <c r="EK2558" s="21"/>
      <c r="EL2558" s="21"/>
      <c r="EM2558" s="21"/>
      <c r="EN2558" s="21"/>
      <c r="EO2558" s="21"/>
      <c r="EP2558" s="21"/>
      <c r="EQ2558" s="21"/>
      <c r="ER2558" s="21"/>
      <c r="ES2558" s="21"/>
      <c r="ET2558" s="21"/>
      <c r="EU2558" s="21"/>
      <c r="EV2558" s="21"/>
      <c r="EW2558" s="21"/>
      <c r="EX2558" s="21"/>
      <c r="EY2558" s="21"/>
      <c r="EZ2558" s="21"/>
    </row>
    <row r="2559" spans="1:156" x14ac:dyDescent="0.2">
      <c r="A2559" s="92"/>
      <c r="B2559" s="4"/>
      <c r="C2559" s="4"/>
      <c r="D2559" s="6"/>
      <c r="E2559" s="7"/>
      <c r="F2559" s="24"/>
      <c r="G2559" s="9"/>
      <c r="H2559" s="7"/>
      <c r="I2559" s="7"/>
      <c r="J2559" s="7"/>
      <c r="K2559" s="4"/>
      <c r="L2559" s="25"/>
      <c r="M2559" s="11"/>
      <c r="N2559" s="4"/>
      <c r="O2559" s="4"/>
      <c r="P2559" s="26"/>
      <c r="Q2559" s="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21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/>
      <c r="AS2559" s="21"/>
      <c r="AT2559" s="21"/>
      <c r="AU2559" s="21"/>
      <c r="AV2559" s="21"/>
      <c r="AW2559" s="21"/>
      <c r="AX2559" s="21"/>
      <c r="AY2559" s="21"/>
      <c r="AZ2559" s="21"/>
      <c r="BA2559" s="21"/>
      <c r="BB2559" s="21"/>
      <c r="BC2559" s="21"/>
      <c r="BD2559" s="21"/>
      <c r="BE2559" s="21"/>
      <c r="BF2559" s="21"/>
      <c r="BG2559" s="21"/>
      <c r="BH2559" s="21"/>
      <c r="BI2559" s="21"/>
      <c r="BJ2559" s="21"/>
      <c r="BK2559" s="21"/>
      <c r="BL2559" s="21"/>
      <c r="BM2559" s="21"/>
      <c r="BN2559" s="21"/>
      <c r="BO2559" s="21"/>
      <c r="BP2559" s="21"/>
      <c r="BQ2559" s="21"/>
      <c r="BR2559" s="21"/>
      <c r="BS2559" s="21"/>
      <c r="BT2559" s="21"/>
      <c r="BU2559" s="21"/>
      <c r="BV2559" s="21"/>
      <c r="BW2559" s="21"/>
      <c r="BX2559" s="21"/>
      <c r="BY2559" s="21"/>
      <c r="BZ2559" s="21"/>
      <c r="CA2559" s="21"/>
      <c r="CB2559" s="21"/>
      <c r="CC2559" s="21"/>
      <c r="CD2559" s="21"/>
      <c r="CE2559" s="21"/>
      <c r="CF2559" s="21"/>
      <c r="CG2559" s="21"/>
      <c r="CH2559" s="21"/>
      <c r="CI2559" s="21"/>
      <c r="CJ2559" s="21"/>
      <c r="CK2559" s="21"/>
      <c r="CL2559" s="21"/>
      <c r="CM2559" s="21"/>
      <c r="CN2559" s="21"/>
      <c r="CO2559" s="21"/>
      <c r="CP2559" s="21"/>
      <c r="CQ2559" s="21"/>
      <c r="CR2559" s="21"/>
      <c r="CS2559" s="21"/>
      <c r="CT2559" s="21"/>
      <c r="CU2559" s="21"/>
      <c r="CV2559" s="21"/>
      <c r="CW2559" s="21"/>
      <c r="CX2559" s="21"/>
      <c r="CY2559" s="21"/>
      <c r="CZ2559" s="21"/>
      <c r="DA2559" s="21"/>
      <c r="DB2559" s="21"/>
      <c r="DC2559" s="21"/>
      <c r="DD2559" s="21"/>
      <c r="DE2559" s="21"/>
      <c r="DF2559" s="21"/>
      <c r="DG2559" s="21"/>
      <c r="DH2559" s="21"/>
      <c r="DI2559" s="21"/>
      <c r="DJ2559" s="21"/>
      <c r="DK2559" s="21"/>
      <c r="DL2559" s="21"/>
      <c r="DM2559" s="21"/>
      <c r="DN2559" s="21"/>
      <c r="DO2559" s="21"/>
      <c r="DP2559" s="21"/>
      <c r="DQ2559" s="21"/>
      <c r="DR2559" s="21"/>
      <c r="DS2559" s="21"/>
      <c r="DT2559" s="21"/>
      <c r="DU2559" s="21"/>
      <c r="DV2559" s="21"/>
      <c r="DW2559" s="21"/>
      <c r="DX2559" s="21"/>
      <c r="DY2559" s="21"/>
      <c r="DZ2559" s="21"/>
      <c r="EA2559" s="21"/>
      <c r="EB2559" s="21"/>
      <c r="EC2559" s="21"/>
      <c r="ED2559" s="21"/>
      <c r="EE2559" s="21"/>
      <c r="EF2559" s="21"/>
      <c r="EG2559" s="21"/>
      <c r="EH2559" s="21"/>
      <c r="EI2559" s="21"/>
      <c r="EJ2559" s="21"/>
      <c r="EK2559" s="21"/>
      <c r="EL2559" s="21"/>
      <c r="EM2559" s="21"/>
      <c r="EN2559" s="21"/>
      <c r="EO2559" s="21"/>
      <c r="EP2559" s="21"/>
      <c r="EQ2559" s="21"/>
      <c r="ER2559" s="21"/>
      <c r="ES2559" s="21"/>
      <c r="ET2559" s="21"/>
      <c r="EU2559" s="21"/>
      <c r="EV2559" s="21"/>
      <c r="EW2559" s="21"/>
      <c r="EX2559" s="21"/>
      <c r="EY2559" s="21"/>
      <c r="EZ2559" s="21"/>
    </row>
    <row r="2560" spans="1:156" x14ac:dyDescent="0.2">
      <c r="A2560" s="92"/>
      <c r="B2560" s="4"/>
      <c r="C2560" s="4"/>
      <c r="D2560" s="6"/>
      <c r="E2560" s="7"/>
      <c r="F2560" s="24"/>
      <c r="G2560" s="9"/>
      <c r="H2560" s="7"/>
      <c r="I2560" s="7"/>
      <c r="J2560" s="7"/>
      <c r="K2560" s="4"/>
      <c r="L2560" s="25"/>
      <c r="M2560" s="11"/>
      <c r="N2560" s="4"/>
      <c r="O2560" s="4"/>
      <c r="P2560" s="26"/>
      <c r="Q2560" s="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21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/>
      <c r="AS2560" s="21"/>
      <c r="AT2560" s="21"/>
      <c r="AU2560" s="21"/>
      <c r="AV2560" s="21"/>
      <c r="AW2560" s="21"/>
      <c r="AX2560" s="21"/>
      <c r="AY2560" s="21"/>
      <c r="AZ2560" s="21"/>
      <c r="BA2560" s="21"/>
      <c r="BB2560" s="21"/>
      <c r="BC2560" s="21"/>
      <c r="BD2560" s="21"/>
      <c r="BE2560" s="21"/>
      <c r="BF2560" s="21"/>
      <c r="BG2560" s="21"/>
      <c r="BH2560" s="21"/>
      <c r="BI2560" s="21"/>
      <c r="BJ2560" s="21"/>
      <c r="BK2560" s="21"/>
      <c r="BL2560" s="21"/>
      <c r="BM2560" s="21"/>
      <c r="BN2560" s="21"/>
      <c r="BO2560" s="21"/>
      <c r="BP2560" s="21"/>
      <c r="BQ2560" s="21"/>
      <c r="BR2560" s="21"/>
      <c r="BS2560" s="21"/>
      <c r="BT2560" s="21"/>
      <c r="BU2560" s="21"/>
      <c r="BV2560" s="21"/>
      <c r="BW2560" s="21"/>
      <c r="BX2560" s="21"/>
      <c r="BY2560" s="21"/>
      <c r="BZ2560" s="21"/>
      <c r="CA2560" s="21"/>
      <c r="CB2560" s="21"/>
      <c r="CC2560" s="21"/>
      <c r="CD2560" s="21"/>
      <c r="CE2560" s="21"/>
      <c r="CF2560" s="21"/>
      <c r="CG2560" s="21"/>
      <c r="CH2560" s="21"/>
      <c r="CI2560" s="21"/>
      <c r="CJ2560" s="21"/>
      <c r="CK2560" s="21"/>
      <c r="CL2560" s="21"/>
      <c r="CM2560" s="21"/>
      <c r="CN2560" s="21"/>
      <c r="CO2560" s="21"/>
      <c r="CP2560" s="21"/>
      <c r="CQ2560" s="21"/>
      <c r="CR2560" s="21"/>
      <c r="CS2560" s="21"/>
      <c r="CT2560" s="21"/>
      <c r="CU2560" s="21"/>
      <c r="CV2560" s="21"/>
      <c r="CW2560" s="21"/>
      <c r="CX2560" s="21"/>
      <c r="CY2560" s="21"/>
      <c r="CZ2560" s="21"/>
      <c r="DA2560" s="21"/>
      <c r="DB2560" s="21"/>
      <c r="DC2560" s="21"/>
      <c r="DD2560" s="21"/>
      <c r="DE2560" s="21"/>
      <c r="DF2560" s="21"/>
      <c r="DG2560" s="21"/>
      <c r="DH2560" s="21"/>
      <c r="DI2560" s="21"/>
      <c r="DJ2560" s="21"/>
      <c r="DK2560" s="21"/>
      <c r="DL2560" s="21"/>
      <c r="DM2560" s="21"/>
      <c r="DN2560" s="21"/>
      <c r="DO2560" s="21"/>
      <c r="DP2560" s="21"/>
      <c r="DQ2560" s="21"/>
      <c r="DR2560" s="21"/>
      <c r="DS2560" s="21"/>
      <c r="DT2560" s="21"/>
      <c r="DU2560" s="21"/>
      <c r="DV2560" s="21"/>
      <c r="DW2560" s="21"/>
      <c r="DX2560" s="21"/>
      <c r="DY2560" s="21"/>
      <c r="DZ2560" s="21"/>
      <c r="EA2560" s="21"/>
      <c r="EB2560" s="21"/>
      <c r="EC2560" s="21"/>
      <c r="ED2560" s="21"/>
      <c r="EE2560" s="21"/>
      <c r="EF2560" s="21"/>
      <c r="EG2560" s="21"/>
      <c r="EH2560" s="21"/>
      <c r="EI2560" s="21"/>
      <c r="EJ2560" s="21"/>
      <c r="EK2560" s="21"/>
      <c r="EL2560" s="21"/>
      <c r="EM2560" s="21"/>
      <c r="EN2560" s="21"/>
      <c r="EO2560" s="21"/>
      <c r="EP2560" s="21"/>
      <c r="EQ2560" s="21"/>
      <c r="ER2560" s="21"/>
      <c r="ES2560" s="21"/>
      <c r="ET2560" s="21"/>
      <c r="EU2560" s="21"/>
      <c r="EV2560" s="21"/>
      <c r="EW2560" s="21"/>
      <c r="EX2560" s="21"/>
      <c r="EY2560" s="21"/>
      <c r="EZ2560" s="21"/>
    </row>
    <row r="2561" spans="1:156" x14ac:dyDescent="0.2">
      <c r="A2561" s="92"/>
      <c r="B2561" s="4"/>
      <c r="C2561" s="4"/>
      <c r="D2561" s="6"/>
      <c r="E2561" s="7"/>
      <c r="F2561" s="24"/>
      <c r="G2561" s="9"/>
      <c r="H2561" s="7"/>
      <c r="I2561" s="7"/>
      <c r="J2561" s="7"/>
      <c r="K2561" s="4"/>
      <c r="L2561" s="25"/>
      <c r="M2561" s="11"/>
      <c r="N2561" s="4"/>
      <c r="O2561" s="4"/>
      <c r="P2561" s="26"/>
      <c r="Q2561" s="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21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/>
      <c r="AS2561" s="21"/>
      <c r="AT2561" s="21"/>
      <c r="AU2561" s="21"/>
      <c r="AV2561" s="21"/>
      <c r="AW2561" s="21"/>
      <c r="AX2561" s="21"/>
      <c r="AY2561" s="21"/>
      <c r="AZ2561" s="21"/>
      <c r="BA2561" s="21"/>
      <c r="BB2561" s="21"/>
      <c r="BC2561" s="21"/>
      <c r="BD2561" s="21"/>
      <c r="BE2561" s="21"/>
      <c r="BF2561" s="21"/>
      <c r="BG2561" s="21"/>
      <c r="BH2561" s="21"/>
      <c r="BI2561" s="21"/>
      <c r="BJ2561" s="21"/>
      <c r="BK2561" s="21"/>
      <c r="BL2561" s="21"/>
      <c r="BM2561" s="21"/>
      <c r="BN2561" s="21"/>
      <c r="BO2561" s="21"/>
      <c r="BP2561" s="21"/>
      <c r="BQ2561" s="21"/>
      <c r="BR2561" s="21"/>
      <c r="BS2561" s="21"/>
      <c r="BT2561" s="21"/>
      <c r="BU2561" s="21"/>
      <c r="BV2561" s="21"/>
      <c r="BW2561" s="21"/>
      <c r="BX2561" s="21"/>
      <c r="BY2561" s="21"/>
      <c r="BZ2561" s="21"/>
      <c r="CA2561" s="21"/>
      <c r="CB2561" s="21"/>
      <c r="CC2561" s="21"/>
      <c r="CD2561" s="21"/>
      <c r="CE2561" s="21"/>
      <c r="CF2561" s="21"/>
      <c r="CG2561" s="21"/>
      <c r="CH2561" s="21"/>
      <c r="CI2561" s="21"/>
      <c r="CJ2561" s="21"/>
      <c r="CK2561" s="21"/>
      <c r="CL2561" s="21"/>
      <c r="CM2561" s="21"/>
      <c r="CN2561" s="21"/>
      <c r="CO2561" s="21"/>
      <c r="CP2561" s="21"/>
      <c r="CQ2561" s="21"/>
      <c r="CR2561" s="21"/>
      <c r="CS2561" s="21"/>
      <c r="CT2561" s="21"/>
      <c r="CU2561" s="21"/>
      <c r="CV2561" s="21"/>
      <c r="CW2561" s="21"/>
      <c r="CX2561" s="21"/>
      <c r="CY2561" s="21"/>
      <c r="CZ2561" s="21"/>
      <c r="DA2561" s="21"/>
      <c r="DB2561" s="21"/>
      <c r="DC2561" s="21"/>
      <c r="DD2561" s="21"/>
      <c r="DE2561" s="21"/>
      <c r="DF2561" s="21"/>
      <c r="DG2561" s="21"/>
      <c r="DH2561" s="21"/>
      <c r="DI2561" s="21"/>
      <c r="DJ2561" s="21"/>
      <c r="DK2561" s="21"/>
      <c r="DL2561" s="21"/>
      <c r="DM2561" s="21"/>
      <c r="DN2561" s="21"/>
      <c r="DO2561" s="21"/>
      <c r="DP2561" s="21"/>
      <c r="DQ2561" s="21"/>
      <c r="DR2561" s="21"/>
      <c r="DS2561" s="21"/>
      <c r="DT2561" s="21"/>
      <c r="DU2561" s="21"/>
      <c r="DV2561" s="21"/>
      <c r="DW2561" s="21"/>
      <c r="DX2561" s="21"/>
      <c r="DY2561" s="21"/>
      <c r="DZ2561" s="21"/>
      <c r="EA2561" s="21"/>
      <c r="EB2561" s="21"/>
      <c r="EC2561" s="21"/>
      <c r="ED2561" s="21"/>
      <c r="EE2561" s="21"/>
      <c r="EF2561" s="21"/>
      <c r="EG2561" s="21"/>
      <c r="EH2561" s="21"/>
      <c r="EI2561" s="21"/>
      <c r="EJ2561" s="21"/>
      <c r="EK2561" s="21"/>
      <c r="EL2561" s="21"/>
      <c r="EM2561" s="21"/>
      <c r="EN2561" s="21"/>
      <c r="EO2561" s="21"/>
      <c r="EP2561" s="21"/>
      <c r="EQ2561" s="21"/>
      <c r="ER2561" s="21"/>
      <c r="ES2561" s="21"/>
      <c r="ET2561" s="21"/>
      <c r="EU2561" s="21"/>
      <c r="EV2561" s="21"/>
      <c r="EW2561" s="21"/>
      <c r="EX2561" s="21"/>
      <c r="EY2561" s="21"/>
      <c r="EZ2561" s="21"/>
    </row>
    <row r="2562" spans="1:156" x14ac:dyDescent="0.2">
      <c r="A2562" s="92"/>
      <c r="B2562" s="4"/>
      <c r="C2562" s="4"/>
      <c r="D2562" s="6"/>
      <c r="E2562" s="7"/>
      <c r="F2562" s="24"/>
      <c r="G2562" s="9"/>
      <c r="H2562" s="7"/>
      <c r="I2562" s="7"/>
      <c r="J2562" s="7"/>
      <c r="K2562" s="4"/>
      <c r="L2562" s="25"/>
      <c r="M2562" s="11"/>
      <c r="N2562" s="4"/>
      <c r="O2562" s="4"/>
      <c r="P2562" s="26"/>
      <c r="Q2562" s="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21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/>
      <c r="AS2562" s="21"/>
      <c r="AT2562" s="21"/>
      <c r="AU2562" s="21"/>
      <c r="AV2562" s="21"/>
      <c r="AW2562" s="21"/>
      <c r="AX2562" s="21"/>
      <c r="AY2562" s="21"/>
      <c r="AZ2562" s="21"/>
      <c r="BA2562" s="21"/>
      <c r="BB2562" s="21"/>
      <c r="BC2562" s="21"/>
      <c r="BD2562" s="21"/>
      <c r="BE2562" s="21"/>
      <c r="BF2562" s="21"/>
      <c r="BG2562" s="21"/>
      <c r="BH2562" s="21"/>
      <c r="BI2562" s="21"/>
      <c r="BJ2562" s="21"/>
      <c r="BK2562" s="21"/>
      <c r="BL2562" s="21"/>
      <c r="BM2562" s="21"/>
      <c r="BN2562" s="21"/>
      <c r="BO2562" s="21"/>
      <c r="BP2562" s="21"/>
      <c r="BQ2562" s="21"/>
      <c r="BR2562" s="21"/>
      <c r="BS2562" s="21"/>
      <c r="BT2562" s="21"/>
      <c r="BU2562" s="21"/>
      <c r="BV2562" s="21"/>
      <c r="BW2562" s="21"/>
      <c r="BX2562" s="21"/>
      <c r="BY2562" s="21"/>
      <c r="BZ2562" s="21"/>
      <c r="CA2562" s="21"/>
      <c r="CB2562" s="21"/>
      <c r="CC2562" s="21"/>
      <c r="CD2562" s="21"/>
      <c r="CE2562" s="21"/>
      <c r="CF2562" s="21"/>
      <c r="CG2562" s="21"/>
      <c r="CH2562" s="21"/>
      <c r="CI2562" s="21"/>
      <c r="CJ2562" s="21"/>
      <c r="CK2562" s="21"/>
      <c r="CL2562" s="21"/>
      <c r="CM2562" s="21"/>
      <c r="CN2562" s="21"/>
      <c r="CO2562" s="21"/>
      <c r="CP2562" s="21"/>
      <c r="CQ2562" s="21"/>
      <c r="CR2562" s="21"/>
      <c r="CS2562" s="21"/>
      <c r="CT2562" s="21"/>
      <c r="CU2562" s="21"/>
      <c r="CV2562" s="21"/>
      <c r="CW2562" s="21"/>
      <c r="CX2562" s="21"/>
      <c r="CY2562" s="21"/>
      <c r="CZ2562" s="21"/>
      <c r="DA2562" s="21"/>
      <c r="DB2562" s="21"/>
      <c r="DC2562" s="21"/>
      <c r="DD2562" s="21"/>
      <c r="DE2562" s="21"/>
      <c r="DF2562" s="21"/>
      <c r="DG2562" s="21"/>
      <c r="DH2562" s="21"/>
      <c r="DI2562" s="21"/>
      <c r="DJ2562" s="21"/>
      <c r="DK2562" s="21"/>
      <c r="DL2562" s="21"/>
      <c r="DM2562" s="21"/>
      <c r="DN2562" s="21"/>
      <c r="DO2562" s="21"/>
      <c r="DP2562" s="21"/>
      <c r="DQ2562" s="21"/>
      <c r="DR2562" s="21"/>
      <c r="DS2562" s="21"/>
      <c r="DT2562" s="21"/>
      <c r="DU2562" s="21"/>
      <c r="DV2562" s="21"/>
      <c r="DW2562" s="21"/>
      <c r="DX2562" s="21"/>
      <c r="DY2562" s="21"/>
      <c r="DZ2562" s="21"/>
      <c r="EA2562" s="21"/>
      <c r="EB2562" s="21"/>
      <c r="EC2562" s="21"/>
      <c r="ED2562" s="21"/>
      <c r="EE2562" s="21"/>
      <c r="EF2562" s="21"/>
      <c r="EG2562" s="21"/>
      <c r="EH2562" s="21"/>
      <c r="EI2562" s="21"/>
      <c r="EJ2562" s="21"/>
      <c r="EK2562" s="21"/>
      <c r="EL2562" s="21"/>
      <c r="EM2562" s="21"/>
      <c r="EN2562" s="21"/>
      <c r="EO2562" s="21"/>
      <c r="EP2562" s="21"/>
      <c r="EQ2562" s="21"/>
      <c r="ER2562" s="21"/>
      <c r="ES2562" s="21"/>
      <c r="ET2562" s="21"/>
      <c r="EU2562" s="21"/>
      <c r="EV2562" s="21"/>
      <c r="EW2562" s="21"/>
      <c r="EX2562" s="21"/>
      <c r="EY2562" s="21"/>
      <c r="EZ2562" s="21"/>
    </row>
    <row r="2563" spans="1:156" x14ac:dyDescent="0.2">
      <c r="A2563" s="92"/>
      <c r="B2563" s="4"/>
      <c r="C2563" s="4"/>
      <c r="D2563" s="6"/>
      <c r="E2563" s="7"/>
      <c r="F2563" s="24"/>
      <c r="G2563" s="9"/>
      <c r="H2563" s="7"/>
      <c r="I2563" s="7"/>
      <c r="J2563" s="7"/>
      <c r="K2563" s="4"/>
      <c r="L2563" s="25"/>
      <c r="M2563" s="11"/>
      <c r="N2563" s="4"/>
      <c r="O2563" s="4"/>
      <c r="P2563" s="26"/>
      <c r="Q2563" s="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21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/>
      <c r="AS2563" s="21"/>
      <c r="AT2563" s="21"/>
      <c r="AU2563" s="21"/>
      <c r="AV2563" s="21"/>
      <c r="AW2563" s="21"/>
      <c r="AX2563" s="21"/>
      <c r="AY2563" s="21"/>
      <c r="AZ2563" s="21"/>
      <c r="BA2563" s="21"/>
      <c r="BB2563" s="21"/>
      <c r="BC2563" s="21"/>
      <c r="BD2563" s="21"/>
      <c r="BE2563" s="21"/>
      <c r="BF2563" s="21"/>
      <c r="BG2563" s="21"/>
      <c r="BH2563" s="21"/>
      <c r="BI2563" s="21"/>
      <c r="BJ2563" s="21"/>
      <c r="BK2563" s="21"/>
      <c r="BL2563" s="21"/>
      <c r="BM2563" s="21"/>
      <c r="BN2563" s="21"/>
      <c r="BO2563" s="21"/>
      <c r="BP2563" s="21"/>
      <c r="BQ2563" s="21"/>
      <c r="BR2563" s="21"/>
      <c r="BS2563" s="21"/>
      <c r="BT2563" s="21"/>
      <c r="BU2563" s="21"/>
      <c r="BV2563" s="21"/>
      <c r="BW2563" s="21"/>
      <c r="BX2563" s="21"/>
      <c r="BY2563" s="21"/>
      <c r="BZ2563" s="21"/>
      <c r="CA2563" s="21"/>
      <c r="CB2563" s="21"/>
      <c r="CC2563" s="21"/>
      <c r="CD2563" s="21"/>
      <c r="CE2563" s="21"/>
      <c r="CF2563" s="21"/>
      <c r="CG2563" s="21"/>
      <c r="CH2563" s="21"/>
      <c r="CI2563" s="21"/>
      <c r="CJ2563" s="21"/>
      <c r="CK2563" s="21"/>
      <c r="CL2563" s="21"/>
      <c r="CM2563" s="21"/>
      <c r="CN2563" s="21"/>
      <c r="CO2563" s="21"/>
      <c r="CP2563" s="21"/>
      <c r="CQ2563" s="21"/>
      <c r="CR2563" s="21"/>
      <c r="CS2563" s="21"/>
      <c r="CT2563" s="21"/>
      <c r="CU2563" s="21"/>
      <c r="CV2563" s="21"/>
      <c r="CW2563" s="21"/>
      <c r="CX2563" s="21"/>
      <c r="CY2563" s="21"/>
      <c r="CZ2563" s="21"/>
      <c r="DA2563" s="21"/>
      <c r="DB2563" s="21"/>
      <c r="DC2563" s="21"/>
      <c r="DD2563" s="21"/>
      <c r="DE2563" s="21"/>
      <c r="DF2563" s="21"/>
      <c r="DG2563" s="21"/>
      <c r="DH2563" s="21"/>
      <c r="DI2563" s="21"/>
      <c r="DJ2563" s="21"/>
      <c r="DK2563" s="21"/>
      <c r="DL2563" s="21"/>
      <c r="DM2563" s="21"/>
      <c r="DN2563" s="21"/>
      <c r="DO2563" s="21"/>
      <c r="DP2563" s="21"/>
      <c r="DQ2563" s="21"/>
      <c r="DR2563" s="21"/>
      <c r="DS2563" s="21"/>
      <c r="DT2563" s="21"/>
      <c r="DU2563" s="21"/>
      <c r="DV2563" s="21"/>
      <c r="DW2563" s="21"/>
      <c r="DX2563" s="21"/>
      <c r="DY2563" s="21"/>
      <c r="DZ2563" s="21"/>
      <c r="EA2563" s="21"/>
      <c r="EB2563" s="21"/>
      <c r="EC2563" s="21"/>
      <c r="ED2563" s="21"/>
      <c r="EE2563" s="21"/>
      <c r="EF2563" s="21"/>
      <c r="EG2563" s="21"/>
      <c r="EH2563" s="21"/>
      <c r="EI2563" s="21"/>
      <c r="EJ2563" s="21"/>
      <c r="EK2563" s="21"/>
      <c r="EL2563" s="21"/>
      <c r="EM2563" s="21"/>
      <c r="EN2563" s="21"/>
      <c r="EO2563" s="21"/>
      <c r="EP2563" s="21"/>
      <c r="EQ2563" s="21"/>
      <c r="ER2563" s="21"/>
      <c r="ES2563" s="21"/>
      <c r="ET2563" s="21"/>
      <c r="EU2563" s="21"/>
      <c r="EV2563" s="21"/>
      <c r="EW2563" s="21"/>
      <c r="EX2563" s="21"/>
      <c r="EY2563" s="21"/>
      <c r="EZ2563" s="21"/>
    </row>
    <row r="2564" spans="1:156" x14ac:dyDescent="0.2">
      <c r="A2564" s="92"/>
      <c r="B2564" s="4"/>
      <c r="C2564" s="4"/>
      <c r="D2564" s="6"/>
      <c r="E2564" s="7"/>
      <c r="F2564" s="24"/>
      <c r="G2564" s="9"/>
      <c r="H2564" s="7"/>
      <c r="I2564" s="7"/>
      <c r="J2564" s="7"/>
      <c r="K2564" s="4"/>
      <c r="L2564" s="25"/>
      <c r="M2564" s="11"/>
      <c r="N2564" s="4"/>
      <c r="O2564" s="4"/>
      <c r="P2564" s="26"/>
      <c r="Q2564" s="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21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/>
      <c r="AT2564" s="21"/>
      <c r="AU2564" s="21"/>
      <c r="AV2564" s="21"/>
      <c r="AW2564" s="21"/>
      <c r="AX2564" s="21"/>
      <c r="AY2564" s="21"/>
      <c r="AZ2564" s="21"/>
      <c r="BA2564" s="21"/>
      <c r="BB2564" s="21"/>
      <c r="BC2564" s="21"/>
      <c r="BD2564" s="21"/>
      <c r="BE2564" s="21"/>
      <c r="BF2564" s="21"/>
      <c r="BG2564" s="21"/>
      <c r="BH2564" s="21"/>
      <c r="BI2564" s="21"/>
      <c r="BJ2564" s="21"/>
      <c r="BK2564" s="21"/>
      <c r="BL2564" s="21"/>
      <c r="BM2564" s="21"/>
      <c r="BN2564" s="21"/>
      <c r="BO2564" s="21"/>
      <c r="BP2564" s="21"/>
      <c r="BQ2564" s="21"/>
      <c r="BR2564" s="21"/>
      <c r="BS2564" s="21"/>
      <c r="BT2564" s="21"/>
      <c r="BU2564" s="21"/>
      <c r="BV2564" s="21"/>
      <c r="BW2564" s="21"/>
      <c r="BX2564" s="21"/>
      <c r="BY2564" s="21"/>
      <c r="BZ2564" s="21"/>
      <c r="CA2564" s="21"/>
      <c r="CB2564" s="21"/>
      <c r="CC2564" s="21"/>
      <c r="CD2564" s="21"/>
      <c r="CE2564" s="21"/>
      <c r="CF2564" s="21"/>
      <c r="CG2564" s="21"/>
      <c r="CH2564" s="21"/>
      <c r="CI2564" s="21"/>
      <c r="CJ2564" s="21"/>
      <c r="CK2564" s="21"/>
      <c r="CL2564" s="21"/>
      <c r="CM2564" s="21"/>
      <c r="CN2564" s="21"/>
      <c r="CO2564" s="21"/>
      <c r="CP2564" s="21"/>
      <c r="CQ2564" s="21"/>
      <c r="CR2564" s="21"/>
      <c r="CS2564" s="21"/>
      <c r="CT2564" s="21"/>
      <c r="CU2564" s="21"/>
      <c r="CV2564" s="21"/>
      <c r="CW2564" s="21"/>
      <c r="CX2564" s="21"/>
      <c r="CY2564" s="21"/>
      <c r="CZ2564" s="21"/>
      <c r="DA2564" s="21"/>
      <c r="DB2564" s="21"/>
      <c r="DC2564" s="21"/>
      <c r="DD2564" s="21"/>
      <c r="DE2564" s="21"/>
      <c r="DF2564" s="21"/>
      <c r="DG2564" s="21"/>
      <c r="DH2564" s="21"/>
      <c r="DI2564" s="21"/>
      <c r="DJ2564" s="21"/>
      <c r="DK2564" s="21"/>
      <c r="DL2564" s="21"/>
      <c r="DM2564" s="21"/>
      <c r="DN2564" s="21"/>
      <c r="DO2564" s="21"/>
      <c r="DP2564" s="21"/>
      <c r="DQ2564" s="21"/>
      <c r="DR2564" s="21"/>
      <c r="DS2564" s="21"/>
      <c r="DT2564" s="21"/>
      <c r="DU2564" s="21"/>
      <c r="DV2564" s="21"/>
      <c r="DW2564" s="21"/>
      <c r="DX2564" s="21"/>
      <c r="DY2564" s="21"/>
      <c r="DZ2564" s="21"/>
      <c r="EA2564" s="21"/>
      <c r="EB2564" s="21"/>
      <c r="EC2564" s="21"/>
      <c r="ED2564" s="21"/>
      <c r="EE2564" s="21"/>
      <c r="EF2564" s="21"/>
      <c r="EG2564" s="21"/>
      <c r="EH2564" s="21"/>
      <c r="EI2564" s="21"/>
      <c r="EJ2564" s="21"/>
      <c r="EK2564" s="21"/>
      <c r="EL2564" s="21"/>
      <c r="EM2564" s="21"/>
      <c r="EN2564" s="21"/>
      <c r="EO2564" s="21"/>
      <c r="EP2564" s="21"/>
      <c r="EQ2564" s="21"/>
      <c r="ER2564" s="21"/>
      <c r="ES2564" s="21"/>
      <c r="ET2564" s="21"/>
      <c r="EU2564" s="21"/>
      <c r="EV2564" s="21"/>
      <c r="EW2564" s="21"/>
      <c r="EX2564" s="21"/>
      <c r="EY2564" s="21"/>
      <c r="EZ2564" s="21"/>
    </row>
    <row r="2565" spans="1:156" x14ac:dyDescent="0.2">
      <c r="A2565" s="92"/>
      <c r="B2565" s="4"/>
      <c r="C2565" s="4"/>
      <c r="D2565" s="6"/>
      <c r="E2565" s="7"/>
      <c r="F2565" s="24"/>
      <c r="G2565" s="9"/>
      <c r="H2565" s="7"/>
      <c r="I2565" s="7"/>
      <c r="J2565" s="7"/>
      <c r="K2565" s="4"/>
      <c r="L2565" s="25"/>
      <c r="M2565" s="11"/>
      <c r="N2565" s="4"/>
      <c r="O2565" s="4"/>
      <c r="P2565" s="26"/>
      <c r="Q2565" s="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21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/>
      <c r="AS2565" s="21"/>
      <c r="AT2565" s="21"/>
      <c r="AU2565" s="21"/>
      <c r="AV2565" s="21"/>
      <c r="AW2565" s="21"/>
      <c r="AX2565" s="21"/>
      <c r="AY2565" s="21"/>
      <c r="AZ2565" s="21"/>
      <c r="BA2565" s="21"/>
      <c r="BB2565" s="21"/>
      <c r="BC2565" s="21"/>
      <c r="BD2565" s="21"/>
      <c r="BE2565" s="21"/>
      <c r="BF2565" s="21"/>
      <c r="BG2565" s="21"/>
      <c r="BH2565" s="21"/>
      <c r="BI2565" s="21"/>
      <c r="BJ2565" s="21"/>
      <c r="BK2565" s="21"/>
      <c r="BL2565" s="21"/>
      <c r="BM2565" s="21"/>
      <c r="BN2565" s="21"/>
      <c r="BO2565" s="21"/>
      <c r="BP2565" s="21"/>
      <c r="BQ2565" s="21"/>
      <c r="BR2565" s="21"/>
      <c r="BS2565" s="21"/>
      <c r="BT2565" s="21"/>
      <c r="BU2565" s="21"/>
      <c r="BV2565" s="21"/>
      <c r="BW2565" s="21"/>
      <c r="BX2565" s="21"/>
      <c r="BY2565" s="21"/>
      <c r="BZ2565" s="21"/>
      <c r="CA2565" s="21"/>
      <c r="CB2565" s="21"/>
      <c r="CC2565" s="21"/>
      <c r="CD2565" s="21"/>
      <c r="CE2565" s="21"/>
      <c r="CF2565" s="21"/>
      <c r="CG2565" s="21"/>
      <c r="CH2565" s="21"/>
      <c r="CI2565" s="21"/>
      <c r="CJ2565" s="21"/>
      <c r="CK2565" s="21"/>
      <c r="CL2565" s="21"/>
      <c r="CM2565" s="21"/>
      <c r="CN2565" s="21"/>
      <c r="CO2565" s="21"/>
      <c r="CP2565" s="21"/>
      <c r="CQ2565" s="21"/>
      <c r="CR2565" s="21"/>
      <c r="CS2565" s="21"/>
      <c r="CT2565" s="21"/>
      <c r="CU2565" s="21"/>
      <c r="CV2565" s="21"/>
      <c r="CW2565" s="21"/>
      <c r="CX2565" s="21"/>
      <c r="CY2565" s="21"/>
      <c r="CZ2565" s="21"/>
      <c r="DA2565" s="21"/>
      <c r="DB2565" s="21"/>
      <c r="DC2565" s="21"/>
      <c r="DD2565" s="21"/>
      <c r="DE2565" s="21"/>
      <c r="DF2565" s="21"/>
      <c r="DG2565" s="21"/>
      <c r="DH2565" s="21"/>
      <c r="DI2565" s="21"/>
      <c r="DJ2565" s="21"/>
      <c r="DK2565" s="21"/>
      <c r="DL2565" s="21"/>
      <c r="DM2565" s="21"/>
      <c r="DN2565" s="21"/>
      <c r="DO2565" s="21"/>
      <c r="DP2565" s="21"/>
      <c r="DQ2565" s="21"/>
      <c r="DR2565" s="21"/>
      <c r="DS2565" s="21"/>
      <c r="DT2565" s="21"/>
      <c r="DU2565" s="21"/>
      <c r="DV2565" s="21"/>
      <c r="DW2565" s="21"/>
      <c r="DX2565" s="21"/>
      <c r="DY2565" s="21"/>
      <c r="DZ2565" s="21"/>
      <c r="EA2565" s="21"/>
      <c r="EB2565" s="21"/>
      <c r="EC2565" s="21"/>
      <c r="ED2565" s="21"/>
      <c r="EE2565" s="21"/>
      <c r="EF2565" s="21"/>
      <c r="EG2565" s="21"/>
      <c r="EH2565" s="21"/>
      <c r="EI2565" s="21"/>
      <c r="EJ2565" s="21"/>
      <c r="EK2565" s="21"/>
      <c r="EL2565" s="21"/>
      <c r="EM2565" s="21"/>
      <c r="EN2565" s="21"/>
      <c r="EO2565" s="21"/>
      <c r="EP2565" s="21"/>
      <c r="EQ2565" s="21"/>
      <c r="ER2565" s="21"/>
      <c r="ES2565" s="21"/>
      <c r="ET2565" s="21"/>
      <c r="EU2565" s="21"/>
      <c r="EV2565" s="21"/>
      <c r="EW2565" s="21"/>
      <c r="EX2565" s="21"/>
      <c r="EY2565" s="21"/>
      <c r="EZ2565" s="21"/>
    </row>
    <row r="2566" spans="1:156" x14ac:dyDescent="0.2">
      <c r="A2566" s="92"/>
      <c r="B2566" s="4"/>
      <c r="C2566" s="4"/>
      <c r="D2566" s="6"/>
      <c r="E2566" s="7"/>
      <c r="F2566" s="24"/>
      <c r="G2566" s="9"/>
      <c r="H2566" s="7"/>
      <c r="I2566" s="7"/>
      <c r="J2566" s="7"/>
      <c r="K2566" s="4"/>
      <c r="L2566" s="25"/>
      <c r="M2566" s="11"/>
      <c r="N2566" s="4"/>
      <c r="O2566" s="4"/>
      <c r="P2566" s="26"/>
      <c r="Q2566" s="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21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/>
      <c r="AS2566" s="21"/>
      <c r="AT2566" s="21"/>
      <c r="AU2566" s="21"/>
      <c r="AV2566" s="21"/>
      <c r="AW2566" s="21"/>
      <c r="AX2566" s="21"/>
      <c r="AY2566" s="21"/>
      <c r="AZ2566" s="21"/>
      <c r="BA2566" s="21"/>
      <c r="BB2566" s="21"/>
      <c r="BC2566" s="21"/>
      <c r="BD2566" s="21"/>
      <c r="BE2566" s="21"/>
      <c r="BF2566" s="21"/>
      <c r="BG2566" s="21"/>
      <c r="BH2566" s="21"/>
      <c r="BI2566" s="21"/>
      <c r="BJ2566" s="21"/>
      <c r="BK2566" s="21"/>
      <c r="BL2566" s="21"/>
      <c r="BM2566" s="21"/>
      <c r="BN2566" s="21"/>
      <c r="BO2566" s="21"/>
      <c r="BP2566" s="21"/>
      <c r="BQ2566" s="21"/>
      <c r="BR2566" s="21"/>
      <c r="BS2566" s="21"/>
      <c r="BT2566" s="21"/>
      <c r="BU2566" s="21"/>
      <c r="BV2566" s="21"/>
      <c r="BW2566" s="21"/>
      <c r="BX2566" s="21"/>
      <c r="BY2566" s="21"/>
      <c r="BZ2566" s="21"/>
      <c r="CA2566" s="21"/>
      <c r="CB2566" s="21"/>
      <c r="CC2566" s="21"/>
      <c r="CD2566" s="21"/>
      <c r="CE2566" s="21"/>
      <c r="CF2566" s="21"/>
      <c r="CG2566" s="21"/>
      <c r="CH2566" s="21"/>
      <c r="CI2566" s="21"/>
      <c r="CJ2566" s="21"/>
      <c r="CK2566" s="21"/>
      <c r="CL2566" s="21"/>
      <c r="CM2566" s="21"/>
      <c r="CN2566" s="21"/>
      <c r="CO2566" s="21"/>
      <c r="CP2566" s="21"/>
      <c r="CQ2566" s="21"/>
      <c r="CR2566" s="21"/>
      <c r="CS2566" s="21"/>
      <c r="CT2566" s="21"/>
      <c r="CU2566" s="21"/>
      <c r="CV2566" s="21"/>
      <c r="CW2566" s="21"/>
      <c r="CX2566" s="21"/>
      <c r="CY2566" s="21"/>
      <c r="CZ2566" s="21"/>
      <c r="DA2566" s="21"/>
      <c r="DB2566" s="21"/>
      <c r="DC2566" s="21"/>
      <c r="DD2566" s="21"/>
      <c r="DE2566" s="21"/>
      <c r="DF2566" s="21"/>
      <c r="DG2566" s="21"/>
      <c r="DH2566" s="21"/>
      <c r="DI2566" s="21"/>
      <c r="DJ2566" s="21"/>
      <c r="DK2566" s="21"/>
      <c r="DL2566" s="21"/>
      <c r="DM2566" s="21"/>
      <c r="DN2566" s="21"/>
      <c r="DO2566" s="21"/>
      <c r="DP2566" s="21"/>
      <c r="DQ2566" s="21"/>
      <c r="DR2566" s="21"/>
      <c r="DS2566" s="21"/>
      <c r="DT2566" s="21"/>
      <c r="DU2566" s="21"/>
      <c r="DV2566" s="21"/>
      <c r="DW2566" s="21"/>
      <c r="DX2566" s="21"/>
      <c r="DY2566" s="21"/>
      <c r="DZ2566" s="21"/>
      <c r="EA2566" s="21"/>
      <c r="EB2566" s="21"/>
      <c r="EC2566" s="21"/>
      <c r="ED2566" s="21"/>
      <c r="EE2566" s="21"/>
      <c r="EF2566" s="21"/>
      <c r="EG2566" s="21"/>
      <c r="EH2566" s="21"/>
      <c r="EI2566" s="21"/>
      <c r="EJ2566" s="21"/>
      <c r="EK2566" s="21"/>
      <c r="EL2566" s="21"/>
      <c r="EM2566" s="21"/>
      <c r="EN2566" s="21"/>
      <c r="EO2566" s="21"/>
      <c r="EP2566" s="21"/>
      <c r="EQ2566" s="21"/>
      <c r="ER2566" s="21"/>
      <c r="ES2566" s="21"/>
      <c r="ET2566" s="21"/>
      <c r="EU2566" s="21"/>
      <c r="EV2566" s="21"/>
      <c r="EW2566" s="21"/>
      <c r="EX2566" s="21"/>
      <c r="EY2566" s="21"/>
      <c r="EZ2566" s="21"/>
    </row>
    <row r="2567" spans="1:156" x14ac:dyDescent="0.2">
      <c r="A2567" s="92"/>
      <c r="B2567" s="4"/>
      <c r="C2567" s="4"/>
      <c r="D2567" s="6"/>
      <c r="E2567" s="7"/>
      <c r="F2567" s="24"/>
      <c r="G2567" s="9"/>
      <c r="H2567" s="7"/>
      <c r="I2567" s="7"/>
      <c r="J2567" s="7"/>
      <c r="K2567" s="4"/>
      <c r="L2567" s="25"/>
      <c r="M2567" s="11"/>
      <c r="N2567" s="4"/>
      <c r="O2567" s="4"/>
      <c r="P2567" s="26"/>
      <c r="Q2567" s="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21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/>
      <c r="AS2567" s="21"/>
      <c r="AT2567" s="21"/>
      <c r="AU2567" s="21"/>
      <c r="AV2567" s="21"/>
      <c r="AW2567" s="21"/>
      <c r="AX2567" s="21"/>
      <c r="AY2567" s="21"/>
      <c r="AZ2567" s="21"/>
      <c r="BA2567" s="21"/>
      <c r="BB2567" s="21"/>
      <c r="BC2567" s="21"/>
      <c r="BD2567" s="21"/>
      <c r="BE2567" s="21"/>
      <c r="BF2567" s="21"/>
      <c r="BG2567" s="21"/>
      <c r="BH2567" s="21"/>
      <c r="BI2567" s="21"/>
      <c r="BJ2567" s="21"/>
      <c r="BK2567" s="21"/>
      <c r="BL2567" s="21"/>
      <c r="BM2567" s="21"/>
      <c r="BN2567" s="21"/>
      <c r="BO2567" s="21"/>
      <c r="BP2567" s="21"/>
      <c r="BQ2567" s="21"/>
      <c r="BR2567" s="21"/>
      <c r="BS2567" s="21"/>
      <c r="BT2567" s="21"/>
      <c r="BU2567" s="21"/>
      <c r="BV2567" s="21"/>
      <c r="BW2567" s="21"/>
      <c r="BX2567" s="21"/>
      <c r="BY2567" s="21"/>
      <c r="BZ2567" s="21"/>
      <c r="CA2567" s="21"/>
      <c r="CB2567" s="21"/>
      <c r="CC2567" s="21"/>
      <c r="CD2567" s="21"/>
      <c r="CE2567" s="21"/>
      <c r="CF2567" s="21"/>
      <c r="CG2567" s="21"/>
      <c r="CH2567" s="21"/>
      <c r="CI2567" s="21"/>
      <c r="CJ2567" s="21"/>
      <c r="CK2567" s="21"/>
      <c r="CL2567" s="21"/>
      <c r="CM2567" s="21"/>
      <c r="CN2567" s="21"/>
      <c r="CO2567" s="21"/>
      <c r="CP2567" s="21"/>
      <c r="CQ2567" s="21"/>
      <c r="CR2567" s="21"/>
      <c r="CS2567" s="21"/>
      <c r="CT2567" s="21"/>
      <c r="CU2567" s="21"/>
      <c r="CV2567" s="21"/>
      <c r="CW2567" s="21"/>
      <c r="CX2567" s="21"/>
      <c r="CY2567" s="21"/>
      <c r="CZ2567" s="21"/>
      <c r="DA2567" s="21"/>
      <c r="DB2567" s="21"/>
      <c r="DC2567" s="21"/>
      <c r="DD2567" s="21"/>
      <c r="DE2567" s="21"/>
      <c r="DF2567" s="21"/>
      <c r="DG2567" s="21"/>
      <c r="DH2567" s="21"/>
      <c r="DI2567" s="21"/>
      <c r="DJ2567" s="21"/>
      <c r="DK2567" s="21"/>
      <c r="DL2567" s="21"/>
      <c r="DM2567" s="21"/>
      <c r="DN2567" s="21"/>
      <c r="DO2567" s="21"/>
      <c r="DP2567" s="21"/>
      <c r="DQ2567" s="21"/>
      <c r="DR2567" s="21"/>
      <c r="DS2567" s="21"/>
      <c r="DT2567" s="21"/>
      <c r="DU2567" s="21"/>
      <c r="DV2567" s="21"/>
      <c r="DW2567" s="21"/>
      <c r="DX2567" s="21"/>
      <c r="DY2567" s="21"/>
      <c r="DZ2567" s="21"/>
      <c r="EA2567" s="21"/>
      <c r="EB2567" s="21"/>
      <c r="EC2567" s="21"/>
      <c r="ED2567" s="21"/>
      <c r="EE2567" s="21"/>
      <c r="EF2567" s="21"/>
      <c r="EG2567" s="21"/>
      <c r="EH2567" s="21"/>
      <c r="EI2567" s="21"/>
      <c r="EJ2567" s="21"/>
      <c r="EK2567" s="21"/>
      <c r="EL2567" s="21"/>
      <c r="EM2567" s="21"/>
      <c r="EN2567" s="21"/>
      <c r="EO2567" s="21"/>
      <c r="EP2567" s="21"/>
      <c r="EQ2567" s="21"/>
      <c r="ER2567" s="21"/>
      <c r="ES2567" s="21"/>
      <c r="ET2567" s="21"/>
      <c r="EU2567" s="21"/>
      <c r="EV2567" s="21"/>
      <c r="EW2567" s="21"/>
      <c r="EX2567" s="21"/>
      <c r="EY2567" s="21"/>
      <c r="EZ2567" s="21"/>
    </row>
    <row r="2568" spans="1:156" x14ac:dyDescent="0.2">
      <c r="A2568" s="92"/>
      <c r="B2568" s="4"/>
      <c r="C2568" s="4"/>
      <c r="D2568" s="6"/>
      <c r="E2568" s="7"/>
      <c r="F2568" s="24"/>
      <c r="G2568" s="9"/>
      <c r="H2568" s="7"/>
      <c r="I2568" s="7"/>
      <c r="J2568" s="7"/>
      <c r="K2568" s="4"/>
      <c r="L2568" s="25"/>
      <c r="M2568" s="11"/>
      <c r="N2568" s="4"/>
      <c r="O2568" s="4"/>
      <c r="P2568" s="26"/>
      <c r="Q2568" s="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21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/>
      <c r="AS2568" s="21"/>
      <c r="AT2568" s="21"/>
      <c r="AU2568" s="21"/>
      <c r="AV2568" s="21"/>
      <c r="AW2568" s="21"/>
      <c r="AX2568" s="21"/>
      <c r="AY2568" s="21"/>
      <c r="AZ2568" s="21"/>
      <c r="BA2568" s="21"/>
      <c r="BB2568" s="21"/>
      <c r="BC2568" s="21"/>
      <c r="BD2568" s="21"/>
      <c r="BE2568" s="21"/>
      <c r="BF2568" s="21"/>
      <c r="BG2568" s="21"/>
      <c r="BH2568" s="21"/>
      <c r="BI2568" s="21"/>
      <c r="BJ2568" s="21"/>
      <c r="BK2568" s="21"/>
      <c r="BL2568" s="21"/>
      <c r="BM2568" s="21"/>
      <c r="BN2568" s="21"/>
      <c r="BO2568" s="21"/>
      <c r="BP2568" s="21"/>
      <c r="BQ2568" s="21"/>
      <c r="BR2568" s="21"/>
      <c r="BS2568" s="21"/>
      <c r="BT2568" s="21"/>
      <c r="BU2568" s="21"/>
      <c r="BV2568" s="21"/>
      <c r="BW2568" s="21"/>
      <c r="BX2568" s="21"/>
      <c r="BY2568" s="21"/>
      <c r="BZ2568" s="21"/>
      <c r="CA2568" s="21"/>
      <c r="CB2568" s="21"/>
      <c r="CC2568" s="21"/>
      <c r="CD2568" s="21"/>
      <c r="CE2568" s="21"/>
      <c r="CF2568" s="21"/>
      <c r="CG2568" s="21"/>
      <c r="CH2568" s="21"/>
      <c r="CI2568" s="21"/>
      <c r="CJ2568" s="21"/>
      <c r="CK2568" s="21"/>
      <c r="CL2568" s="21"/>
      <c r="CM2568" s="21"/>
      <c r="CN2568" s="21"/>
      <c r="CO2568" s="21"/>
      <c r="CP2568" s="21"/>
      <c r="CQ2568" s="21"/>
      <c r="CR2568" s="21"/>
      <c r="CS2568" s="21"/>
      <c r="CT2568" s="21"/>
      <c r="CU2568" s="21"/>
      <c r="CV2568" s="21"/>
      <c r="CW2568" s="21"/>
      <c r="CX2568" s="21"/>
      <c r="CY2568" s="21"/>
      <c r="CZ2568" s="21"/>
      <c r="DA2568" s="21"/>
      <c r="DB2568" s="21"/>
      <c r="DC2568" s="21"/>
      <c r="DD2568" s="21"/>
      <c r="DE2568" s="21"/>
      <c r="DF2568" s="21"/>
      <c r="DG2568" s="21"/>
      <c r="DH2568" s="21"/>
      <c r="DI2568" s="21"/>
      <c r="DJ2568" s="21"/>
      <c r="DK2568" s="21"/>
      <c r="DL2568" s="21"/>
      <c r="DM2568" s="21"/>
      <c r="DN2568" s="21"/>
      <c r="DO2568" s="21"/>
      <c r="DP2568" s="21"/>
      <c r="DQ2568" s="21"/>
      <c r="DR2568" s="21"/>
      <c r="DS2568" s="21"/>
      <c r="DT2568" s="21"/>
      <c r="DU2568" s="21"/>
      <c r="DV2568" s="21"/>
      <c r="DW2568" s="21"/>
      <c r="DX2568" s="21"/>
      <c r="DY2568" s="21"/>
      <c r="DZ2568" s="21"/>
      <c r="EA2568" s="21"/>
      <c r="EB2568" s="21"/>
      <c r="EC2568" s="21"/>
      <c r="ED2568" s="21"/>
      <c r="EE2568" s="21"/>
      <c r="EF2568" s="21"/>
      <c r="EG2568" s="21"/>
      <c r="EH2568" s="21"/>
      <c r="EI2568" s="21"/>
      <c r="EJ2568" s="21"/>
      <c r="EK2568" s="21"/>
      <c r="EL2568" s="21"/>
      <c r="EM2568" s="21"/>
      <c r="EN2568" s="21"/>
      <c r="EO2568" s="21"/>
      <c r="EP2568" s="21"/>
      <c r="EQ2568" s="21"/>
      <c r="ER2568" s="21"/>
      <c r="ES2568" s="21"/>
      <c r="ET2568" s="21"/>
      <c r="EU2568" s="21"/>
      <c r="EV2568" s="21"/>
      <c r="EW2568" s="21"/>
      <c r="EX2568" s="21"/>
      <c r="EY2568" s="21"/>
      <c r="EZ2568" s="21"/>
    </row>
    <row r="2569" spans="1:156" x14ac:dyDescent="0.2">
      <c r="A2569" s="92"/>
      <c r="B2569" s="4"/>
      <c r="C2569" s="4"/>
      <c r="D2569" s="6"/>
      <c r="E2569" s="7"/>
      <c r="F2569" s="24"/>
      <c r="G2569" s="9"/>
      <c r="H2569" s="7"/>
      <c r="I2569" s="7"/>
      <c r="J2569" s="7"/>
      <c r="K2569" s="4"/>
      <c r="L2569" s="25"/>
      <c r="M2569" s="11"/>
      <c r="N2569" s="4"/>
      <c r="O2569" s="4"/>
      <c r="P2569" s="26"/>
      <c r="Q2569" s="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21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  <c r="EU2569" s="21"/>
      <c r="EV2569" s="21"/>
      <c r="EW2569" s="21"/>
      <c r="EX2569" s="21"/>
      <c r="EY2569" s="21"/>
      <c r="EZ2569" s="21"/>
    </row>
    <row r="2570" spans="1:156" x14ac:dyDescent="0.2">
      <c r="A2570" s="92"/>
      <c r="B2570" s="4"/>
      <c r="C2570" s="4"/>
      <c r="D2570" s="6"/>
      <c r="E2570" s="7"/>
      <c r="F2570" s="24"/>
      <c r="G2570" s="9"/>
      <c r="H2570" s="7"/>
      <c r="I2570" s="7"/>
      <c r="J2570" s="7"/>
      <c r="K2570" s="4"/>
      <c r="L2570" s="25"/>
      <c r="M2570" s="11"/>
      <c r="N2570" s="4"/>
      <c r="O2570" s="4"/>
      <c r="P2570" s="26"/>
      <c r="Q2570" s="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21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/>
      <c r="AT2570" s="21"/>
      <c r="AU2570" s="21"/>
      <c r="AV2570" s="21"/>
      <c r="AW2570" s="21"/>
      <c r="AX2570" s="21"/>
      <c r="AY2570" s="21"/>
      <c r="AZ2570" s="21"/>
      <c r="BA2570" s="21"/>
      <c r="BB2570" s="21"/>
      <c r="BC2570" s="21"/>
      <c r="BD2570" s="21"/>
      <c r="BE2570" s="21"/>
      <c r="BF2570" s="21"/>
      <c r="BG2570" s="21"/>
      <c r="BH2570" s="21"/>
      <c r="BI2570" s="21"/>
      <c r="BJ2570" s="21"/>
      <c r="BK2570" s="21"/>
      <c r="BL2570" s="21"/>
      <c r="BM2570" s="21"/>
      <c r="BN2570" s="21"/>
      <c r="BO2570" s="21"/>
      <c r="BP2570" s="21"/>
      <c r="BQ2570" s="21"/>
      <c r="BR2570" s="21"/>
      <c r="BS2570" s="21"/>
      <c r="BT2570" s="21"/>
      <c r="BU2570" s="21"/>
      <c r="BV2570" s="21"/>
      <c r="BW2570" s="21"/>
      <c r="BX2570" s="21"/>
      <c r="BY2570" s="21"/>
      <c r="BZ2570" s="21"/>
      <c r="CA2570" s="21"/>
      <c r="CB2570" s="21"/>
      <c r="CC2570" s="21"/>
      <c r="CD2570" s="21"/>
      <c r="CE2570" s="21"/>
      <c r="CF2570" s="21"/>
      <c r="CG2570" s="21"/>
      <c r="CH2570" s="21"/>
      <c r="CI2570" s="21"/>
      <c r="CJ2570" s="21"/>
      <c r="CK2570" s="21"/>
      <c r="CL2570" s="21"/>
      <c r="CM2570" s="21"/>
      <c r="CN2570" s="21"/>
      <c r="CO2570" s="21"/>
      <c r="CP2570" s="21"/>
      <c r="CQ2570" s="21"/>
      <c r="CR2570" s="21"/>
      <c r="CS2570" s="21"/>
      <c r="CT2570" s="21"/>
      <c r="CU2570" s="21"/>
      <c r="CV2570" s="21"/>
      <c r="CW2570" s="21"/>
      <c r="CX2570" s="21"/>
      <c r="CY2570" s="21"/>
      <c r="CZ2570" s="21"/>
      <c r="DA2570" s="21"/>
      <c r="DB2570" s="21"/>
      <c r="DC2570" s="21"/>
      <c r="DD2570" s="21"/>
      <c r="DE2570" s="21"/>
      <c r="DF2570" s="21"/>
      <c r="DG2570" s="21"/>
      <c r="DH2570" s="21"/>
      <c r="DI2570" s="21"/>
      <c r="DJ2570" s="21"/>
      <c r="DK2570" s="21"/>
      <c r="DL2570" s="21"/>
      <c r="DM2570" s="21"/>
      <c r="DN2570" s="21"/>
      <c r="DO2570" s="21"/>
      <c r="DP2570" s="21"/>
      <c r="DQ2570" s="21"/>
      <c r="DR2570" s="21"/>
      <c r="DS2570" s="21"/>
      <c r="DT2570" s="21"/>
      <c r="DU2570" s="21"/>
      <c r="DV2570" s="21"/>
      <c r="DW2570" s="21"/>
      <c r="DX2570" s="21"/>
      <c r="DY2570" s="21"/>
      <c r="DZ2570" s="21"/>
      <c r="EA2570" s="21"/>
      <c r="EB2570" s="21"/>
      <c r="EC2570" s="21"/>
      <c r="ED2570" s="21"/>
      <c r="EE2570" s="21"/>
      <c r="EF2570" s="21"/>
      <c r="EG2570" s="21"/>
      <c r="EH2570" s="21"/>
      <c r="EI2570" s="21"/>
      <c r="EJ2570" s="21"/>
      <c r="EK2570" s="21"/>
      <c r="EL2570" s="21"/>
      <c r="EM2570" s="21"/>
      <c r="EN2570" s="21"/>
      <c r="EO2570" s="21"/>
      <c r="EP2570" s="21"/>
      <c r="EQ2570" s="21"/>
      <c r="ER2570" s="21"/>
      <c r="ES2570" s="21"/>
      <c r="ET2570" s="21"/>
      <c r="EU2570" s="21"/>
      <c r="EV2570" s="21"/>
      <c r="EW2570" s="21"/>
      <c r="EX2570" s="21"/>
      <c r="EY2570" s="21"/>
      <c r="EZ2570" s="21"/>
    </row>
    <row r="2571" spans="1:156" x14ac:dyDescent="0.2">
      <c r="A2571" s="92"/>
      <c r="B2571" s="4"/>
      <c r="C2571" s="4"/>
      <c r="D2571" s="6"/>
      <c r="E2571" s="7"/>
      <c r="F2571" s="24"/>
      <c r="G2571" s="9"/>
      <c r="H2571" s="7"/>
      <c r="I2571" s="7"/>
      <c r="J2571" s="7"/>
      <c r="K2571" s="4"/>
      <c r="L2571" s="25"/>
      <c r="M2571" s="11"/>
      <c r="N2571" s="4"/>
      <c r="O2571" s="4"/>
      <c r="P2571" s="26"/>
      <c r="Q2571" s="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21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/>
      <c r="AT2571" s="21"/>
      <c r="AU2571" s="21"/>
      <c r="AV2571" s="21"/>
      <c r="AW2571" s="21"/>
      <c r="AX2571" s="21"/>
      <c r="AY2571" s="21"/>
      <c r="AZ2571" s="21"/>
      <c r="BA2571" s="21"/>
      <c r="BB2571" s="21"/>
      <c r="BC2571" s="21"/>
      <c r="BD2571" s="21"/>
      <c r="BE2571" s="21"/>
      <c r="BF2571" s="21"/>
      <c r="BG2571" s="21"/>
      <c r="BH2571" s="21"/>
      <c r="BI2571" s="21"/>
      <c r="BJ2571" s="21"/>
      <c r="BK2571" s="21"/>
      <c r="BL2571" s="21"/>
      <c r="BM2571" s="21"/>
      <c r="BN2571" s="21"/>
      <c r="BO2571" s="21"/>
      <c r="BP2571" s="21"/>
      <c r="BQ2571" s="21"/>
      <c r="BR2571" s="21"/>
      <c r="BS2571" s="21"/>
      <c r="BT2571" s="21"/>
      <c r="BU2571" s="21"/>
      <c r="BV2571" s="21"/>
      <c r="BW2571" s="21"/>
      <c r="BX2571" s="21"/>
      <c r="BY2571" s="21"/>
      <c r="BZ2571" s="21"/>
      <c r="CA2571" s="21"/>
      <c r="CB2571" s="21"/>
      <c r="CC2571" s="21"/>
      <c r="CD2571" s="21"/>
      <c r="CE2571" s="21"/>
      <c r="CF2571" s="21"/>
      <c r="CG2571" s="21"/>
      <c r="CH2571" s="21"/>
      <c r="CI2571" s="21"/>
      <c r="CJ2571" s="21"/>
      <c r="CK2571" s="21"/>
      <c r="CL2571" s="21"/>
      <c r="CM2571" s="21"/>
      <c r="CN2571" s="21"/>
      <c r="CO2571" s="21"/>
      <c r="CP2571" s="21"/>
      <c r="CQ2571" s="21"/>
      <c r="CR2571" s="21"/>
      <c r="CS2571" s="21"/>
      <c r="CT2571" s="21"/>
      <c r="CU2571" s="21"/>
      <c r="CV2571" s="21"/>
      <c r="CW2571" s="21"/>
      <c r="CX2571" s="21"/>
      <c r="CY2571" s="21"/>
      <c r="CZ2571" s="21"/>
      <c r="DA2571" s="21"/>
      <c r="DB2571" s="21"/>
      <c r="DC2571" s="21"/>
      <c r="DD2571" s="21"/>
      <c r="DE2571" s="21"/>
      <c r="DF2571" s="21"/>
      <c r="DG2571" s="21"/>
      <c r="DH2571" s="21"/>
      <c r="DI2571" s="21"/>
      <c r="DJ2571" s="21"/>
      <c r="DK2571" s="21"/>
      <c r="DL2571" s="21"/>
      <c r="DM2571" s="21"/>
      <c r="DN2571" s="21"/>
      <c r="DO2571" s="21"/>
      <c r="DP2571" s="21"/>
      <c r="DQ2571" s="21"/>
      <c r="DR2571" s="21"/>
      <c r="DS2571" s="21"/>
      <c r="DT2571" s="21"/>
      <c r="DU2571" s="21"/>
      <c r="DV2571" s="21"/>
      <c r="DW2571" s="21"/>
      <c r="DX2571" s="21"/>
      <c r="DY2571" s="21"/>
      <c r="DZ2571" s="21"/>
      <c r="EA2571" s="21"/>
      <c r="EB2571" s="21"/>
      <c r="EC2571" s="21"/>
      <c r="ED2571" s="21"/>
      <c r="EE2571" s="21"/>
      <c r="EF2571" s="21"/>
      <c r="EG2571" s="21"/>
      <c r="EH2571" s="21"/>
      <c r="EI2571" s="21"/>
      <c r="EJ2571" s="21"/>
      <c r="EK2571" s="21"/>
      <c r="EL2571" s="21"/>
      <c r="EM2571" s="21"/>
      <c r="EN2571" s="21"/>
      <c r="EO2571" s="21"/>
      <c r="EP2571" s="21"/>
      <c r="EQ2571" s="21"/>
      <c r="ER2571" s="21"/>
      <c r="ES2571" s="21"/>
      <c r="ET2571" s="21"/>
      <c r="EU2571" s="21"/>
      <c r="EV2571" s="21"/>
      <c r="EW2571" s="21"/>
      <c r="EX2571" s="21"/>
      <c r="EY2571" s="21"/>
      <c r="EZ2571" s="21"/>
    </row>
    <row r="2572" spans="1:156" x14ac:dyDescent="0.2">
      <c r="A2572" s="92"/>
      <c r="B2572" s="4"/>
      <c r="C2572" s="4"/>
      <c r="D2572" s="6"/>
      <c r="E2572" s="7"/>
      <c r="F2572" s="24"/>
      <c r="G2572" s="9"/>
      <c r="H2572" s="7"/>
      <c r="I2572" s="7"/>
      <c r="J2572" s="7"/>
      <c r="K2572" s="4"/>
      <c r="L2572" s="25"/>
      <c r="M2572" s="11"/>
      <c r="N2572" s="4"/>
      <c r="O2572" s="4"/>
      <c r="P2572" s="26"/>
      <c r="Q2572" s="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21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/>
      <c r="AT2572" s="21"/>
      <c r="AU2572" s="21"/>
      <c r="AV2572" s="21"/>
      <c r="AW2572" s="21"/>
      <c r="AX2572" s="21"/>
      <c r="AY2572" s="21"/>
      <c r="AZ2572" s="21"/>
      <c r="BA2572" s="21"/>
      <c r="BB2572" s="21"/>
      <c r="BC2572" s="21"/>
      <c r="BD2572" s="21"/>
      <c r="BE2572" s="21"/>
      <c r="BF2572" s="21"/>
      <c r="BG2572" s="21"/>
      <c r="BH2572" s="21"/>
      <c r="BI2572" s="21"/>
      <c r="BJ2572" s="21"/>
      <c r="BK2572" s="21"/>
      <c r="BL2572" s="21"/>
      <c r="BM2572" s="21"/>
      <c r="BN2572" s="21"/>
      <c r="BO2572" s="21"/>
      <c r="BP2572" s="21"/>
      <c r="BQ2572" s="21"/>
      <c r="BR2572" s="21"/>
      <c r="BS2572" s="21"/>
      <c r="BT2572" s="21"/>
      <c r="BU2572" s="21"/>
      <c r="BV2572" s="21"/>
      <c r="BW2572" s="21"/>
      <c r="BX2572" s="21"/>
      <c r="BY2572" s="21"/>
      <c r="BZ2572" s="21"/>
      <c r="CA2572" s="21"/>
      <c r="CB2572" s="21"/>
      <c r="CC2572" s="21"/>
      <c r="CD2572" s="21"/>
      <c r="CE2572" s="21"/>
      <c r="CF2572" s="21"/>
      <c r="CG2572" s="21"/>
      <c r="CH2572" s="21"/>
      <c r="CI2572" s="21"/>
      <c r="CJ2572" s="21"/>
      <c r="CK2572" s="21"/>
      <c r="CL2572" s="21"/>
      <c r="CM2572" s="21"/>
      <c r="CN2572" s="21"/>
      <c r="CO2572" s="21"/>
      <c r="CP2572" s="21"/>
      <c r="CQ2572" s="21"/>
      <c r="CR2572" s="21"/>
      <c r="CS2572" s="21"/>
      <c r="CT2572" s="21"/>
      <c r="CU2572" s="21"/>
      <c r="CV2572" s="21"/>
      <c r="CW2572" s="21"/>
      <c r="CX2572" s="21"/>
      <c r="CY2572" s="21"/>
      <c r="CZ2572" s="21"/>
      <c r="DA2572" s="21"/>
      <c r="DB2572" s="21"/>
      <c r="DC2572" s="21"/>
      <c r="DD2572" s="21"/>
      <c r="DE2572" s="21"/>
      <c r="DF2572" s="21"/>
      <c r="DG2572" s="21"/>
      <c r="DH2572" s="21"/>
      <c r="DI2572" s="21"/>
      <c r="DJ2572" s="21"/>
      <c r="DK2572" s="21"/>
      <c r="DL2572" s="21"/>
      <c r="DM2572" s="21"/>
      <c r="DN2572" s="21"/>
      <c r="DO2572" s="21"/>
      <c r="DP2572" s="21"/>
      <c r="DQ2572" s="21"/>
      <c r="DR2572" s="21"/>
      <c r="DS2572" s="21"/>
      <c r="DT2572" s="21"/>
      <c r="DU2572" s="21"/>
      <c r="DV2572" s="21"/>
      <c r="DW2572" s="21"/>
      <c r="DX2572" s="21"/>
      <c r="DY2572" s="21"/>
      <c r="DZ2572" s="21"/>
      <c r="EA2572" s="21"/>
      <c r="EB2572" s="21"/>
      <c r="EC2572" s="21"/>
      <c r="ED2572" s="21"/>
      <c r="EE2572" s="21"/>
      <c r="EF2572" s="21"/>
      <c r="EG2572" s="21"/>
      <c r="EH2572" s="21"/>
      <c r="EI2572" s="21"/>
      <c r="EJ2572" s="21"/>
      <c r="EK2572" s="21"/>
      <c r="EL2572" s="21"/>
      <c r="EM2572" s="21"/>
      <c r="EN2572" s="21"/>
      <c r="EO2572" s="21"/>
      <c r="EP2572" s="21"/>
      <c r="EQ2572" s="21"/>
      <c r="ER2572" s="21"/>
      <c r="ES2572" s="21"/>
      <c r="ET2572" s="21"/>
      <c r="EU2572" s="21"/>
      <c r="EV2572" s="21"/>
      <c r="EW2572" s="21"/>
      <c r="EX2572" s="21"/>
      <c r="EY2572" s="21"/>
      <c r="EZ2572" s="21"/>
    </row>
    <row r="2573" spans="1:156" x14ac:dyDescent="0.2">
      <c r="A2573" s="92"/>
      <c r="B2573" s="4"/>
      <c r="C2573" s="4"/>
      <c r="D2573" s="6"/>
      <c r="E2573" s="7"/>
      <c r="F2573" s="24"/>
      <c r="G2573" s="9"/>
      <c r="H2573" s="7"/>
      <c r="I2573" s="7"/>
      <c r="J2573" s="7"/>
      <c r="K2573" s="4"/>
      <c r="L2573" s="25"/>
      <c r="M2573" s="11"/>
      <c r="N2573" s="4"/>
      <c r="O2573" s="4"/>
      <c r="P2573" s="26"/>
      <c r="Q2573" s="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21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21"/>
      <c r="BD2573" s="21"/>
      <c r="BE2573" s="21"/>
      <c r="BF2573" s="21"/>
      <c r="BG2573" s="21"/>
      <c r="BH2573" s="21"/>
      <c r="BI2573" s="21"/>
      <c r="BJ2573" s="21"/>
      <c r="BK2573" s="21"/>
      <c r="BL2573" s="21"/>
      <c r="BM2573" s="21"/>
      <c r="BN2573" s="21"/>
      <c r="BO2573" s="21"/>
      <c r="BP2573" s="21"/>
      <c r="BQ2573" s="21"/>
      <c r="BR2573" s="21"/>
      <c r="BS2573" s="21"/>
      <c r="BT2573" s="21"/>
      <c r="BU2573" s="21"/>
      <c r="BV2573" s="21"/>
      <c r="BW2573" s="21"/>
      <c r="BX2573" s="21"/>
      <c r="BY2573" s="21"/>
      <c r="BZ2573" s="21"/>
      <c r="CA2573" s="21"/>
      <c r="CB2573" s="21"/>
      <c r="CC2573" s="21"/>
      <c r="CD2573" s="21"/>
      <c r="CE2573" s="21"/>
      <c r="CF2573" s="21"/>
      <c r="CG2573" s="21"/>
      <c r="CH2573" s="21"/>
      <c r="CI2573" s="21"/>
      <c r="CJ2573" s="21"/>
      <c r="CK2573" s="21"/>
      <c r="CL2573" s="21"/>
      <c r="CM2573" s="21"/>
      <c r="CN2573" s="21"/>
      <c r="CO2573" s="21"/>
      <c r="CP2573" s="21"/>
      <c r="CQ2573" s="21"/>
      <c r="CR2573" s="21"/>
      <c r="CS2573" s="21"/>
      <c r="CT2573" s="21"/>
      <c r="CU2573" s="21"/>
      <c r="CV2573" s="21"/>
      <c r="CW2573" s="21"/>
      <c r="CX2573" s="21"/>
      <c r="CY2573" s="21"/>
      <c r="CZ2573" s="21"/>
      <c r="DA2573" s="21"/>
      <c r="DB2573" s="21"/>
      <c r="DC2573" s="21"/>
      <c r="DD2573" s="21"/>
      <c r="DE2573" s="21"/>
      <c r="DF2573" s="21"/>
      <c r="DG2573" s="21"/>
      <c r="DH2573" s="21"/>
      <c r="DI2573" s="21"/>
      <c r="DJ2573" s="21"/>
      <c r="DK2573" s="21"/>
      <c r="DL2573" s="21"/>
      <c r="DM2573" s="21"/>
      <c r="DN2573" s="21"/>
      <c r="DO2573" s="21"/>
      <c r="DP2573" s="21"/>
      <c r="DQ2573" s="21"/>
      <c r="DR2573" s="21"/>
      <c r="DS2573" s="21"/>
      <c r="DT2573" s="21"/>
      <c r="DU2573" s="21"/>
      <c r="DV2573" s="21"/>
      <c r="DW2573" s="21"/>
      <c r="DX2573" s="21"/>
      <c r="DY2573" s="21"/>
      <c r="DZ2573" s="21"/>
      <c r="EA2573" s="21"/>
      <c r="EB2573" s="21"/>
      <c r="EC2573" s="21"/>
      <c r="ED2573" s="21"/>
      <c r="EE2573" s="21"/>
      <c r="EF2573" s="21"/>
      <c r="EG2573" s="21"/>
      <c r="EH2573" s="21"/>
      <c r="EI2573" s="21"/>
      <c r="EJ2573" s="21"/>
      <c r="EK2573" s="21"/>
      <c r="EL2573" s="21"/>
      <c r="EM2573" s="21"/>
      <c r="EN2573" s="21"/>
      <c r="EO2573" s="21"/>
      <c r="EP2573" s="21"/>
      <c r="EQ2573" s="21"/>
      <c r="ER2573" s="21"/>
      <c r="ES2573" s="21"/>
      <c r="ET2573" s="21"/>
      <c r="EU2573" s="21"/>
      <c r="EV2573" s="21"/>
      <c r="EW2573" s="21"/>
      <c r="EX2573" s="21"/>
      <c r="EY2573" s="21"/>
      <c r="EZ2573" s="21"/>
    </row>
    <row r="2574" spans="1:156" x14ac:dyDescent="0.2">
      <c r="A2574" s="92"/>
      <c r="B2574" s="4"/>
      <c r="C2574" s="4"/>
      <c r="D2574" s="6"/>
      <c r="E2574" s="7"/>
      <c r="F2574" s="24"/>
      <c r="G2574" s="9"/>
      <c r="H2574" s="7"/>
      <c r="I2574" s="7"/>
      <c r="J2574" s="7"/>
      <c r="K2574" s="4"/>
      <c r="L2574" s="25"/>
      <c r="M2574" s="11"/>
      <c r="N2574" s="4"/>
      <c r="O2574" s="4"/>
      <c r="P2574" s="26"/>
      <c r="Q2574" s="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21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/>
      <c r="AT2574" s="21"/>
      <c r="AU2574" s="21"/>
      <c r="AV2574" s="21"/>
      <c r="AW2574" s="21"/>
      <c r="AX2574" s="21"/>
      <c r="AY2574" s="21"/>
      <c r="AZ2574" s="21"/>
      <c r="BA2574" s="21"/>
      <c r="BB2574" s="21"/>
      <c r="BC2574" s="21"/>
      <c r="BD2574" s="21"/>
      <c r="BE2574" s="21"/>
      <c r="BF2574" s="21"/>
      <c r="BG2574" s="21"/>
      <c r="BH2574" s="21"/>
      <c r="BI2574" s="21"/>
      <c r="BJ2574" s="21"/>
      <c r="BK2574" s="21"/>
      <c r="BL2574" s="21"/>
      <c r="BM2574" s="21"/>
      <c r="BN2574" s="21"/>
      <c r="BO2574" s="21"/>
      <c r="BP2574" s="21"/>
      <c r="BQ2574" s="21"/>
      <c r="BR2574" s="21"/>
      <c r="BS2574" s="21"/>
      <c r="BT2574" s="21"/>
      <c r="BU2574" s="21"/>
      <c r="BV2574" s="21"/>
      <c r="BW2574" s="21"/>
      <c r="BX2574" s="21"/>
      <c r="BY2574" s="21"/>
      <c r="BZ2574" s="21"/>
      <c r="CA2574" s="21"/>
      <c r="CB2574" s="21"/>
      <c r="CC2574" s="21"/>
      <c r="CD2574" s="21"/>
      <c r="CE2574" s="21"/>
      <c r="CF2574" s="21"/>
      <c r="CG2574" s="21"/>
      <c r="CH2574" s="21"/>
      <c r="CI2574" s="21"/>
      <c r="CJ2574" s="21"/>
      <c r="CK2574" s="21"/>
      <c r="CL2574" s="21"/>
      <c r="CM2574" s="21"/>
      <c r="CN2574" s="21"/>
      <c r="CO2574" s="21"/>
      <c r="CP2574" s="21"/>
      <c r="CQ2574" s="21"/>
      <c r="CR2574" s="21"/>
      <c r="CS2574" s="21"/>
      <c r="CT2574" s="21"/>
      <c r="CU2574" s="21"/>
      <c r="CV2574" s="21"/>
      <c r="CW2574" s="21"/>
      <c r="CX2574" s="21"/>
      <c r="CY2574" s="21"/>
      <c r="CZ2574" s="21"/>
      <c r="DA2574" s="21"/>
      <c r="DB2574" s="21"/>
      <c r="DC2574" s="21"/>
      <c r="DD2574" s="21"/>
      <c r="DE2574" s="21"/>
      <c r="DF2574" s="21"/>
      <c r="DG2574" s="21"/>
      <c r="DH2574" s="21"/>
      <c r="DI2574" s="21"/>
      <c r="DJ2574" s="21"/>
      <c r="DK2574" s="21"/>
      <c r="DL2574" s="21"/>
      <c r="DM2574" s="21"/>
      <c r="DN2574" s="21"/>
      <c r="DO2574" s="21"/>
      <c r="DP2574" s="21"/>
      <c r="DQ2574" s="21"/>
      <c r="DR2574" s="21"/>
      <c r="DS2574" s="21"/>
      <c r="DT2574" s="21"/>
      <c r="DU2574" s="21"/>
      <c r="DV2574" s="21"/>
      <c r="DW2574" s="21"/>
      <c r="DX2574" s="21"/>
      <c r="DY2574" s="21"/>
      <c r="DZ2574" s="21"/>
      <c r="EA2574" s="21"/>
      <c r="EB2574" s="21"/>
      <c r="EC2574" s="21"/>
      <c r="ED2574" s="21"/>
      <c r="EE2574" s="21"/>
      <c r="EF2574" s="21"/>
      <c r="EG2574" s="21"/>
      <c r="EH2574" s="21"/>
      <c r="EI2574" s="21"/>
      <c r="EJ2574" s="21"/>
      <c r="EK2574" s="21"/>
      <c r="EL2574" s="21"/>
      <c r="EM2574" s="21"/>
      <c r="EN2574" s="21"/>
      <c r="EO2574" s="21"/>
      <c r="EP2574" s="21"/>
      <c r="EQ2574" s="21"/>
      <c r="ER2574" s="21"/>
      <c r="ES2574" s="21"/>
      <c r="ET2574" s="21"/>
      <c r="EU2574" s="21"/>
      <c r="EV2574" s="21"/>
      <c r="EW2574" s="21"/>
      <c r="EX2574" s="21"/>
      <c r="EY2574" s="21"/>
      <c r="EZ2574" s="21"/>
    </row>
    <row r="2575" spans="1:156" x14ac:dyDescent="0.2">
      <c r="A2575" s="92"/>
      <c r="B2575" s="4"/>
      <c r="C2575" s="4"/>
      <c r="D2575" s="6"/>
      <c r="E2575" s="7"/>
      <c r="F2575" s="24"/>
      <c r="G2575" s="9"/>
      <c r="H2575" s="7"/>
      <c r="I2575" s="7"/>
      <c r="J2575" s="7"/>
      <c r="K2575" s="4"/>
      <c r="L2575" s="25"/>
      <c r="M2575" s="11"/>
      <c r="N2575" s="4"/>
      <c r="O2575" s="4"/>
      <c r="P2575" s="26"/>
      <c r="Q2575" s="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21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/>
      <c r="AS2575" s="21"/>
      <c r="AT2575" s="21"/>
      <c r="AU2575" s="21"/>
      <c r="AV2575" s="21"/>
      <c r="AW2575" s="21"/>
      <c r="AX2575" s="21"/>
      <c r="AY2575" s="21"/>
      <c r="AZ2575" s="21"/>
      <c r="BA2575" s="21"/>
      <c r="BB2575" s="21"/>
      <c r="BC2575" s="21"/>
      <c r="BD2575" s="21"/>
      <c r="BE2575" s="21"/>
      <c r="BF2575" s="21"/>
      <c r="BG2575" s="21"/>
      <c r="BH2575" s="21"/>
      <c r="BI2575" s="21"/>
      <c r="BJ2575" s="21"/>
      <c r="BK2575" s="21"/>
      <c r="BL2575" s="21"/>
      <c r="BM2575" s="21"/>
      <c r="BN2575" s="21"/>
      <c r="BO2575" s="21"/>
      <c r="BP2575" s="21"/>
      <c r="BQ2575" s="21"/>
      <c r="BR2575" s="21"/>
      <c r="BS2575" s="21"/>
      <c r="BT2575" s="21"/>
      <c r="BU2575" s="21"/>
      <c r="BV2575" s="21"/>
      <c r="BW2575" s="21"/>
      <c r="BX2575" s="21"/>
      <c r="BY2575" s="21"/>
      <c r="BZ2575" s="21"/>
      <c r="CA2575" s="21"/>
      <c r="CB2575" s="21"/>
      <c r="CC2575" s="21"/>
      <c r="CD2575" s="21"/>
      <c r="CE2575" s="21"/>
      <c r="CF2575" s="21"/>
      <c r="CG2575" s="21"/>
      <c r="CH2575" s="21"/>
      <c r="CI2575" s="21"/>
      <c r="CJ2575" s="21"/>
      <c r="CK2575" s="21"/>
      <c r="CL2575" s="21"/>
      <c r="CM2575" s="21"/>
      <c r="CN2575" s="21"/>
      <c r="CO2575" s="21"/>
      <c r="CP2575" s="21"/>
      <c r="CQ2575" s="21"/>
      <c r="CR2575" s="21"/>
      <c r="CS2575" s="21"/>
      <c r="CT2575" s="21"/>
      <c r="CU2575" s="21"/>
      <c r="CV2575" s="21"/>
      <c r="CW2575" s="21"/>
      <c r="CX2575" s="21"/>
      <c r="CY2575" s="21"/>
      <c r="CZ2575" s="21"/>
      <c r="DA2575" s="21"/>
      <c r="DB2575" s="21"/>
      <c r="DC2575" s="21"/>
      <c r="DD2575" s="21"/>
      <c r="DE2575" s="21"/>
      <c r="DF2575" s="21"/>
      <c r="DG2575" s="21"/>
      <c r="DH2575" s="21"/>
      <c r="DI2575" s="21"/>
      <c r="DJ2575" s="21"/>
      <c r="DK2575" s="21"/>
      <c r="DL2575" s="21"/>
      <c r="DM2575" s="21"/>
      <c r="DN2575" s="21"/>
      <c r="DO2575" s="21"/>
      <c r="DP2575" s="21"/>
      <c r="DQ2575" s="21"/>
      <c r="DR2575" s="21"/>
      <c r="DS2575" s="21"/>
      <c r="DT2575" s="21"/>
      <c r="DU2575" s="21"/>
      <c r="DV2575" s="21"/>
      <c r="DW2575" s="21"/>
      <c r="DX2575" s="21"/>
      <c r="DY2575" s="21"/>
      <c r="DZ2575" s="21"/>
      <c r="EA2575" s="21"/>
      <c r="EB2575" s="21"/>
      <c r="EC2575" s="21"/>
      <c r="ED2575" s="21"/>
      <c r="EE2575" s="21"/>
      <c r="EF2575" s="21"/>
      <c r="EG2575" s="21"/>
      <c r="EH2575" s="21"/>
      <c r="EI2575" s="21"/>
      <c r="EJ2575" s="21"/>
      <c r="EK2575" s="21"/>
      <c r="EL2575" s="21"/>
      <c r="EM2575" s="21"/>
      <c r="EN2575" s="21"/>
      <c r="EO2575" s="21"/>
      <c r="EP2575" s="21"/>
      <c r="EQ2575" s="21"/>
      <c r="ER2575" s="21"/>
      <c r="ES2575" s="21"/>
      <c r="ET2575" s="21"/>
      <c r="EU2575" s="21"/>
      <c r="EV2575" s="21"/>
      <c r="EW2575" s="21"/>
      <c r="EX2575" s="21"/>
      <c r="EY2575" s="21"/>
      <c r="EZ2575" s="21"/>
    </row>
    <row r="2576" spans="1:156" x14ac:dyDescent="0.2">
      <c r="A2576" s="92"/>
      <c r="B2576" s="4"/>
      <c r="C2576" s="4"/>
      <c r="D2576" s="6"/>
      <c r="E2576" s="7"/>
      <c r="F2576" s="24"/>
      <c r="G2576" s="9"/>
      <c r="H2576" s="7"/>
      <c r="I2576" s="7"/>
      <c r="J2576" s="7"/>
      <c r="K2576" s="4"/>
      <c r="L2576" s="25"/>
      <c r="M2576" s="11"/>
      <c r="N2576" s="4"/>
      <c r="O2576" s="4"/>
      <c r="P2576" s="26"/>
      <c r="Q2576" s="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21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/>
      <c r="AS2576" s="21"/>
      <c r="AT2576" s="21"/>
      <c r="AU2576" s="21"/>
      <c r="AV2576" s="21"/>
      <c r="AW2576" s="21"/>
      <c r="AX2576" s="21"/>
      <c r="AY2576" s="21"/>
      <c r="AZ2576" s="21"/>
      <c r="BA2576" s="21"/>
      <c r="BB2576" s="21"/>
      <c r="BC2576" s="21"/>
      <c r="BD2576" s="21"/>
      <c r="BE2576" s="21"/>
      <c r="BF2576" s="21"/>
      <c r="BG2576" s="21"/>
      <c r="BH2576" s="21"/>
      <c r="BI2576" s="21"/>
      <c r="BJ2576" s="21"/>
      <c r="BK2576" s="21"/>
      <c r="BL2576" s="21"/>
      <c r="BM2576" s="21"/>
      <c r="BN2576" s="21"/>
      <c r="BO2576" s="21"/>
      <c r="BP2576" s="21"/>
      <c r="BQ2576" s="21"/>
      <c r="BR2576" s="21"/>
      <c r="BS2576" s="21"/>
      <c r="BT2576" s="21"/>
      <c r="BU2576" s="21"/>
      <c r="BV2576" s="21"/>
      <c r="BW2576" s="21"/>
      <c r="BX2576" s="21"/>
      <c r="BY2576" s="21"/>
      <c r="BZ2576" s="21"/>
      <c r="CA2576" s="21"/>
      <c r="CB2576" s="21"/>
      <c r="CC2576" s="21"/>
      <c r="CD2576" s="21"/>
      <c r="CE2576" s="21"/>
      <c r="CF2576" s="21"/>
      <c r="CG2576" s="21"/>
      <c r="CH2576" s="21"/>
      <c r="CI2576" s="21"/>
      <c r="CJ2576" s="21"/>
      <c r="CK2576" s="21"/>
      <c r="CL2576" s="21"/>
      <c r="CM2576" s="21"/>
      <c r="CN2576" s="21"/>
      <c r="CO2576" s="21"/>
      <c r="CP2576" s="21"/>
      <c r="CQ2576" s="21"/>
      <c r="CR2576" s="21"/>
      <c r="CS2576" s="21"/>
      <c r="CT2576" s="21"/>
      <c r="CU2576" s="21"/>
      <c r="CV2576" s="21"/>
      <c r="CW2576" s="21"/>
      <c r="CX2576" s="21"/>
      <c r="CY2576" s="21"/>
      <c r="CZ2576" s="21"/>
      <c r="DA2576" s="21"/>
      <c r="DB2576" s="21"/>
      <c r="DC2576" s="21"/>
      <c r="DD2576" s="21"/>
      <c r="DE2576" s="21"/>
      <c r="DF2576" s="21"/>
      <c r="DG2576" s="21"/>
      <c r="DH2576" s="21"/>
      <c r="DI2576" s="21"/>
      <c r="DJ2576" s="21"/>
      <c r="DK2576" s="21"/>
      <c r="DL2576" s="21"/>
      <c r="DM2576" s="21"/>
      <c r="DN2576" s="21"/>
      <c r="DO2576" s="21"/>
      <c r="DP2576" s="21"/>
      <c r="DQ2576" s="21"/>
      <c r="DR2576" s="21"/>
      <c r="DS2576" s="21"/>
      <c r="DT2576" s="21"/>
      <c r="DU2576" s="21"/>
      <c r="DV2576" s="21"/>
      <c r="DW2576" s="21"/>
      <c r="DX2576" s="21"/>
      <c r="DY2576" s="21"/>
      <c r="DZ2576" s="21"/>
      <c r="EA2576" s="21"/>
      <c r="EB2576" s="21"/>
      <c r="EC2576" s="21"/>
      <c r="ED2576" s="21"/>
      <c r="EE2576" s="21"/>
      <c r="EF2576" s="21"/>
      <c r="EG2576" s="21"/>
      <c r="EH2576" s="21"/>
      <c r="EI2576" s="21"/>
      <c r="EJ2576" s="21"/>
      <c r="EK2576" s="21"/>
      <c r="EL2576" s="21"/>
      <c r="EM2576" s="21"/>
      <c r="EN2576" s="21"/>
      <c r="EO2576" s="21"/>
      <c r="EP2576" s="21"/>
      <c r="EQ2576" s="21"/>
      <c r="ER2576" s="21"/>
      <c r="ES2576" s="21"/>
      <c r="ET2576" s="21"/>
      <c r="EU2576" s="21"/>
      <c r="EV2576" s="21"/>
      <c r="EW2576" s="21"/>
      <c r="EX2576" s="21"/>
      <c r="EY2576" s="21"/>
      <c r="EZ2576" s="21"/>
    </row>
    <row r="2577" spans="1:156" x14ac:dyDescent="0.2">
      <c r="A2577" s="92"/>
      <c r="B2577" s="4"/>
      <c r="C2577" s="4"/>
      <c r="D2577" s="6"/>
      <c r="E2577" s="7"/>
      <c r="F2577" s="24"/>
      <c r="G2577" s="9"/>
      <c r="H2577" s="7"/>
      <c r="I2577" s="7"/>
      <c r="J2577" s="7"/>
      <c r="K2577" s="4"/>
      <c r="L2577" s="25"/>
      <c r="M2577" s="11"/>
      <c r="N2577" s="4"/>
      <c r="O2577" s="4"/>
      <c r="P2577" s="26"/>
      <c r="Q2577" s="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21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/>
      <c r="AT2577" s="21"/>
      <c r="AU2577" s="21"/>
      <c r="AV2577" s="21"/>
      <c r="AW2577" s="21"/>
      <c r="AX2577" s="21"/>
      <c r="AY2577" s="21"/>
      <c r="AZ2577" s="21"/>
      <c r="BA2577" s="21"/>
      <c r="BB2577" s="21"/>
      <c r="BC2577" s="21"/>
      <c r="BD2577" s="21"/>
      <c r="BE2577" s="21"/>
      <c r="BF2577" s="21"/>
      <c r="BG2577" s="21"/>
      <c r="BH2577" s="21"/>
      <c r="BI2577" s="21"/>
      <c r="BJ2577" s="21"/>
      <c r="BK2577" s="21"/>
      <c r="BL2577" s="21"/>
      <c r="BM2577" s="21"/>
      <c r="BN2577" s="21"/>
      <c r="BO2577" s="21"/>
      <c r="BP2577" s="21"/>
      <c r="BQ2577" s="21"/>
      <c r="BR2577" s="21"/>
      <c r="BS2577" s="21"/>
      <c r="BT2577" s="21"/>
      <c r="BU2577" s="21"/>
      <c r="BV2577" s="21"/>
      <c r="BW2577" s="21"/>
      <c r="BX2577" s="21"/>
      <c r="BY2577" s="21"/>
      <c r="BZ2577" s="21"/>
      <c r="CA2577" s="21"/>
      <c r="CB2577" s="21"/>
      <c r="CC2577" s="21"/>
      <c r="CD2577" s="21"/>
      <c r="CE2577" s="21"/>
      <c r="CF2577" s="21"/>
      <c r="CG2577" s="21"/>
      <c r="CH2577" s="21"/>
      <c r="CI2577" s="21"/>
      <c r="CJ2577" s="21"/>
      <c r="CK2577" s="21"/>
      <c r="CL2577" s="21"/>
      <c r="CM2577" s="21"/>
      <c r="CN2577" s="21"/>
      <c r="CO2577" s="21"/>
      <c r="CP2577" s="21"/>
      <c r="CQ2577" s="21"/>
      <c r="CR2577" s="21"/>
      <c r="CS2577" s="21"/>
      <c r="CT2577" s="21"/>
      <c r="CU2577" s="21"/>
      <c r="CV2577" s="21"/>
      <c r="CW2577" s="21"/>
      <c r="CX2577" s="21"/>
      <c r="CY2577" s="21"/>
      <c r="CZ2577" s="21"/>
      <c r="DA2577" s="21"/>
      <c r="DB2577" s="21"/>
      <c r="DC2577" s="21"/>
      <c r="DD2577" s="21"/>
      <c r="DE2577" s="21"/>
      <c r="DF2577" s="21"/>
      <c r="DG2577" s="21"/>
      <c r="DH2577" s="21"/>
      <c r="DI2577" s="21"/>
      <c r="DJ2577" s="21"/>
      <c r="DK2577" s="21"/>
      <c r="DL2577" s="21"/>
      <c r="DM2577" s="21"/>
      <c r="DN2577" s="21"/>
      <c r="DO2577" s="21"/>
      <c r="DP2577" s="21"/>
      <c r="DQ2577" s="21"/>
      <c r="DR2577" s="21"/>
      <c r="DS2577" s="21"/>
      <c r="DT2577" s="21"/>
      <c r="DU2577" s="21"/>
      <c r="DV2577" s="21"/>
      <c r="DW2577" s="21"/>
      <c r="DX2577" s="21"/>
      <c r="DY2577" s="21"/>
      <c r="DZ2577" s="21"/>
      <c r="EA2577" s="21"/>
      <c r="EB2577" s="21"/>
      <c r="EC2577" s="21"/>
      <c r="ED2577" s="21"/>
      <c r="EE2577" s="21"/>
      <c r="EF2577" s="21"/>
      <c r="EG2577" s="21"/>
      <c r="EH2577" s="21"/>
      <c r="EI2577" s="21"/>
      <c r="EJ2577" s="21"/>
      <c r="EK2577" s="21"/>
      <c r="EL2577" s="21"/>
      <c r="EM2577" s="21"/>
      <c r="EN2577" s="21"/>
      <c r="EO2577" s="21"/>
      <c r="EP2577" s="21"/>
      <c r="EQ2577" s="21"/>
      <c r="ER2577" s="21"/>
      <c r="ES2577" s="21"/>
      <c r="ET2577" s="21"/>
      <c r="EU2577" s="21"/>
      <c r="EV2577" s="21"/>
      <c r="EW2577" s="21"/>
      <c r="EX2577" s="21"/>
      <c r="EY2577" s="21"/>
      <c r="EZ2577" s="21"/>
    </row>
    <row r="2578" spans="1:156" x14ac:dyDescent="0.2">
      <c r="A2578" s="92"/>
      <c r="B2578" s="4"/>
      <c r="C2578" s="4"/>
      <c r="D2578" s="6"/>
      <c r="E2578" s="7"/>
      <c r="F2578" s="24"/>
      <c r="G2578" s="9"/>
      <c r="H2578" s="7"/>
      <c r="I2578" s="7"/>
      <c r="J2578" s="7"/>
      <c r="K2578" s="4"/>
      <c r="L2578" s="25"/>
      <c r="M2578" s="11"/>
      <c r="N2578" s="4"/>
      <c r="O2578" s="4"/>
      <c r="P2578" s="26"/>
      <c r="Q2578" s="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21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/>
      <c r="AS2578" s="21"/>
      <c r="AT2578" s="21"/>
      <c r="AU2578" s="21"/>
      <c r="AV2578" s="21"/>
      <c r="AW2578" s="21"/>
      <c r="AX2578" s="21"/>
      <c r="AY2578" s="21"/>
      <c r="AZ2578" s="21"/>
      <c r="BA2578" s="21"/>
      <c r="BB2578" s="21"/>
      <c r="BC2578" s="21"/>
      <c r="BD2578" s="21"/>
      <c r="BE2578" s="21"/>
      <c r="BF2578" s="21"/>
      <c r="BG2578" s="21"/>
      <c r="BH2578" s="21"/>
      <c r="BI2578" s="21"/>
      <c r="BJ2578" s="21"/>
      <c r="BK2578" s="21"/>
      <c r="BL2578" s="21"/>
      <c r="BM2578" s="21"/>
      <c r="BN2578" s="21"/>
      <c r="BO2578" s="21"/>
      <c r="BP2578" s="21"/>
      <c r="BQ2578" s="21"/>
      <c r="BR2578" s="21"/>
      <c r="BS2578" s="21"/>
      <c r="BT2578" s="21"/>
      <c r="BU2578" s="21"/>
      <c r="BV2578" s="21"/>
      <c r="BW2578" s="21"/>
      <c r="BX2578" s="21"/>
      <c r="BY2578" s="21"/>
      <c r="BZ2578" s="21"/>
      <c r="CA2578" s="21"/>
      <c r="CB2578" s="21"/>
      <c r="CC2578" s="21"/>
      <c r="CD2578" s="21"/>
      <c r="CE2578" s="21"/>
      <c r="CF2578" s="21"/>
      <c r="CG2578" s="21"/>
      <c r="CH2578" s="21"/>
      <c r="CI2578" s="21"/>
      <c r="CJ2578" s="21"/>
      <c r="CK2578" s="21"/>
      <c r="CL2578" s="21"/>
      <c r="CM2578" s="21"/>
      <c r="CN2578" s="21"/>
      <c r="CO2578" s="21"/>
      <c r="CP2578" s="21"/>
      <c r="CQ2578" s="21"/>
      <c r="CR2578" s="21"/>
      <c r="CS2578" s="21"/>
      <c r="CT2578" s="21"/>
      <c r="CU2578" s="21"/>
      <c r="CV2578" s="21"/>
      <c r="CW2578" s="21"/>
      <c r="CX2578" s="21"/>
      <c r="CY2578" s="21"/>
      <c r="CZ2578" s="21"/>
      <c r="DA2578" s="21"/>
      <c r="DB2578" s="21"/>
      <c r="DC2578" s="21"/>
      <c r="DD2578" s="21"/>
      <c r="DE2578" s="21"/>
      <c r="DF2578" s="21"/>
      <c r="DG2578" s="21"/>
      <c r="DH2578" s="21"/>
      <c r="DI2578" s="21"/>
      <c r="DJ2578" s="21"/>
      <c r="DK2578" s="21"/>
      <c r="DL2578" s="21"/>
      <c r="DM2578" s="21"/>
      <c r="DN2578" s="21"/>
      <c r="DO2578" s="21"/>
      <c r="DP2578" s="21"/>
      <c r="DQ2578" s="21"/>
      <c r="DR2578" s="21"/>
      <c r="DS2578" s="21"/>
      <c r="DT2578" s="21"/>
      <c r="DU2578" s="21"/>
      <c r="DV2578" s="21"/>
      <c r="DW2578" s="21"/>
      <c r="DX2578" s="21"/>
      <c r="DY2578" s="21"/>
      <c r="DZ2578" s="21"/>
      <c r="EA2578" s="21"/>
      <c r="EB2578" s="21"/>
      <c r="EC2578" s="21"/>
      <c r="ED2578" s="21"/>
      <c r="EE2578" s="21"/>
      <c r="EF2578" s="21"/>
      <c r="EG2578" s="21"/>
      <c r="EH2578" s="21"/>
      <c r="EI2578" s="21"/>
      <c r="EJ2578" s="21"/>
      <c r="EK2578" s="21"/>
      <c r="EL2578" s="21"/>
      <c r="EM2578" s="21"/>
      <c r="EN2578" s="21"/>
      <c r="EO2578" s="21"/>
      <c r="EP2578" s="21"/>
      <c r="EQ2578" s="21"/>
      <c r="ER2578" s="21"/>
      <c r="ES2578" s="21"/>
      <c r="ET2578" s="21"/>
      <c r="EU2578" s="21"/>
      <c r="EV2578" s="21"/>
      <c r="EW2578" s="21"/>
      <c r="EX2578" s="21"/>
      <c r="EY2578" s="21"/>
      <c r="EZ2578" s="21"/>
    </row>
    <row r="2579" spans="1:156" x14ac:dyDescent="0.2">
      <c r="A2579" s="92"/>
      <c r="B2579" s="4"/>
      <c r="C2579" s="4"/>
      <c r="D2579" s="6"/>
      <c r="E2579" s="7"/>
      <c r="F2579" s="24"/>
      <c r="G2579" s="9"/>
      <c r="H2579" s="7"/>
      <c r="I2579" s="7"/>
      <c r="J2579" s="7"/>
      <c r="K2579" s="4"/>
      <c r="L2579" s="25"/>
      <c r="M2579" s="11"/>
      <c r="N2579" s="4"/>
      <c r="O2579" s="4"/>
      <c r="P2579" s="26"/>
      <c r="Q2579" s="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21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/>
      <c r="AS2579" s="21"/>
      <c r="AT2579" s="21"/>
      <c r="AU2579" s="21"/>
      <c r="AV2579" s="21"/>
      <c r="AW2579" s="21"/>
      <c r="AX2579" s="21"/>
      <c r="AY2579" s="21"/>
      <c r="AZ2579" s="21"/>
      <c r="BA2579" s="21"/>
      <c r="BB2579" s="21"/>
      <c r="BC2579" s="21"/>
      <c r="BD2579" s="21"/>
      <c r="BE2579" s="21"/>
      <c r="BF2579" s="21"/>
      <c r="BG2579" s="21"/>
      <c r="BH2579" s="21"/>
      <c r="BI2579" s="21"/>
      <c r="BJ2579" s="21"/>
      <c r="BK2579" s="21"/>
      <c r="BL2579" s="21"/>
      <c r="BM2579" s="21"/>
      <c r="BN2579" s="21"/>
      <c r="BO2579" s="21"/>
      <c r="BP2579" s="21"/>
      <c r="BQ2579" s="21"/>
      <c r="BR2579" s="21"/>
      <c r="BS2579" s="21"/>
      <c r="BT2579" s="21"/>
      <c r="BU2579" s="21"/>
      <c r="BV2579" s="21"/>
      <c r="BW2579" s="21"/>
      <c r="BX2579" s="21"/>
      <c r="BY2579" s="21"/>
      <c r="BZ2579" s="21"/>
      <c r="CA2579" s="21"/>
      <c r="CB2579" s="21"/>
      <c r="CC2579" s="21"/>
      <c r="CD2579" s="21"/>
      <c r="CE2579" s="21"/>
      <c r="CF2579" s="21"/>
      <c r="CG2579" s="21"/>
      <c r="CH2579" s="21"/>
      <c r="CI2579" s="21"/>
      <c r="CJ2579" s="21"/>
      <c r="CK2579" s="21"/>
      <c r="CL2579" s="21"/>
      <c r="CM2579" s="21"/>
      <c r="CN2579" s="21"/>
      <c r="CO2579" s="21"/>
      <c r="CP2579" s="21"/>
      <c r="CQ2579" s="21"/>
      <c r="CR2579" s="21"/>
      <c r="CS2579" s="21"/>
      <c r="CT2579" s="21"/>
      <c r="CU2579" s="21"/>
      <c r="CV2579" s="21"/>
      <c r="CW2579" s="21"/>
      <c r="CX2579" s="21"/>
      <c r="CY2579" s="21"/>
      <c r="CZ2579" s="21"/>
      <c r="DA2579" s="21"/>
      <c r="DB2579" s="21"/>
      <c r="DC2579" s="21"/>
      <c r="DD2579" s="21"/>
      <c r="DE2579" s="21"/>
      <c r="DF2579" s="21"/>
      <c r="DG2579" s="21"/>
      <c r="DH2579" s="21"/>
      <c r="DI2579" s="21"/>
      <c r="DJ2579" s="21"/>
      <c r="DK2579" s="21"/>
      <c r="DL2579" s="21"/>
      <c r="DM2579" s="21"/>
      <c r="DN2579" s="21"/>
      <c r="DO2579" s="21"/>
      <c r="DP2579" s="21"/>
      <c r="DQ2579" s="21"/>
      <c r="DR2579" s="21"/>
      <c r="DS2579" s="21"/>
      <c r="DT2579" s="21"/>
      <c r="DU2579" s="21"/>
      <c r="DV2579" s="21"/>
      <c r="DW2579" s="21"/>
      <c r="DX2579" s="21"/>
      <c r="DY2579" s="21"/>
      <c r="DZ2579" s="21"/>
      <c r="EA2579" s="21"/>
      <c r="EB2579" s="21"/>
      <c r="EC2579" s="21"/>
      <c r="ED2579" s="21"/>
      <c r="EE2579" s="21"/>
      <c r="EF2579" s="21"/>
      <c r="EG2579" s="21"/>
      <c r="EH2579" s="21"/>
      <c r="EI2579" s="21"/>
      <c r="EJ2579" s="21"/>
      <c r="EK2579" s="21"/>
      <c r="EL2579" s="21"/>
      <c r="EM2579" s="21"/>
      <c r="EN2579" s="21"/>
      <c r="EO2579" s="21"/>
      <c r="EP2579" s="21"/>
      <c r="EQ2579" s="21"/>
      <c r="ER2579" s="21"/>
      <c r="ES2579" s="21"/>
      <c r="ET2579" s="21"/>
      <c r="EU2579" s="21"/>
      <c r="EV2579" s="21"/>
      <c r="EW2579" s="21"/>
      <c r="EX2579" s="21"/>
      <c r="EY2579" s="21"/>
      <c r="EZ2579" s="21"/>
    </row>
    <row r="2580" spans="1:156" x14ac:dyDescent="0.2">
      <c r="A2580" s="92"/>
      <c r="B2580" s="4"/>
      <c r="C2580" s="4"/>
      <c r="D2580" s="6"/>
      <c r="E2580" s="7"/>
      <c r="F2580" s="24"/>
      <c r="G2580" s="9"/>
      <c r="H2580" s="7"/>
      <c r="I2580" s="7"/>
      <c r="J2580" s="7"/>
      <c r="K2580" s="4"/>
      <c r="L2580" s="25"/>
      <c r="M2580" s="11"/>
      <c r="N2580" s="4"/>
      <c r="O2580" s="4"/>
      <c r="P2580" s="26"/>
      <c r="Q2580" s="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21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/>
      <c r="AT2580" s="21"/>
      <c r="AU2580" s="21"/>
      <c r="AV2580" s="21"/>
      <c r="AW2580" s="21"/>
      <c r="AX2580" s="21"/>
      <c r="AY2580" s="21"/>
      <c r="AZ2580" s="21"/>
      <c r="BA2580" s="21"/>
      <c r="BB2580" s="21"/>
      <c r="BC2580" s="21"/>
      <c r="BD2580" s="21"/>
      <c r="BE2580" s="21"/>
      <c r="BF2580" s="21"/>
      <c r="BG2580" s="21"/>
      <c r="BH2580" s="21"/>
      <c r="BI2580" s="21"/>
      <c r="BJ2580" s="21"/>
      <c r="BK2580" s="21"/>
      <c r="BL2580" s="21"/>
      <c r="BM2580" s="21"/>
      <c r="BN2580" s="21"/>
      <c r="BO2580" s="21"/>
      <c r="BP2580" s="21"/>
      <c r="BQ2580" s="21"/>
      <c r="BR2580" s="21"/>
      <c r="BS2580" s="21"/>
      <c r="BT2580" s="21"/>
      <c r="BU2580" s="21"/>
      <c r="BV2580" s="21"/>
      <c r="BW2580" s="21"/>
      <c r="BX2580" s="21"/>
      <c r="BY2580" s="21"/>
      <c r="BZ2580" s="21"/>
      <c r="CA2580" s="21"/>
      <c r="CB2580" s="21"/>
      <c r="CC2580" s="21"/>
      <c r="CD2580" s="21"/>
      <c r="CE2580" s="21"/>
      <c r="CF2580" s="21"/>
      <c r="CG2580" s="21"/>
      <c r="CH2580" s="21"/>
      <c r="CI2580" s="21"/>
      <c r="CJ2580" s="21"/>
      <c r="CK2580" s="21"/>
      <c r="CL2580" s="21"/>
      <c r="CM2580" s="21"/>
      <c r="CN2580" s="21"/>
      <c r="CO2580" s="21"/>
      <c r="CP2580" s="21"/>
      <c r="CQ2580" s="21"/>
      <c r="CR2580" s="21"/>
      <c r="CS2580" s="21"/>
      <c r="CT2580" s="21"/>
      <c r="CU2580" s="21"/>
      <c r="CV2580" s="21"/>
      <c r="CW2580" s="21"/>
      <c r="CX2580" s="21"/>
      <c r="CY2580" s="21"/>
      <c r="CZ2580" s="21"/>
      <c r="DA2580" s="21"/>
      <c r="DB2580" s="21"/>
      <c r="DC2580" s="21"/>
      <c r="DD2580" s="21"/>
      <c r="DE2580" s="21"/>
      <c r="DF2580" s="21"/>
      <c r="DG2580" s="21"/>
      <c r="DH2580" s="21"/>
      <c r="DI2580" s="21"/>
      <c r="DJ2580" s="21"/>
      <c r="DK2580" s="21"/>
      <c r="DL2580" s="21"/>
      <c r="DM2580" s="21"/>
      <c r="DN2580" s="21"/>
      <c r="DO2580" s="21"/>
      <c r="DP2580" s="21"/>
      <c r="DQ2580" s="21"/>
      <c r="DR2580" s="21"/>
      <c r="DS2580" s="21"/>
      <c r="DT2580" s="21"/>
      <c r="DU2580" s="21"/>
      <c r="DV2580" s="21"/>
      <c r="DW2580" s="21"/>
      <c r="DX2580" s="21"/>
      <c r="DY2580" s="21"/>
      <c r="DZ2580" s="21"/>
      <c r="EA2580" s="21"/>
      <c r="EB2580" s="21"/>
      <c r="EC2580" s="21"/>
      <c r="ED2580" s="21"/>
      <c r="EE2580" s="21"/>
      <c r="EF2580" s="21"/>
      <c r="EG2580" s="21"/>
      <c r="EH2580" s="21"/>
      <c r="EI2580" s="21"/>
      <c r="EJ2580" s="21"/>
      <c r="EK2580" s="21"/>
      <c r="EL2580" s="21"/>
      <c r="EM2580" s="21"/>
      <c r="EN2580" s="21"/>
      <c r="EO2580" s="21"/>
      <c r="EP2580" s="21"/>
      <c r="EQ2580" s="21"/>
      <c r="ER2580" s="21"/>
      <c r="ES2580" s="21"/>
      <c r="ET2580" s="21"/>
      <c r="EU2580" s="21"/>
      <c r="EV2580" s="21"/>
      <c r="EW2580" s="21"/>
      <c r="EX2580" s="21"/>
      <c r="EY2580" s="21"/>
      <c r="EZ2580" s="21"/>
    </row>
    <row r="2581" spans="1:156" x14ac:dyDescent="0.2">
      <c r="A2581" s="92"/>
      <c r="B2581" s="4"/>
      <c r="C2581" s="4"/>
      <c r="D2581" s="6"/>
      <c r="E2581" s="7"/>
      <c r="F2581" s="24"/>
      <c r="G2581" s="9"/>
      <c r="H2581" s="7"/>
      <c r="I2581" s="7"/>
      <c r="J2581" s="7"/>
      <c r="K2581" s="4"/>
      <c r="L2581" s="25"/>
      <c r="M2581" s="11"/>
      <c r="N2581" s="4"/>
      <c r="O2581" s="4"/>
      <c r="P2581" s="26"/>
      <c r="Q2581" s="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21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/>
      <c r="AT2581" s="21"/>
      <c r="AU2581" s="21"/>
      <c r="AV2581" s="21"/>
      <c r="AW2581" s="21"/>
      <c r="AX2581" s="21"/>
      <c r="AY2581" s="21"/>
      <c r="AZ2581" s="21"/>
      <c r="BA2581" s="21"/>
      <c r="BB2581" s="21"/>
      <c r="BC2581" s="21"/>
      <c r="BD2581" s="21"/>
      <c r="BE2581" s="21"/>
      <c r="BF2581" s="21"/>
      <c r="BG2581" s="21"/>
      <c r="BH2581" s="21"/>
      <c r="BI2581" s="21"/>
      <c r="BJ2581" s="21"/>
      <c r="BK2581" s="21"/>
      <c r="BL2581" s="21"/>
      <c r="BM2581" s="21"/>
      <c r="BN2581" s="21"/>
      <c r="BO2581" s="21"/>
      <c r="BP2581" s="21"/>
      <c r="BQ2581" s="21"/>
      <c r="BR2581" s="21"/>
      <c r="BS2581" s="21"/>
      <c r="BT2581" s="21"/>
      <c r="BU2581" s="21"/>
      <c r="BV2581" s="21"/>
      <c r="BW2581" s="21"/>
      <c r="BX2581" s="21"/>
      <c r="BY2581" s="21"/>
      <c r="BZ2581" s="21"/>
      <c r="CA2581" s="21"/>
      <c r="CB2581" s="21"/>
      <c r="CC2581" s="21"/>
      <c r="CD2581" s="21"/>
      <c r="CE2581" s="21"/>
      <c r="CF2581" s="21"/>
      <c r="CG2581" s="21"/>
      <c r="CH2581" s="21"/>
      <c r="CI2581" s="21"/>
      <c r="CJ2581" s="21"/>
      <c r="CK2581" s="21"/>
      <c r="CL2581" s="21"/>
      <c r="CM2581" s="21"/>
      <c r="CN2581" s="21"/>
      <c r="CO2581" s="21"/>
      <c r="CP2581" s="21"/>
      <c r="CQ2581" s="21"/>
      <c r="CR2581" s="21"/>
      <c r="CS2581" s="21"/>
      <c r="CT2581" s="21"/>
      <c r="CU2581" s="21"/>
      <c r="CV2581" s="21"/>
      <c r="CW2581" s="21"/>
      <c r="CX2581" s="21"/>
      <c r="CY2581" s="21"/>
      <c r="CZ2581" s="21"/>
      <c r="DA2581" s="21"/>
      <c r="DB2581" s="21"/>
      <c r="DC2581" s="21"/>
      <c r="DD2581" s="21"/>
      <c r="DE2581" s="21"/>
      <c r="DF2581" s="21"/>
      <c r="DG2581" s="21"/>
      <c r="DH2581" s="21"/>
      <c r="DI2581" s="21"/>
      <c r="DJ2581" s="21"/>
      <c r="DK2581" s="21"/>
      <c r="DL2581" s="21"/>
      <c r="DM2581" s="21"/>
      <c r="DN2581" s="21"/>
      <c r="DO2581" s="21"/>
      <c r="DP2581" s="21"/>
      <c r="DQ2581" s="21"/>
      <c r="DR2581" s="21"/>
      <c r="DS2581" s="21"/>
      <c r="DT2581" s="21"/>
      <c r="DU2581" s="21"/>
      <c r="DV2581" s="21"/>
      <c r="DW2581" s="21"/>
      <c r="DX2581" s="21"/>
      <c r="DY2581" s="21"/>
      <c r="DZ2581" s="21"/>
      <c r="EA2581" s="21"/>
      <c r="EB2581" s="21"/>
      <c r="EC2581" s="21"/>
      <c r="ED2581" s="21"/>
      <c r="EE2581" s="21"/>
      <c r="EF2581" s="21"/>
      <c r="EG2581" s="21"/>
      <c r="EH2581" s="21"/>
      <c r="EI2581" s="21"/>
      <c r="EJ2581" s="21"/>
      <c r="EK2581" s="21"/>
      <c r="EL2581" s="21"/>
      <c r="EM2581" s="21"/>
      <c r="EN2581" s="21"/>
      <c r="EO2581" s="21"/>
      <c r="EP2581" s="21"/>
      <c r="EQ2581" s="21"/>
      <c r="ER2581" s="21"/>
      <c r="ES2581" s="21"/>
      <c r="ET2581" s="21"/>
      <c r="EU2581" s="21"/>
      <c r="EV2581" s="21"/>
      <c r="EW2581" s="21"/>
      <c r="EX2581" s="21"/>
      <c r="EY2581" s="21"/>
      <c r="EZ2581" s="21"/>
    </row>
    <row r="2582" spans="1:156" x14ac:dyDescent="0.2">
      <c r="A2582" s="92"/>
      <c r="B2582" s="4"/>
      <c r="C2582" s="4"/>
      <c r="D2582" s="6"/>
      <c r="E2582" s="7"/>
      <c r="F2582" s="24"/>
      <c r="G2582" s="9"/>
      <c r="H2582" s="7"/>
      <c r="I2582" s="7"/>
      <c r="J2582" s="7"/>
      <c r="K2582" s="4"/>
      <c r="L2582" s="25"/>
      <c r="M2582" s="11"/>
      <c r="N2582" s="4"/>
      <c r="O2582" s="4"/>
      <c r="P2582" s="26"/>
      <c r="Q2582" s="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21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/>
      <c r="AT2582" s="21"/>
      <c r="AU2582" s="21"/>
      <c r="AV2582" s="21"/>
      <c r="AW2582" s="21"/>
      <c r="AX2582" s="21"/>
      <c r="AY2582" s="21"/>
      <c r="AZ2582" s="21"/>
      <c r="BA2582" s="21"/>
      <c r="BB2582" s="21"/>
      <c r="BC2582" s="21"/>
      <c r="BD2582" s="21"/>
      <c r="BE2582" s="21"/>
      <c r="BF2582" s="21"/>
      <c r="BG2582" s="21"/>
      <c r="BH2582" s="21"/>
      <c r="BI2582" s="21"/>
      <c r="BJ2582" s="21"/>
      <c r="BK2582" s="21"/>
      <c r="BL2582" s="21"/>
      <c r="BM2582" s="21"/>
      <c r="BN2582" s="21"/>
      <c r="BO2582" s="21"/>
      <c r="BP2582" s="21"/>
      <c r="BQ2582" s="21"/>
      <c r="BR2582" s="21"/>
      <c r="BS2582" s="21"/>
      <c r="BT2582" s="21"/>
      <c r="BU2582" s="21"/>
      <c r="BV2582" s="21"/>
      <c r="BW2582" s="21"/>
      <c r="BX2582" s="21"/>
      <c r="BY2582" s="21"/>
      <c r="BZ2582" s="21"/>
      <c r="CA2582" s="21"/>
      <c r="CB2582" s="21"/>
      <c r="CC2582" s="21"/>
      <c r="CD2582" s="21"/>
      <c r="CE2582" s="21"/>
      <c r="CF2582" s="21"/>
      <c r="CG2582" s="21"/>
      <c r="CH2582" s="21"/>
      <c r="CI2582" s="21"/>
      <c r="CJ2582" s="21"/>
      <c r="CK2582" s="21"/>
      <c r="CL2582" s="21"/>
      <c r="CM2582" s="21"/>
      <c r="CN2582" s="21"/>
      <c r="CO2582" s="21"/>
      <c r="CP2582" s="21"/>
      <c r="CQ2582" s="21"/>
      <c r="CR2582" s="21"/>
      <c r="CS2582" s="21"/>
      <c r="CT2582" s="21"/>
      <c r="CU2582" s="21"/>
      <c r="CV2582" s="21"/>
      <c r="CW2582" s="21"/>
      <c r="CX2582" s="21"/>
      <c r="CY2582" s="21"/>
      <c r="CZ2582" s="21"/>
      <c r="DA2582" s="21"/>
      <c r="DB2582" s="21"/>
      <c r="DC2582" s="21"/>
      <c r="DD2582" s="21"/>
      <c r="DE2582" s="21"/>
      <c r="DF2582" s="21"/>
      <c r="DG2582" s="21"/>
      <c r="DH2582" s="21"/>
      <c r="DI2582" s="21"/>
      <c r="DJ2582" s="21"/>
      <c r="DK2582" s="21"/>
      <c r="DL2582" s="21"/>
      <c r="DM2582" s="21"/>
      <c r="DN2582" s="21"/>
      <c r="DO2582" s="21"/>
      <c r="DP2582" s="21"/>
      <c r="DQ2582" s="21"/>
      <c r="DR2582" s="21"/>
      <c r="DS2582" s="21"/>
      <c r="DT2582" s="21"/>
      <c r="DU2582" s="21"/>
      <c r="DV2582" s="21"/>
      <c r="DW2582" s="21"/>
      <c r="DX2582" s="21"/>
      <c r="DY2582" s="21"/>
      <c r="DZ2582" s="21"/>
      <c r="EA2582" s="21"/>
      <c r="EB2582" s="21"/>
      <c r="EC2582" s="21"/>
      <c r="ED2582" s="21"/>
      <c r="EE2582" s="21"/>
      <c r="EF2582" s="21"/>
      <c r="EG2582" s="21"/>
      <c r="EH2582" s="21"/>
      <c r="EI2582" s="21"/>
      <c r="EJ2582" s="21"/>
      <c r="EK2582" s="21"/>
      <c r="EL2582" s="21"/>
      <c r="EM2582" s="21"/>
      <c r="EN2582" s="21"/>
      <c r="EO2582" s="21"/>
      <c r="EP2582" s="21"/>
      <c r="EQ2582" s="21"/>
      <c r="ER2582" s="21"/>
      <c r="ES2582" s="21"/>
      <c r="ET2582" s="21"/>
      <c r="EU2582" s="21"/>
      <c r="EV2582" s="21"/>
      <c r="EW2582" s="21"/>
      <c r="EX2582" s="21"/>
      <c r="EY2582" s="21"/>
      <c r="EZ2582" s="21"/>
    </row>
    <row r="2583" spans="1:156" x14ac:dyDescent="0.2">
      <c r="A2583" s="92"/>
      <c r="B2583" s="4"/>
      <c r="C2583" s="4"/>
      <c r="D2583" s="6"/>
      <c r="E2583" s="7"/>
      <c r="F2583" s="24"/>
      <c r="G2583" s="9"/>
      <c r="H2583" s="7"/>
      <c r="I2583" s="7"/>
      <c r="J2583" s="7"/>
      <c r="K2583" s="4"/>
      <c r="L2583" s="25"/>
      <c r="M2583" s="11"/>
      <c r="N2583" s="4"/>
      <c r="O2583" s="4"/>
      <c r="P2583" s="26"/>
      <c r="Q2583" s="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21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/>
      <c r="AT2583" s="21"/>
      <c r="AU2583" s="21"/>
      <c r="AV2583" s="21"/>
      <c r="AW2583" s="21"/>
      <c r="AX2583" s="21"/>
      <c r="AY2583" s="21"/>
      <c r="AZ2583" s="21"/>
      <c r="BA2583" s="21"/>
      <c r="BB2583" s="21"/>
      <c r="BC2583" s="21"/>
      <c r="BD2583" s="21"/>
      <c r="BE2583" s="21"/>
      <c r="BF2583" s="21"/>
      <c r="BG2583" s="21"/>
      <c r="BH2583" s="21"/>
      <c r="BI2583" s="21"/>
      <c r="BJ2583" s="21"/>
      <c r="BK2583" s="21"/>
      <c r="BL2583" s="21"/>
      <c r="BM2583" s="21"/>
      <c r="BN2583" s="21"/>
      <c r="BO2583" s="21"/>
      <c r="BP2583" s="21"/>
      <c r="BQ2583" s="21"/>
      <c r="BR2583" s="21"/>
      <c r="BS2583" s="21"/>
      <c r="BT2583" s="21"/>
      <c r="BU2583" s="21"/>
      <c r="BV2583" s="21"/>
      <c r="BW2583" s="21"/>
      <c r="BX2583" s="21"/>
      <c r="BY2583" s="21"/>
      <c r="BZ2583" s="21"/>
      <c r="CA2583" s="21"/>
      <c r="CB2583" s="21"/>
      <c r="CC2583" s="21"/>
      <c r="CD2583" s="21"/>
      <c r="CE2583" s="21"/>
      <c r="CF2583" s="21"/>
      <c r="CG2583" s="21"/>
      <c r="CH2583" s="21"/>
      <c r="CI2583" s="21"/>
      <c r="CJ2583" s="21"/>
      <c r="CK2583" s="21"/>
      <c r="CL2583" s="21"/>
      <c r="CM2583" s="21"/>
      <c r="CN2583" s="21"/>
      <c r="CO2583" s="21"/>
      <c r="CP2583" s="21"/>
      <c r="CQ2583" s="21"/>
      <c r="CR2583" s="21"/>
      <c r="CS2583" s="21"/>
      <c r="CT2583" s="21"/>
      <c r="CU2583" s="21"/>
      <c r="CV2583" s="21"/>
      <c r="CW2583" s="21"/>
      <c r="CX2583" s="21"/>
      <c r="CY2583" s="21"/>
      <c r="CZ2583" s="21"/>
      <c r="DA2583" s="21"/>
      <c r="DB2583" s="21"/>
      <c r="DC2583" s="21"/>
      <c r="DD2583" s="21"/>
      <c r="DE2583" s="21"/>
      <c r="DF2583" s="21"/>
      <c r="DG2583" s="21"/>
      <c r="DH2583" s="21"/>
      <c r="DI2583" s="21"/>
      <c r="DJ2583" s="21"/>
      <c r="DK2583" s="21"/>
      <c r="DL2583" s="21"/>
      <c r="DM2583" s="21"/>
      <c r="DN2583" s="21"/>
      <c r="DO2583" s="21"/>
      <c r="DP2583" s="21"/>
      <c r="DQ2583" s="21"/>
      <c r="DR2583" s="21"/>
      <c r="DS2583" s="21"/>
      <c r="DT2583" s="21"/>
      <c r="DU2583" s="21"/>
      <c r="DV2583" s="21"/>
      <c r="DW2583" s="21"/>
      <c r="DX2583" s="21"/>
      <c r="DY2583" s="21"/>
      <c r="DZ2583" s="21"/>
      <c r="EA2583" s="21"/>
      <c r="EB2583" s="21"/>
      <c r="EC2583" s="21"/>
      <c r="ED2583" s="21"/>
      <c r="EE2583" s="21"/>
      <c r="EF2583" s="21"/>
      <c r="EG2583" s="21"/>
      <c r="EH2583" s="21"/>
      <c r="EI2583" s="21"/>
      <c r="EJ2583" s="21"/>
      <c r="EK2583" s="21"/>
      <c r="EL2583" s="21"/>
      <c r="EM2583" s="21"/>
      <c r="EN2583" s="21"/>
      <c r="EO2583" s="21"/>
      <c r="EP2583" s="21"/>
      <c r="EQ2583" s="21"/>
      <c r="ER2583" s="21"/>
      <c r="ES2583" s="21"/>
      <c r="ET2583" s="21"/>
      <c r="EU2583" s="21"/>
      <c r="EV2583" s="21"/>
      <c r="EW2583" s="21"/>
      <c r="EX2583" s="21"/>
      <c r="EY2583" s="21"/>
      <c r="EZ2583" s="21"/>
    </row>
    <row r="2584" spans="1:156" x14ac:dyDescent="0.2">
      <c r="A2584" s="92"/>
      <c r="B2584" s="4"/>
      <c r="C2584" s="4"/>
      <c r="D2584" s="6"/>
      <c r="E2584" s="7"/>
      <c r="F2584" s="24"/>
      <c r="G2584" s="9"/>
      <c r="H2584" s="7"/>
      <c r="I2584" s="7"/>
      <c r="J2584" s="7"/>
      <c r="K2584" s="4"/>
      <c r="L2584" s="25"/>
      <c r="M2584" s="11"/>
      <c r="N2584" s="4"/>
      <c r="O2584" s="4"/>
      <c r="P2584" s="26"/>
      <c r="Q2584" s="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21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/>
      <c r="AT2584" s="21"/>
      <c r="AU2584" s="21"/>
      <c r="AV2584" s="21"/>
      <c r="AW2584" s="21"/>
      <c r="AX2584" s="21"/>
      <c r="AY2584" s="21"/>
      <c r="AZ2584" s="21"/>
      <c r="BA2584" s="21"/>
      <c r="BB2584" s="21"/>
      <c r="BC2584" s="21"/>
      <c r="BD2584" s="21"/>
      <c r="BE2584" s="21"/>
      <c r="BF2584" s="21"/>
      <c r="BG2584" s="21"/>
      <c r="BH2584" s="21"/>
      <c r="BI2584" s="21"/>
      <c r="BJ2584" s="21"/>
      <c r="BK2584" s="21"/>
      <c r="BL2584" s="21"/>
      <c r="BM2584" s="21"/>
      <c r="BN2584" s="21"/>
      <c r="BO2584" s="21"/>
      <c r="BP2584" s="21"/>
      <c r="BQ2584" s="21"/>
      <c r="BR2584" s="21"/>
      <c r="BS2584" s="21"/>
      <c r="BT2584" s="21"/>
      <c r="BU2584" s="21"/>
      <c r="BV2584" s="21"/>
      <c r="BW2584" s="21"/>
      <c r="BX2584" s="21"/>
      <c r="BY2584" s="21"/>
      <c r="BZ2584" s="21"/>
      <c r="CA2584" s="21"/>
      <c r="CB2584" s="21"/>
      <c r="CC2584" s="21"/>
      <c r="CD2584" s="21"/>
      <c r="CE2584" s="21"/>
      <c r="CF2584" s="21"/>
      <c r="CG2584" s="21"/>
      <c r="CH2584" s="21"/>
      <c r="CI2584" s="21"/>
      <c r="CJ2584" s="21"/>
      <c r="CK2584" s="21"/>
      <c r="CL2584" s="21"/>
      <c r="CM2584" s="21"/>
      <c r="CN2584" s="21"/>
      <c r="CO2584" s="21"/>
      <c r="CP2584" s="21"/>
      <c r="CQ2584" s="21"/>
      <c r="CR2584" s="21"/>
      <c r="CS2584" s="21"/>
      <c r="CT2584" s="21"/>
      <c r="CU2584" s="21"/>
      <c r="CV2584" s="21"/>
      <c r="CW2584" s="21"/>
      <c r="CX2584" s="21"/>
      <c r="CY2584" s="21"/>
      <c r="CZ2584" s="21"/>
      <c r="DA2584" s="21"/>
      <c r="DB2584" s="21"/>
      <c r="DC2584" s="21"/>
      <c r="DD2584" s="21"/>
      <c r="DE2584" s="21"/>
      <c r="DF2584" s="21"/>
      <c r="DG2584" s="21"/>
      <c r="DH2584" s="21"/>
      <c r="DI2584" s="21"/>
      <c r="DJ2584" s="21"/>
      <c r="DK2584" s="21"/>
      <c r="DL2584" s="21"/>
      <c r="DM2584" s="21"/>
      <c r="DN2584" s="21"/>
      <c r="DO2584" s="21"/>
      <c r="DP2584" s="21"/>
      <c r="DQ2584" s="21"/>
      <c r="DR2584" s="21"/>
      <c r="DS2584" s="21"/>
      <c r="DT2584" s="21"/>
      <c r="DU2584" s="21"/>
      <c r="DV2584" s="21"/>
      <c r="DW2584" s="21"/>
      <c r="DX2584" s="21"/>
      <c r="DY2584" s="21"/>
      <c r="DZ2584" s="21"/>
      <c r="EA2584" s="21"/>
      <c r="EB2584" s="21"/>
      <c r="EC2584" s="21"/>
      <c r="ED2584" s="21"/>
      <c r="EE2584" s="21"/>
      <c r="EF2584" s="21"/>
      <c r="EG2584" s="21"/>
      <c r="EH2584" s="21"/>
      <c r="EI2584" s="21"/>
      <c r="EJ2584" s="21"/>
      <c r="EK2584" s="21"/>
      <c r="EL2584" s="21"/>
      <c r="EM2584" s="21"/>
      <c r="EN2584" s="21"/>
      <c r="EO2584" s="21"/>
      <c r="EP2584" s="21"/>
      <c r="EQ2584" s="21"/>
      <c r="ER2584" s="21"/>
      <c r="ES2584" s="21"/>
      <c r="ET2584" s="21"/>
      <c r="EU2584" s="21"/>
      <c r="EV2584" s="21"/>
      <c r="EW2584" s="21"/>
      <c r="EX2584" s="21"/>
      <c r="EY2584" s="21"/>
      <c r="EZ2584" s="21"/>
    </row>
    <row r="2585" spans="1:156" x14ac:dyDescent="0.2">
      <c r="A2585" s="92"/>
      <c r="B2585" s="4"/>
      <c r="C2585" s="4"/>
      <c r="D2585" s="6"/>
      <c r="E2585" s="7"/>
      <c r="F2585" s="24"/>
      <c r="G2585" s="9"/>
      <c r="H2585" s="7"/>
      <c r="I2585" s="7"/>
      <c r="J2585" s="7"/>
      <c r="K2585" s="4"/>
      <c r="L2585" s="25"/>
      <c r="M2585" s="11"/>
      <c r="N2585" s="4"/>
      <c r="O2585" s="4"/>
      <c r="P2585" s="26"/>
      <c r="Q2585" s="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21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/>
      <c r="AT2585" s="21"/>
      <c r="AU2585" s="21"/>
      <c r="AV2585" s="21"/>
      <c r="AW2585" s="21"/>
      <c r="AX2585" s="21"/>
      <c r="AY2585" s="21"/>
      <c r="AZ2585" s="21"/>
      <c r="BA2585" s="21"/>
      <c r="BB2585" s="21"/>
      <c r="BC2585" s="21"/>
      <c r="BD2585" s="21"/>
      <c r="BE2585" s="21"/>
      <c r="BF2585" s="21"/>
      <c r="BG2585" s="21"/>
      <c r="BH2585" s="21"/>
      <c r="BI2585" s="21"/>
      <c r="BJ2585" s="21"/>
      <c r="BK2585" s="21"/>
      <c r="BL2585" s="21"/>
      <c r="BM2585" s="21"/>
      <c r="BN2585" s="21"/>
      <c r="BO2585" s="21"/>
      <c r="BP2585" s="21"/>
      <c r="BQ2585" s="21"/>
      <c r="BR2585" s="21"/>
      <c r="BS2585" s="21"/>
      <c r="BT2585" s="21"/>
      <c r="BU2585" s="21"/>
      <c r="BV2585" s="21"/>
      <c r="BW2585" s="21"/>
      <c r="BX2585" s="21"/>
      <c r="BY2585" s="21"/>
      <c r="BZ2585" s="21"/>
      <c r="CA2585" s="21"/>
      <c r="CB2585" s="21"/>
      <c r="CC2585" s="21"/>
      <c r="CD2585" s="21"/>
      <c r="CE2585" s="21"/>
      <c r="CF2585" s="21"/>
      <c r="CG2585" s="21"/>
      <c r="CH2585" s="21"/>
      <c r="CI2585" s="21"/>
      <c r="CJ2585" s="21"/>
      <c r="CK2585" s="21"/>
      <c r="CL2585" s="21"/>
      <c r="CM2585" s="21"/>
      <c r="CN2585" s="21"/>
      <c r="CO2585" s="21"/>
      <c r="CP2585" s="21"/>
      <c r="CQ2585" s="21"/>
      <c r="CR2585" s="21"/>
      <c r="CS2585" s="21"/>
      <c r="CT2585" s="21"/>
      <c r="CU2585" s="21"/>
      <c r="CV2585" s="21"/>
      <c r="CW2585" s="21"/>
      <c r="CX2585" s="21"/>
      <c r="CY2585" s="21"/>
      <c r="CZ2585" s="21"/>
      <c r="DA2585" s="21"/>
      <c r="DB2585" s="21"/>
      <c r="DC2585" s="21"/>
      <c r="DD2585" s="21"/>
      <c r="DE2585" s="21"/>
      <c r="DF2585" s="21"/>
      <c r="DG2585" s="21"/>
      <c r="DH2585" s="21"/>
      <c r="DI2585" s="21"/>
      <c r="DJ2585" s="21"/>
      <c r="DK2585" s="21"/>
      <c r="DL2585" s="21"/>
      <c r="DM2585" s="21"/>
      <c r="DN2585" s="21"/>
      <c r="DO2585" s="21"/>
      <c r="DP2585" s="21"/>
      <c r="DQ2585" s="21"/>
      <c r="DR2585" s="21"/>
      <c r="DS2585" s="21"/>
      <c r="DT2585" s="21"/>
      <c r="DU2585" s="21"/>
      <c r="DV2585" s="21"/>
      <c r="DW2585" s="21"/>
      <c r="DX2585" s="21"/>
      <c r="DY2585" s="21"/>
      <c r="DZ2585" s="21"/>
      <c r="EA2585" s="21"/>
      <c r="EB2585" s="21"/>
      <c r="EC2585" s="21"/>
      <c r="ED2585" s="21"/>
      <c r="EE2585" s="21"/>
      <c r="EF2585" s="21"/>
      <c r="EG2585" s="21"/>
      <c r="EH2585" s="21"/>
      <c r="EI2585" s="21"/>
      <c r="EJ2585" s="21"/>
      <c r="EK2585" s="21"/>
      <c r="EL2585" s="21"/>
      <c r="EM2585" s="21"/>
      <c r="EN2585" s="21"/>
      <c r="EO2585" s="21"/>
      <c r="EP2585" s="21"/>
      <c r="EQ2585" s="21"/>
      <c r="ER2585" s="21"/>
      <c r="ES2585" s="21"/>
      <c r="ET2585" s="21"/>
      <c r="EU2585" s="21"/>
      <c r="EV2585" s="21"/>
      <c r="EW2585" s="21"/>
      <c r="EX2585" s="21"/>
      <c r="EY2585" s="21"/>
      <c r="EZ2585" s="21"/>
    </row>
    <row r="2586" spans="1:156" x14ac:dyDescent="0.2">
      <c r="A2586" s="92"/>
      <c r="B2586" s="4"/>
      <c r="C2586" s="4"/>
      <c r="D2586" s="6"/>
      <c r="E2586" s="7"/>
      <c r="F2586" s="24"/>
      <c r="G2586" s="9"/>
      <c r="H2586" s="7"/>
      <c r="I2586" s="7"/>
      <c r="J2586" s="7"/>
      <c r="K2586" s="4"/>
      <c r="L2586" s="25"/>
      <c r="M2586" s="11"/>
      <c r="N2586" s="4"/>
      <c r="O2586" s="4"/>
      <c r="P2586" s="26"/>
      <c r="Q2586" s="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21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  <c r="EU2586" s="21"/>
      <c r="EV2586" s="21"/>
      <c r="EW2586" s="21"/>
      <c r="EX2586" s="21"/>
      <c r="EY2586" s="21"/>
      <c r="EZ2586" s="21"/>
    </row>
    <row r="2587" spans="1:156" x14ac:dyDescent="0.2">
      <c r="A2587" s="92"/>
      <c r="B2587" s="4"/>
      <c r="C2587" s="4"/>
      <c r="D2587" s="6"/>
      <c r="E2587" s="7"/>
      <c r="F2587" s="24"/>
      <c r="G2587" s="9"/>
      <c r="H2587" s="7"/>
      <c r="I2587" s="7"/>
      <c r="J2587" s="7"/>
      <c r="K2587" s="4"/>
      <c r="L2587" s="25"/>
      <c r="M2587" s="11"/>
      <c r="N2587" s="4"/>
      <c r="O2587" s="4"/>
      <c r="P2587" s="26"/>
      <c r="Q2587" s="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21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21"/>
      <c r="AP2587" s="21"/>
      <c r="AQ2587" s="21"/>
      <c r="AR2587" s="21"/>
      <c r="AS2587" s="21"/>
      <c r="AT2587" s="21"/>
      <c r="AU2587" s="21"/>
      <c r="AV2587" s="21"/>
      <c r="AW2587" s="21"/>
      <c r="AX2587" s="21"/>
      <c r="AY2587" s="21"/>
      <c r="AZ2587" s="21"/>
      <c r="BA2587" s="21"/>
      <c r="BB2587" s="21"/>
      <c r="BC2587" s="21"/>
      <c r="BD2587" s="21"/>
      <c r="BE2587" s="21"/>
      <c r="BF2587" s="21"/>
      <c r="BG2587" s="21"/>
      <c r="BH2587" s="21"/>
      <c r="BI2587" s="21"/>
      <c r="BJ2587" s="21"/>
      <c r="BK2587" s="21"/>
      <c r="BL2587" s="21"/>
      <c r="BM2587" s="21"/>
      <c r="BN2587" s="21"/>
      <c r="BO2587" s="21"/>
      <c r="BP2587" s="21"/>
      <c r="BQ2587" s="21"/>
      <c r="BR2587" s="21"/>
      <c r="BS2587" s="21"/>
      <c r="BT2587" s="21"/>
      <c r="BU2587" s="21"/>
      <c r="BV2587" s="21"/>
      <c r="BW2587" s="21"/>
      <c r="BX2587" s="21"/>
      <c r="BY2587" s="21"/>
      <c r="BZ2587" s="21"/>
      <c r="CA2587" s="21"/>
      <c r="CB2587" s="21"/>
      <c r="CC2587" s="21"/>
      <c r="CD2587" s="21"/>
      <c r="CE2587" s="21"/>
      <c r="CF2587" s="21"/>
      <c r="CG2587" s="21"/>
      <c r="CH2587" s="21"/>
      <c r="CI2587" s="21"/>
      <c r="CJ2587" s="21"/>
      <c r="CK2587" s="21"/>
      <c r="CL2587" s="21"/>
      <c r="CM2587" s="21"/>
      <c r="CN2587" s="21"/>
      <c r="CO2587" s="21"/>
      <c r="CP2587" s="21"/>
      <c r="CQ2587" s="21"/>
      <c r="CR2587" s="21"/>
      <c r="CS2587" s="21"/>
      <c r="CT2587" s="21"/>
      <c r="CU2587" s="21"/>
      <c r="CV2587" s="21"/>
      <c r="CW2587" s="21"/>
      <c r="CX2587" s="21"/>
      <c r="CY2587" s="21"/>
      <c r="CZ2587" s="21"/>
      <c r="DA2587" s="21"/>
      <c r="DB2587" s="21"/>
      <c r="DC2587" s="21"/>
      <c r="DD2587" s="21"/>
      <c r="DE2587" s="21"/>
      <c r="DF2587" s="21"/>
      <c r="DG2587" s="21"/>
      <c r="DH2587" s="21"/>
      <c r="DI2587" s="21"/>
      <c r="DJ2587" s="21"/>
      <c r="DK2587" s="21"/>
      <c r="DL2587" s="21"/>
      <c r="DM2587" s="21"/>
      <c r="DN2587" s="21"/>
      <c r="DO2587" s="21"/>
      <c r="DP2587" s="21"/>
      <c r="DQ2587" s="21"/>
      <c r="DR2587" s="21"/>
      <c r="DS2587" s="21"/>
      <c r="DT2587" s="21"/>
      <c r="DU2587" s="21"/>
      <c r="DV2587" s="21"/>
      <c r="DW2587" s="21"/>
      <c r="DX2587" s="21"/>
      <c r="DY2587" s="21"/>
      <c r="DZ2587" s="21"/>
      <c r="EA2587" s="21"/>
      <c r="EB2587" s="21"/>
      <c r="EC2587" s="21"/>
      <c r="ED2587" s="21"/>
      <c r="EE2587" s="21"/>
      <c r="EF2587" s="21"/>
      <c r="EG2587" s="21"/>
      <c r="EH2587" s="21"/>
      <c r="EI2587" s="21"/>
      <c r="EJ2587" s="21"/>
      <c r="EK2587" s="21"/>
      <c r="EL2587" s="21"/>
      <c r="EM2587" s="21"/>
      <c r="EN2587" s="21"/>
      <c r="EO2587" s="21"/>
      <c r="EP2587" s="21"/>
      <c r="EQ2587" s="21"/>
      <c r="ER2587" s="21"/>
      <c r="ES2587" s="21"/>
      <c r="ET2587" s="21"/>
      <c r="EU2587" s="21"/>
      <c r="EV2587" s="21"/>
      <c r="EW2587" s="21"/>
      <c r="EX2587" s="21"/>
      <c r="EY2587" s="21"/>
      <c r="EZ2587" s="21"/>
    </row>
    <row r="2588" spans="1:156" x14ac:dyDescent="0.2">
      <c r="A2588" s="92"/>
      <c r="B2588" s="4"/>
      <c r="C2588" s="4"/>
      <c r="D2588" s="6"/>
      <c r="E2588" s="7"/>
      <c r="F2588" s="24"/>
      <c r="G2588" s="9"/>
      <c r="H2588" s="7"/>
      <c r="I2588" s="7"/>
      <c r="J2588" s="7"/>
      <c r="K2588" s="4"/>
      <c r="L2588" s="25"/>
      <c r="M2588" s="11"/>
      <c r="N2588" s="4"/>
      <c r="O2588" s="4"/>
      <c r="P2588" s="26"/>
      <c r="Q2588" s="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21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/>
      <c r="AT2588" s="21"/>
      <c r="AU2588" s="21"/>
      <c r="AV2588" s="21"/>
      <c r="AW2588" s="21"/>
      <c r="AX2588" s="21"/>
      <c r="AY2588" s="21"/>
      <c r="AZ2588" s="21"/>
      <c r="BA2588" s="21"/>
      <c r="BB2588" s="21"/>
      <c r="BC2588" s="21"/>
      <c r="BD2588" s="21"/>
      <c r="BE2588" s="21"/>
      <c r="BF2588" s="21"/>
      <c r="BG2588" s="21"/>
      <c r="BH2588" s="21"/>
      <c r="BI2588" s="21"/>
      <c r="BJ2588" s="21"/>
      <c r="BK2588" s="21"/>
      <c r="BL2588" s="21"/>
      <c r="BM2588" s="21"/>
      <c r="BN2588" s="21"/>
      <c r="BO2588" s="21"/>
      <c r="BP2588" s="21"/>
      <c r="BQ2588" s="21"/>
      <c r="BR2588" s="21"/>
      <c r="BS2588" s="21"/>
      <c r="BT2588" s="21"/>
      <c r="BU2588" s="21"/>
      <c r="BV2588" s="21"/>
      <c r="BW2588" s="21"/>
      <c r="BX2588" s="21"/>
      <c r="BY2588" s="21"/>
      <c r="BZ2588" s="21"/>
      <c r="CA2588" s="21"/>
      <c r="CB2588" s="21"/>
      <c r="CC2588" s="21"/>
      <c r="CD2588" s="21"/>
      <c r="CE2588" s="21"/>
      <c r="CF2588" s="21"/>
      <c r="CG2588" s="21"/>
      <c r="CH2588" s="21"/>
      <c r="CI2588" s="21"/>
      <c r="CJ2588" s="21"/>
      <c r="CK2588" s="21"/>
      <c r="CL2588" s="21"/>
      <c r="CM2588" s="21"/>
      <c r="CN2588" s="21"/>
      <c r="CO2588" s="21"/>
      <c r="CP2588" s="21"/>
      <c r="CQ2588" s="21"/>
      <c r="CR2588" s="21"/>
      <c r="CS2588" s="21"/>
      <c r="CT2588" s="21"/>
      <c r="CU2588" s="21"/>
      <c r="CV2588" s="21"/>
      <c r="CW2588" s="21"/>
      <c r="CX2588" s="21"/>
      <c r="CY2588" s="21"/>
      <c r="CZ2588" s="21"/>
      <c r="DA2588" s="21"/>
      <c r="DB2588" s="21"/>
      <c r="DC2588" s="21"/>
      <c r="DD2588" s="21"/>
      <c r="DE2588" s="21"/>
      <c r="DF2588" s="21"/>
      <c r="DG2588" s="21"/>
      <c r="DH2588" s="21"/>
      <c r="DI2588" s="21"/>
      <c r="DJ2588" s="21"/>
      <c r="DK2588" s="21"/>
      <c r="DL2588" s="21"/>
      <c r="DM2588" s="21"/>
      <c r="DN2588" s="21"/>
      <c r="DO2588" s="21"/>
      <c r="DP2588" s="21"/>
      <c r="DQ2588" s="21"/>
      <c r="DR2588" s="21"/>
      <c r="DS2588" s="21"/>
      <c r="DT2588" s="21"/>
      <c r="DU2588" s="21"/>
      <c r="DV2588" s="21"/>
      <c r="DW2588" s="21"/>
      <c r="DX2588" s="21"/>
      <c r="DY2588" s="21"/>
      <c r="DZ2588" s="21"/>
      <c r="EA2588" s="21"/>
      <c r="EB2588" s="21"/>
      <c r="EC2588" s="21"/>
      <c r="ED2588" s="21"/>
      <c r="EE2588" s="21"/>
      <c r="EF2588" s="21"/>
      <c r="EG2588" s="21"/>
      <c r="EH2588" s="21"/>
      <c r="EI2588" s="21"/>
      <c r="EJ2588" s="21"/>
      <c r="EK2588" s="21"/>
      <c r="EL2588" s="21"/>
      <c r="EM2588" s="21"/>
      <c r="EN2588" s="21"/>
      <c r="EO2588" s="21"/>
      <c r="EP2588" s="21"/>
      <c r="EQ2588" s="21"/>
      <c r="ER2588" s="21"/>
      <c r="ES2588" s="21"/>
      <c r="ET2588" s="21"/>
      <c r="EU2588" s="21"/>
      <c r="EV2588" s="21"/>
      <c r="EW2588" s="21"/>
      <c r="EX2588" s="21"/>
      <c r="EY2588" s="21"/>
      <c r="EZ2588" s="21"/>
    </row>
    <row r="2589" spans="1:156" x14ac:dyDescent="0.2">
      <c r="A2589" s="92"/>
      <c r="B2589" s="4"/>
      <c r="C2589" s="4"/>
      <c r="D2589" s="6"/>
      <c r="E2589" s="7"/>
      <c r="F2589" s="24"/>
      <c r="G2589" s="9"/>
      <c r="H2589" s="7"/>
      <c r="I2589" s="7"/>
      <c r="J2589" s="7"/>
      <c r="K2589" s="4"/>
      <c r="L2589" s="25"/>
      <c r="M2589" s="11"/>
      <c r="N2589" s="4"/>
      <c r="O2589" s="4"/>
      <c r="P2589" s="26"/>
      <c r="Q2589" s="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21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/>
      <c r="AT2589" s="21"/>
      <c r="AU2589" s="21"/>
      <c r="AV2589" s="21"/>
      <c r="AW2589" s="21"/>
      <c r="AX2589" s="21"/>
      <c r="AY2589" s="21"/>
      <c r="AZ2589" s="21"/>
      <c r="BA2589" s="21"/>
      <c r="BB2589" s="21"/>
      <c r="BC2589" s="21"/>
      <c r="BD2589" s="21"/>
      <c r="BE2589" s="21"/>
      <c r="BF2589" s="21"/>
      <c r="BG2589" s="21"/>
      <c r="BH2589" s="21"/>
      <c r="BI2589" s="21"/>
      <c r="BJ2589" s="21"/>
      <c r="BK2589" s="21"/>
      <c r="BL2589" s="21"/>
      <c r="BM2589" s="21"/>
      <c r="BN2589" s="21"/>
      <c r="BO2589" s="21"/>
      <c r="BP2589" s="21"/>
      <c r="BQ2589" s="21"/>
      <c r="BR2589" s="21"/>
      <c r="BS2589" s="21"/>
      <c r="BT2589" s="21"/>
      <c r="BU2589" s="21"/>
      <c r="BV2589" s="21"/>
      <c r="BW2589" s="21"/>
      <c r="BX2589" s="21"/>
      <c r="BY2589" s="21"/>
      <c r="BZ2589" s="21"/>
      <c r="CA2589" s="21"/>
      <c r="CB2589" s="21"/>
      <c r="CC2589" s="21"/>
      <c r="CD2589" s="21"/>
      <c r="CE2589" s="21"/>
      <c r="CF2589" s="21"/>
      <c r="CG2589" s="21"/>
      <c r="CH2589" s="21"/>
      <c r="CI2589" s="21"/>
      <c r="CJ2589" s="21"/>
      <c r="CK2589" s="21"/>
      <c r="CL2589" s="21"/>
      <c r="CM2589" s="21"/>
      <c r="CN2589" s="21"/>
      <c r="CO2589" s="21"/>
      <c r="CP2589" s="21"/>
      <c r="CQ2589" s="21"/>
      <c r="CR2589" s="21"/>
      <c r="CS2589" s="21"/>
      <c r="CT2589" s="21"/>
      <c r="CU2589" s="21"/>
      <c r="CV2589" s="21"/>
      <c r="CW2589" s="21"/>
      <c r="CX2589" s="21"/>
      <c r="CY2589" s="21"/>
      <c r="CZ2589" s="21"/>
      <c r="DA2589" s="21"/>
      <c r="DB2589" s="21"/>
      <c r="DC2589" s="21"/>
      <c r="DD2589" s="21"/>
      <c r="DE2589" s="21"/>
      <c r="DF2589" s="21"/>
      <c r="DG2589" s="21"/>
      <c r="DH2589" s="21"/>
      <c r="DI2589" s="21"/>
      <c r="DJ2589" s="21"/>
      <c r="DK2589" s="21"/>
      <c r="DL2589" s="21"/>
      <c r="DM2589" s="21"/>
      <c r="DN2589" s="21"/>
      <c r="DO2589" s="21"/>
      <c r="DP2589" s="21"/>
      <c r="DQ2589" s="21"/>
      <c r="DR2589" s="21"/>
      <c r="DS2589" s="21"/>
      <c r="DT2589" s="21"/>
      <c r="DU2589" s="21"/>
      <c r="DV2589" s="21"/>
      <c r="DW2589" s="21"/>
      <c r="DX2589" s="21"/>
      <c r="DY2589" s="21"/>
      <c r="DZ2589" s="21"/>
      <c r="EA2589" s="21"/>
      <c r="EB2589" s="21"/>
      <c r="EC2589" s="21"/>
      <c r="ED2589" s="21"/>
      <c r="EE2589" s="21"/>
      <c r="EF2589" s="21"/>
      <c r="EG2589" s="21"/>
      <c r="EH2589" s="21"/>
      <c r="EI2589" s="21"/>
      <c r="EJ2589" s="21"/>
      <c r="EK2589" s="21"/>
      <c r="EL2589" s="21"/>
      <c r="EM2589" s="21"/>
      <c r="EN2589" s="21"/>
      <c r="EO2589" s="21"/>
      <c r="EP2589" s="21"/>
      <c r="EQ2589" s="21"/>
      <c r="ER2589" s="21"/>
      <c r="ES2589" s="21"/>
      <c r="ET2589" s="21"/>
      <c r="EU2589" s="21"/>
      <c r="EV2589" s="21"/>
      <c r="EW2589" s="21"/>
      <c r="EX2589" s="21"/>
      <c r="EY2589" s="21"/>
      <c r="EZ2589" s="21"/>
    </row>
    <row r="2590" spans="1:156" x14ac:dyDescent="0.2">
      <c r="A2590" s="92"/>
      <c r="B2590" s="4"/>
      <c r="C2590" s="4"/>
      <c r="D2590" s="6"/>
      <c r="E2590" s="7"/>
      <c r="F2590" s="24"/>
      <c r="G2590" s="9"/>
      <c r="H2590" s="7"/>
      <c r="I2590" s="7"/>
      <c r="J2590" s="7"/>
      <c r="K2590" s="4"/>
      <c r="L2590" s="25"/>
      <c r="M2590" s="11"/>
      <c r="N2590" s="4"/>
      <c r="O2590" s="4"/>
      <c r="P2590" s="26"/>
      <c r="Q2590" s="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21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/>
      <c r="AS2590" s="21"/>
      <c r="AT2590" s="21"/>
      <c r="AU2590" s="21"/>
      <c r="AV2590" s="21"/>
      <c r="AW2590" s="21"/>
      <c r="AX2590" s="21"/>
      <c r="AY2590" s="21"/>
      <c r="AZ2590" s="21"/>
      <c r="BA2590" s="21"/>
      <c r="BB2590" s="21"/>
      <c r="BC2590" s="21"/>
      <c r="BD2590" s="21"/>
      <c r="BE2590" s="21"/>
      <c r="BF2590" s="21"/>
      <c r="BG2590" s="21"/>
      <c r="BH2590" s="21"/>
      <c r="BI2590" s="21"/>
      <c r="BJ2590" s="21"/>
      <c r="BK2590" s="21"/>
      <c r="BL2590" s="21"/>
      <c r="BM2590" s="21"/>
      <c r="BN2590" s="21"/>
      <c r="BO2590" s="21"/>
      <c r="BP2590" s="21"/>
      <c r="BQ2590" s="21"/>
      <c r="BR2590" s="21"/>
      <c r="BS2590" s="21"/>
      <c r="BT2590" s="21"/>
      <c r="BU2590" s="21"/>
      <c r="BV2590" s="21"/>
      <c r="BW2590" s="21"/>
      <c r="BX2590" s="21"/>
      <c r="BY2590" s="21"/>
      <c r="BZ2590" s="21"/>
      <c r="CA2590" s="21"/>
      <c r="CB2590" s="21"/>
      <c r="CC2590" s="21"/>
      <c r="CD2590" s="21"/>
      <c r="CE2590" s="21"/>
      <c r="CF2590" s="21"/>
      <c r="CG2590" s="21"/>
      <c r="CH2590" s="21"/>
      <c r="CI2590" s="21"/>
      <c r="CJ2590" s="21"/>
      <c r="CK2590" s="21"/>
      <c r="CL2590" s="21"/>
      <c r="CM2590" s="21"/>
      <c r="CN2590" s="21"/>
      <c r="CO2590" s="21"/>
      <c r="CP2590" s="21"/>
      <c r="CQ2590" s="21"/>
      <c r="CR2590" s="21"/>
      <c r="CS2590" s="21"/>
      <c r="CT2590" s="21"/>
      <c r="CU2590" s="21"/>
      <c r="CV2590" s="21"/>
      <c r="CW2590" s="21"/>
      <c r="CX2590" s="21"/>
      <c r="CY2590" s="21"/>
      <c r="CZ2590" s="21"/>
      <c r="DA2590" s="21"/>
      <c r="DB2590" s="21"/>
      <c r="DC2590" s="21"/>
      <c r="DD2590" s="21"/>
      <c r="DE2590" s="21"/>
      <c r="DF2590" s="21"/>
      <c r="DG2590" s="21"/>
      <c r="DH2590" s="21"/>
      <c r="DI2590" s="21"/>
      <c r="DJ2590" s="21"/>
      <c r="DK2590" s="21"/>
      <c r="DL2590" s="21"/>
      <c r="DM2590" s="21"/>
      <c r="DN2590" s="21"/>
      <c r="DO2590" s="21"/>
      <c r="DP2590" s="21"/>
      <c r="DQ2590" s="21"/>
      <c r="DR2590" s="21"/>
      <c r="DS2590" s="21"/>
      <c r="DT2590" s="21"/>
      <c r="DU2590" s="21"/>
      <c r="DV2590" s="21"/>
      <c r="DW2590" s="21"/>
      <c r="DX2590" s="21"/>
      <c r="DY2590" s="21"/>
      <c r="DZ2590" s="21"/>
      <c r="EA2590" s="21"/>
      <c r="EB2590" s="21"/>
      <c r="EC2590" s="21"/>
      <c r="ED2590" s="21"/>
      <c r="EE2590" s="21"/>
      <c r="EF2590" s="21"/>
      <c r="EG2590" s="21"/>
      <c r="EH2590" s="21"/>
      <c r="EI2590" s="21"/>
      <c r="EJ2590" s="21"/>
      <c r="EK2590" s="21"/>
      <c r="EL2590" s="21"/>
      <c r="EM2590" s="21"/>
      <c r="EN2590" s="21"/>
      <c r="EO2590" s="21"/>
      <c r="EP2590" s="21"/>
      <c r="EQ2590" s="21"/>
      <c r="ER2590" s="21"/>
      <c r="ES2590" s="21"/>
      <c r="ET2590" s="21"/>
      <c r="EU2590" s="21"/>
      <c r="EV2590" s="21"/>
      <c r="EW2590" s="21"/>
      <c r="EX2590" s="21"/>
      <c r="EY2590" s="21"/>
      <c r="EZ2590" s="21"/>
    </row>
    <row r="2591" spans="1:156" x14ac:dyDescent="0.2">
      <c r="A2591" s="92"/>
      <c r="B2591" s="4"/>
      <c r="C2591" s="4"/>
      <c r="D2591" s="6"/>
      <c r="E2591" s="7"/>
      <c r="F2591" s="24"/>
      <c r="G2591" s="9"/>
      <c r="H2591" s="7"/>
      <c r="I2591" s="7"/>
      <c r="J2591" s="7"/>
      <c r="K2591" s="4"/>
      <c r="L2591" s="25"/>
      <c r="M2591" s="11"/>
      <c r="N2591" s="4"/>
      <c r="O2591" s="4"/>
      <c r="P2591" s="26"/>
      <c r="Q2591" s="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21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/>
      <c r="AT2591" s="21"/>
      <c r="AU2591" s="21"/>
      <c r="AV2591" s="21"/>
      <c r="AW2591" s="21"/>
      <c r="AX2591" s="21"/>
      <c r="AY2591" s="21"/>
      <c r="AZ2591" s="21"/>
      <c r="BA2591" s="21"/>
      <c r="BB2591" s="21"/>
      <c r="BC2591" s="21"/>
      <c r="BD2591" s="21"/>
      <c r="BE2591" s="21"/>
      <c r="BF2591" s="21"/>
      <c r="BG2591" s="21"/>
      <c r="BH2591" s="21"/>
      <c r="BI2591" s="21"/>
      <c r="BJ2591" s="21"/>
      <c r="BK2591" s="21"/>
      <c r="BL2591" s="21"/>
      <c r="BM2591" s="21"/>
      <c r="BN2591" s="21"/>
      <c r="BO2591" s="21"/>
      <c r="BP2591" s="21"/>
      <c r="BQ2591" s="21"/>
      <c r="BR2591" s="21"/>
      <c r="BS2591" s="21"/>
      <c r="BT2591" s="21"/>
      <c r="BU2591" s="21"/>
      <c r="BV2591" s="21"/>
      <c r="BW2591" s="21"/>
      <c r="BX2591" s="21"/>
      <c r="BY2591" s="21"/>
      <c r="BZ2591" s="21"/>
      <c r="CA2591" s="21"/>
      <c r="CB2591" s="21"/>
      <c r="CC2591" s="21"/>
      <c r="CD2591" s="21"/>
      <c r="CE2591" s="21"/>
      <c r="CF2591" s="21"/>
      <c r="CG2591" s="21"/>
      <c r="CH2591" s="21"/>
      <c r="CI2591" s="21"/>
      <c r="CJ2591" s="21"/>
      <c r="CK2591" s="21"/>
      <c r="CL2591" s="21"/>
      <c r="CM2591" s="21"/>
      <c r="CN2591" s="21"/>
      <c r="CO2591" s="21"/>
      <c r="CP2591" s="21"/>
      <c r="CQ2591" s="21"/>
      <c r="CR2591" s="21"/>
      <c r="CS2591" s="21"/>
      <c r="CT2591" s="21"/>
      <c r="CU2591" s="21"/>
      <c r="CV2591" s="21"/>
      <c r="CW2591" s="21"/>
      <c r="CX2591" s="21"/>
      <c r="CY2591" s="21"/>
      <c r="CZ2591" s="21"/>
      <c r="DA2591" s="21"/>
      <c r="DB2591" s="21"/>
      <c r="DC2591" s="21"/>
      <c r="DD2591" s="21"/>
      <c r="DE2591" s="21"/>
      <c r="DF2591" s="21"/>
      <c r="DG2591" s="21"/>
      <c r="DH2591" s="21"/>
      <c r="DI2591" s="21"/>
      <c r="DJ2591" s="21"/>
      <c r="DK2591" s="21"/>
      <c r="DL2591" s="21"/>
      <c r="DM2591" s="21"/>
      <c r="DN2591" s="21"/>
      <c r="DO2591" s="21"/>
      <c r="DP2591" s="21"/>
      <c r="DQ2591" s="21"/>
      <c r="DR2591" s="21"/>
      <c r="DS2591" s="21"/>
      <c r="DT2591" s="21"/>
      <c r="DU2591" s="21"/>
      <c r="DV2591" s="21"/>
      <c r="DW2591" s="21"/>
      <c r="DX2591" s="21"/>
      <c r="DY2591" s="21"/>
      <c r="DZ2591" s="21"/>
      <c r="EA2591" s="21"/>
      <c r="EB2591" s="21"/>
      <c r="EC2591" s="21"/>
      <c r="ED2591" s="21"/>
      <c r="EE2591" s="21"/>
      <c r="EF2591" s="21"/>
      <c r="EG2591" s="21"/>
      <c r="EH2591" s="21"/>
      <c r="EI2591" s="21"/>
      <c r="EJ2591" s="21"/>
      <c r="EK2591" s="21"/>
      <c r="EL2591" s="21"/>
      <c r="EM2591" s="21"/>
      <c r="EN2591" s="21"/>
      <c r="EO2591" s="21"/>
      <c r="EP2591" s="21"/>
      <c r="EQ2591" s="21"/>
      <c r="ER2591" s="21"/>
      <c r="ES2591" s="21"/>
      <c r="ET2591" s="21"/>
      <c r="EU2591" s="21"/>
      <c r="EV2591" s="21"/>
      <c r="EW2591" s="21"/>
      <c r="EX2591" s="21"/>
      <c r="EY2591" s="21"/>
      <c r="EZ2591" s="21"/>
    </row>
    <row r="2592" spans="1:156" x14ac:dyDescent="0.2">
      <c r="A2592" s="92"/>
      <c r="B2592" s="4"/>
      <c r="C2592" s="4"/>
      <c r="D2592" s="6"/>
      <c r="E2592" s="7"/>
      <c r="F2592" s="24"/>
      <c r="G2592" s="9"/>
      <c r="H2592" s="7"/>
      <c r="I2592" s="7"/>
      <c r="J2592" s="7"/>
      <c r="K2592" s="4"/>
      <c r="L2592" s="25"/>
      <c r="M2592" s="11"/>
      <c r="N2592" s="4"/>
      <c r="O2592" s="4"/>
      <c r="P2592" s="26"/>
      <c r="Q2592" s="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21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/>
      <c r="AT2592" s="21"/>
      <c r="AU2592" s="21"/>
      <c r="AV2592" s="21"/>
      <c r="AW2592" s="21"/>
      <c r="AX2592" s="21"/>
      <c r="AY2592" s="21"/>
      <c r="AZ2592" s="21"/>
      <c r="BA2592" s="21"/>
      <c r="BB2592" s="21"/>
      <c r="BC2592" s="21"/>
      <c r="BD2592" s="21"/>
      <c r="BE2592" s="21"/>
      <c r="BF2592" s="21"/>
      <c r="BG2592" s="21"/>
      <c r="BH2592" s="21"/>
      <c r="BI2592" s="21"/>
      <c r="BJ2592" s="21"/>
      <c r="BK2592" s="21"/>
      <c r="BL2592" s="21"/>
      <c r="BM2592" s="21"/>
      <c r="BN2592" s="21"/>
      <c r="BO2592" s="21"/>
      <c r="BP2592" s="21"/>
      <c r="BQ2592" s="21"/>
      <c r="BR2592" s="21"/>
      <c r="BS2592" s="21"/>
      <c r="BT2592" s="21"/>
      <c r="BU2592" s="21"/>
      <c r="BV2592" s="21"/>
      <c r="BW2592" s="21"/>
      <c r="BX2592" s="21"/>
      <c r="BY2592" s="21"/>
      <c r="BZ2592" s="21"/>
      <c r="CA2592" s="21"/>
      <c r="CB2592" s="21"/>
      <c r="CC2592" s="21"/>
      <c r="CD2592" s="21"/>
      <c r="CE2592" s="21"/>
      <c r="CF2592" s="21"/>
      <c r="CG2592" s="21"/>
      <c r="CH2592" s="21"/>
      <c r="CI2592" s="21"/>
      <c r="CJ2592" s="21"/>
      <c r="CK2592" s="21"/>
      <c r="CL2592" s="21"/>
      <c r="CM2592" s="21"/>
      <c r="CN2592" s="21"/>
      <c r="CO2592" s="21"/>
      <c r="CP2592" s="21"/>
      <c r="CQ2592" s="21"/>
      <c r="CR2592" s="21"/>
      <c r="CS2592" s="21"/>
      <c r="CT2592" s="21"/>
      <c r="CU2592" s="21"/>
      <c r="CV2592" s="21"/>
      <c r="CW2592" s="21"/>
      <c r="CX2592" s="21"/>
      <c r="CY2592" s="21"/>
      <c r="CZ2592" s="21"/>
      <c r="DA2592" s="21"/>
      <c r="DB2592" s="21"/>
      <c r="DC2592" s="21"/>
      <c r="DD2592" s="21"/>
      <c r="DE2592" s="21"/>
      <c r="DF2592" s="21"/>
      <c r="DG2592" s="21"/>
      <c r="DH2592" s="21"/>
      <c r="DI2592" s="21"/>
      <c r="DJ2592" s="21"/>
      <c r="DK2592" s="21"/>
      <c r="DL2592" s="21"/>
      <c r="DM2592" s="21"/>
      <c r="DN2592" s="21"/>
      <c r="DO2592" s="21"/>
      <c r="DP2592" s="21"/>
      <c r="DQ2592" s="21"/>
      <c r="DR2592" s="21"/>
      <c r="DS2592" s="21"/>
      <c r="DT2592" s="21"/>
      <c r="DU2592" s="21"/>
      <c r="DV2592" s="21"/>
      <c r="DW2592" s="21"/>
      <c r="DX2592" s="21"/>
      <c r="DY2592" s="21"/>
      <c r="DZ2592" s="21"/>
      <c r="EA2592" s="21"/>
      <c r="EB2592" s="21"/>
      <c r="EC2592" s="21"/>
      <c r="ED2592" s="21"/>
      <c r="EE2592" s="21"/>
      <c r="EF2592" s="21"/>
      <c r="EG2592" s="21"/>
      <c r="EH2592" s="21"/>
      <c r="EI2592" s="21"/>
      <c r="EJ2592" s="21"/>
      <c r="EK2592" s="21"/>
      <c r="EL2592" s="21"/>
      <c r="EM2592" s="21"/>
      <c r="EN2592" s="21"/>
      <c r="EO2592" s="21"/>
      <c r="EP2592" s="21"/>
      <c r="EQ2592" s="21"/>
      <c r="ER2592" s="21"/>
      <c r="ES2592" s="21"/>
      <c r="ET2592" s="21"/>
      <c r="EU2592" s="21"/>
      <c r="EV2592" s="21"/>
      <c r="EW2592" s="21"/>
      <c r="EX2592" s="21"/>
      <c r="EY2592" s="21"/>
      <c r="EZ2592" s="21"/>
    </row>
    <row r="2593" spans="1:156" x14ac:dyDescent="0.2">
      <c r="A2593" s="92"/>
      <c r="B2593" s="4"/>
      <c r="C2593" s="4"/>
      <c r="D2593" s="6"/>
      <c r="E2593" s="7"/>
      <c r="F2593" s="24"/>
      <c r="G2593" s="9"/>
      <c r="H2593" s="7"/>
      <c r="I2593" s="7"/>
      <c r="J2593" s="7"/>
      <c r="K2593" s="4"/>
      <c r="L2593" s="25"/>
      <c r="M2593" s="11"/>
      <c r="N2593" s="4"/>
      <c r="O2593" s="4"/>
      <c r="P2593" s="26"/>
      <c r="Q2593" s="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21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/>
      <c r="AT2593" s="21"/>
      <c r="AU2593" s="21"/>
      <c r="AV2593" s="21"/>
      <c r="AW2593" s="21"/>
      <c r="AX2593" s="21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I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1"/>
      <c r="CY2593" s="21"/>
      <c r="CZ2593" s="21"/>
      <c r="DA2593" s="21"/>
      <c r="DB2593" s="21"/>
      <c r="DC2593" s="21"/>
      <c r="DD2593" s="21"/>
      <c r="DE2593" s="21"/>
      <c r="DF2593" s="21"/>
      <c r="DG2593" s="21"/>
      <c r="DH2593" s="21"/>
      <c r="DI2593" s="21"/>
      <c r="DJ2593" s="21"/>
      <c r="DK2593" s="21"/>
      <c r="DL2593" s="21"/>
      <c r="DM2593" s="21"/>
      <c r="DN2593" s="21"/>
      <c r="DO2593" s="21"/>
      <c r="DP2593" s="21"/>
      <c r="DQ2593" s="21"/>
      <c r="DR2593" s="21"/>
      <c r="DS2593" s="21"/>
      <c r="DT2593" s="21"/>
      <c r="DU2593" s="21"/>
      <c r="DV2593" s="21"/>
      <c r="DW2593" s="21"/>
      <c r="DX2593" s="21"/>
      <c r="DY2593" s="21"/>
      <c r="DZ2593" s="21"/>
      <c r="EA2593" s="21"/>
      <c r="EB2593" s="21"/>
      <c r="EC2593" s="21"/>
      <c r="ED2593" s="21"/>
      <c r="EE2593" s="21"/>
      <c r="EF2593" s="21"/>
      <c r="EG2593" s="21"/>
      <c r="EH2593" s="21"/>
      <c r="EI2593" s="21"/>
      <c r="EJ2593" s="21"/>
      <c r="EK2593" s="21"/>
      <c r="EL2593" s="21"/>
      <c r="EM2593" s="21"/>
      <c r="EN2593" s="21"/>
      <c r="EO2593" s="21"/>
      <c r="EP2593" s="21"/>
      <c r="EQ2593" s="21"/>
      <c r="ER2593" s="21"/>
      <c r="ES2593" s="21"/>
      <c r="ET2593" s="21"/>
      <c r="EU2593" s="21"/>
      <c r="EV2593" s="21"/>
      <c r="EW2593" s="21"/>
      <c r="EX2593" s="21"/>
      <c r="EY2593" s="21"/>
      <c r="EZ2593" s="21"/>
    </row>
    <row r="2594" spans="1:156" x14ac:dyDescent="0.2">
      <c r="A2594" s="92"/>
      <c r="B2594" s="4"/>
      <c r="C2594" s="4"/>
      <c r="D2594" s="6"/>
      <c r="E2594" s="7"/>
      <c r="F2594" s="24"/>
      <c r="G2594" s="9"/>
      <c r="H2594" s="7"/>
      <c r="I2594" s="7"/>
      <c r="J2594" s="7"/>
      <c r="K2594" s="4"/>
      <c r="L2594" s="25"/>
      <c r="M2594" s="11"/>
      <c r="N2594" s="4"/>
      <c r="O2594" s="4"/>
      <c r="P2594" s="26"/>
      <c r="Q2594" s="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21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/>
      <c r="AT2594" s="21"/>
      <c r="AU2594" s="21"/>
      <c r="AV2594" s="21"/>
      <c r="AW2594" s="21"/>
      <c r="AX2594" s="21"/>
      <c r="AY2594" s="21"/>
      <c r="AZ2594" s="21"/>
      <c r="BA2594" s="21"/>
      <c r="BB2594" s="21"/>
      <c r="BC2594" s="21"/>
      <c r="BD2594" s="21"/>
      <c r="BE2594" s="21"/>
      <c r="BF2594" s="21"/>
      <c r="BG2594" s="21"/>
      <c r="BH2594" s="21"/>
      <c r="BI2594" s="21"/>
      <c r="BJ2594" s="21"/>
      <c r="BK2594" s="21"/>
      <c r="BL2594" s="21"/>
      <c r="BM2594" s="21"/>
      <c r="BN2594" s="21"/>
      <c r="BO2594" s="21"/>
      <c r="BP2594" s="21"/>
      <c r="BQ2594" s="21"/>
      <c r="BR2594" s="21"/>
      <c r="BS2594" s="21"/>
      <c r="BT2594" s="21"/>
      <c r="BU2594" s="21"/>
      <c r="BV2594" s="21"/>
      <c r="BW2594" s="21"/>
      <c r="BX2594" s="21"/>
      <c r="BY2594" s="21"/>
      <c r="BZ2594" s="21"/>
      <c r="CA2594" s="21"/>
      <c r="CB2594" s="21"/>
      <c r="CC2594" s="21"/>
      <c r="CD2594" s="21"/>
      <c r="CE2594" s="21"/>
      <c r="CF2594" s="21"/>
      <c r="CG2594" s="21"/>
      <c r="CH2594" s="21"/>
      <c r="CI2594" s="21"/>
      <c r="CJ2594" s="21"/>
      <c r="CK2594" s="21"/>
      <c r="CL2594" s="21"/>
      <c r="CM2594" s="21"/>
      <c r="CN2594" s="21"/>
      <c r="CO2594" s="21"/>
      <c r="CP2594" s="21"/>
      <c r="CQ2594" s="21"/>
      <c r="CR2594" s="21"/>
      <c r="CS2594" s="21"/>
      <c r="CT2594" s="21"/>
      <c r="CU2594" s="21"/>
      <c r="CV2594" s="21"/>
      <c r="CW2594" s="21"/>
      <c r="CX2594" s="21"/>
      <c r="CY2594" s="21"/>
      <c r="CZ2594" s="21"/>
      <c r="DA2594" s="21"/>
      <c r="DB2594" s="21"/>
      <c r="DC2594" s="21"/>
      <c r="DD2594" s="21"/>
      <c r="DE2594" s="21"/>
      <c r="DF2594" s="21"/>
      <c r="DG2594" s="21"/>
      <c r="DH2594" s="21"/>
      <c r="DI2594" s="21"/>
      <c r="DJ2594" s="21"/>
      <c r="DK2594" s="21"/>
      <c r="DL2594" s="21"/>
      <c r="DM2594" s="21"/>
      <c r="DN2594" s="21"/>
      <c r="DO2594" s="21"/>
      <c r="DP2594" s="21"/>
      <c r="DQ2594" s="21"/>
      <c r="DR2594" s="21"/>
      <c r="DS2594" s="21"/>
      <c r="DT2594" s="21"/>
      <c r="DU2594" s="21"/>
      <c r="DV2594" s="21"/>
      <c r="DW2594" s="21"/>
      <c r="DX2594" s="21"/>
      <c r="DY2594" s="21"/>
      <c r="DZ2594" s="21"/>
      <c r="EA2594" s="21"/>
      <c r="EB2594" s="21"/>
      <c r="EC2594" s="21"/>
      <c r="ED2594" s="21"/>
      <c r="EE2594" s="21"/>
      <c r="EF2594" s="21"/>
      <c r="EG2594" s="21"/>
      <c r="EH2594" s="21"/>
      <c r="EI2594" s="21"/>
      <c r="EJ2594" s="21"/>
      <c r="EK2594" s="21"/>
      <c r="EL2594" s="21"/>
      <c r="EM2594" s="21"/>
      <c r="EN2594" s="21"/>
      <c r="EO2594" s="21"/>
      <c r="EP2594" s="21"/>
      <c r="EQ2594" s="21"/>
      <c r="ER2594" s="21"/>
      <c r="ES2594" s="21"/>
      <c r="ET2594" s="21"/>
      <c r="EU2594" s="21"/>
      <c r="EV2594" s="21"/>
      <c r="EW2594" s="21"/>
      <c r="EX2594" s="21"/>
      <c r="EY2594" s="21"/>
      <c r="EZ2594" s="21"/>
    </row>
    <row r="2595" spans="1:156" x14ac:dyDescent="0.2">
      <c r="A2595" s="92"/>
      <c r="B2595" s="4"/>
      <c r="C2595" s="4"/>
      <c r="D2595" s="6"/>
      <c r="E2595" s="7"/>
      <c r="F2595" s="24"/>
      <c r="G2595" s="9"/>
      <c r="H2595" s="7"/>
      <c r="I2595" s="7"/>
      <c r="J2595" s="7"/>
      <c r="K2595" s="4"/>
      <c r="L2595" s="25"/>
      <c r="M2595" s="11"/>
      <c r="N2595" s="4"/>
      <c r="O2595" s="4"/>
      <c r="P2595" s="26"/>
      <c r="Q2595" s="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21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/>
      <c r="AT2595" s="21"/>
      <c r="AU2595" s="21"/>
      <c r="AV2595" s="21"/>
      <c r="AW2595" s="21"/>
      <c r="AX2595" s="21"/>
      <c r="AY2595" s="21"/>
      <c r="AZ2595" s="21"/>
      <c r="BA2595" s="21"/>
      <c r="BB2595" s="21"/>
      <c r="BC2595" s="21"/>
      <c r="BD2595" s="21"/>
      <c r="BE2595" s="21"/>
      <c r="BF2595" s="21"/>
      <c r="BG2595" s="21"/>
      <c r="BH2595" s="21"/>
      <c r="BI2595" s="21"/>
      <c r="BJ2595" s="21"/>
      <c r="BK2595" s="21"/>
      <c r="BL2595" s="21"/>
      <c r="BM2595" s="21"/>
      <c r="BN2595" s="21"/>
      <c r="BO2595" s="21"/>
      <c r="BP2595" s="21"/>
      <c r="BQ2595" s="21"/>
      <c r="BR2595" s="21"/>
      <c r="BS2595" s="21"/>
      <c r="BT2595" s="21"/>
      <c r="BU2595" s="21"/>
      <c r="BV2595" s="21"/>
      <c r="BW2595" s="21"/>
      <c r="BX2595" s="21"/>
      <c r="BY2595" s="21"/>
      <c r="BZ2595" s="21"/>
      <c r="CA2595" s="21"/>
      <c r="CB2595" s="21"/>
      <c r="CC2595" s="21"/>
      <c r="CD2595" s="21"/>
      <c r="CE2595" s="21"/>
      <c r="CF2595" s="21"/>
      <c r="CG2595" s="21"/>
      <c r="CH2595" s="21"/>
      <c r="CI2595" s="21"/>
      <c r="CJ2595" s="21"/>
      <c r="CK2595" s="21"/>
      <c r="CL2595" s="21"/>
      <c r="CM2595" s="21"/>
      <c r="CN2595" s="21"/>
      <c r="CO2595" s="21"/>
      <c r="CP2595" s="21"/>
      <c r="CQ2595" s="21"/>
      <c r="CR2595" s="21"/>
      <c r="CS2595" s="21"/>
      <c r="CT2595" s="21"/>
      <c r="CU2595" s="21"/>
      <c r="CV2595" s="21"/>
      <c r="CW2595" s="21"/>
      <c r="CX2595" s="21"/>
      <c r="CY2595" s="21"/>
      <c r="CZ2595" s="21"/>
      <c r="DA2595" s="21"/>
      <c r="DB2595" s="21"/>
      <c r="DC2595" s="21"/>
      <c r="DD2595" s="21"/>
      <c r="DE2595" s="21"/>
      <c r="DF2595" s="21"/>
      <c r="DG2595" s="21"/>
      <c r="DH2595" s="21"/>
      <c r="DI2595" s="21"/>
      <c r="DJ2595" s="21"/>
      <c r="DK2595" s="21"/>
      <c r="DL2595" s="21"/>
      <c r="DM2595" s="21"/>
      <c r="DN2595" s="21"/>
      <c r="DO2595" s="21"/>
      <c r="DP2595" s="21"/>
      <c r="DQ2595" s="21"/>
      <c r="DR2595" s="21"/>
      <c r="DS2595" s="21"/>
      <c r="DT2595" s="21"/>
      <c r="DU2595" s="21"/>
      <c r="DV2595" s="21"/>
      <c r="DW2595" s="21"/>
      <c r="DX2595" s="21"/>
      <c r="DY2595" s="21"/>
      <c r="DZ2595" s="21"/>
      <c r="EA2595" s="21"/>
      <c r="EB2595" s="21"/>
      <c r="EC2595" s="21"/>
      <c r="ED2595" s="21"/>
      <c r="EE2595" s="21"/>
      <c r="EF2595" s="21"/>
      <c r="EG2595" s="21"/>
      <c r="EH2595" s="21"/>
      <c r="EI2595" s="21"/>
      <c r="EJ2595" s="21"/>
      <c r="EK2595" s="21"/>
      <c r="EL2595" s="21"/>
      <c r="EM2595" s="21"/>
      <c r="EN2595" s="21"/>
      <c r="EO2595" s="21"/>
      <c r="EP2595" s="21"/>
      <c r="EQ2595" s="21"/>
      <c r="ER2595" s="21"/>
      <c r="ES2595" s="21"/>
      <c r="ET2595" s="21"/>
      <c r="EU2595" s="21"/>
      <c r="EV2595" s="21"/>
      <c r="EW2595" s="21"/>
      <c r="EX2595" s="21"/>
      <c r="EY2595" s="21"/>
      <c r="EZ2595" s="21"/>
    </row>
    <row r="2596" spans="1:156" x14ac:dyDescent="0.2">
      <c r="A2596" s="92"/>
      <c r="B2596" s="4"/>
      <c r="C2596" s="4"/>
      <c r="D2596" s="6"/>
      <c r="E2596" s="7"/>
      <c r="F2596" s="24"/>
      <c r="G2596" s="9"/>
      <c r="H2596" s="7"/>
      <c r="I2596" s="7"/>
      <c r="J2596" s="7"/>
      <c r="K2596" s="4"/>
      <c r="L2596" s="25"/>
      <c r="M2596" s="11"/>
      <c r="N2596" s="4"/>
      <c r="O2596" s="4"/>
      <c r="P2596" s="26"/>
      <c r="Q2596" s="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21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/>
      <c r="AT2596" s="21"/>
      <c r="AU2596" s="21"/>
      <c r="AV2596" s="21"/>
      <c r="AW2596" s="21"/>
      <c r="AX2596" s="21"/>
      <c r="AY2596" s="21"/>
      <c r="AZ2596" s="21"/>
      <c r="BA2596" s="21"/>
      <c r="BB2596" s="21"/>
      <c r="BC2596" s="21"/>
      <c r="BD2596" s="21"/>
      <c r="BE2596" s="21"/>
      <c r="BF2596" s="21"/>
      <c r="BG2596" s="21"/>
      <c r="BH2596" s="21"/>
      <c r="BI2596" s="21"/>
      <c r="BJ2596" s="21"/>
      <c r="BK2596" s="21"/>
      <c r="BL2596" s="21"/>
      <c r="BM2596" s="21"/>
      <c r="BN2596" s="21"/>
      <c r="BO2596" s="21"/>
      <c r="BP2596" s="21"/>
      <c r="BQ2596" s="21"/>
      <c r="BR2596" s="21"/>
      <c r="BS2596" s="21"/>
      <c r="BT2596" s="21"/>
      <c r="BU2596" s="21"/>
      <c r="BV2596" s="21"/>
      <c r="BW2596" s="21"/>
      <c r="BX2596" s="21"/>
      <c r="BY2596" s="21"/>
      <c r="BZ2596" s="21"/>
      <c r="CA2596" s="21"/>
      <c r="CB2596" s="21"/>
      <c r="CC2596" s="21"/>
      <c r="CD2596" s="21"/>
      <c r="CE2596" s="21"/>
      <c r="CF2596" s="21"/>
      <c r="CG2596" s="21"/>
      <c r="CH2596" s="21"/>
      <c r="CI2596" s="21"/>
      <c r="CJ2596" s="21"/>
      <c r="CK2596" s="21"/>
      <c r="CL2596" s="21"/>
      <c r="CM2596" s="21"/>
      <c r="CN2596" s="21"/>
      <c r="CO2596" s="21"/>
      <c r="CP2596" s="21"/>
      <c r="CQ2596" s="21"/>
      <c r="CR2596" s="21"/>
      <c r="CS2596" s="21"/>
      <c r="CT2596" s="21"/>
      <c r="CU2596" s="21"/>
      <c r="CV2596" s="21"/>
      <c r="CW2596" s="21"/>
      <c r="CX2596" s="21"/>
      <c r="CY2596" s="21"/>
      <c r="CZ2596" s="21"/>
      <c r="DA2596" s="21"/>
      <c r="DB2596" s="21"/>
      <c r="DC2596" s="21"/>
      <c r="DD2596" s="21"/>
      <c r="DE2596" s="21"/>
      <c r="DF2596" s="21"/>
      <c r="DG2596" s="21"/>
      <c r="DH2596" s="21"/>
      <c r="DI2596" s="21"/>
      <c r="DJ2596" s="21"/>
      <c r="DK2596" s="21"/>
      <c r="DL2596" s="21"/>
      <c r="DM2596" s="21"/>
      <c r="DN2596" s="21"/>
      <c r="DO2596" s="21"/>
      <c r="DP2596" s="21"/>
      <c r="DQ2596" s="21"/>
      <c r="DR2596" s="21"/>
      <c r="DS2596" s="21"/>
      <c r="DT2596" s="21"/>
      <c r="DU2596" s="21"/>
      <c r="DV2596" s="21"/>
      <c r="DW2596" s="21"/>
      <c r="DX2596" s="21"/>
      <c r="DY2596" s="21"/>
      <c r="DZ2596" s="21"/>
      <c r="EA2596" s="21"/>
      <c r="EB2596" s="21"/>
      <c r="EC2596" s="21"/>
      <c r="ED2596" s="21"/>
      <c r="EE2596" s="21"/>
      <c r="EF2596" s="21"/>
      <c r="EG2596" s="21"/>
      <c r="EH2596" s="21"/>
      <c r="EI2596" s="21"/>
      <c r="EJ2596" s="21"/>
      <c r="EK2596" s="21"/>
      <c r="EL2596" s="21"/>
      <c r="EM2596" s="21"/>
      <c r="EN2596" s="21"/>
      <c r="EO2596" s="21"/>
      <c r="EP2596" s="21"/>
      <c r="EQ2596" s="21"/>
      <c r="ER2596" s="21"/>
      <c r="ES2596" s="21"/>
      <c r="ET2596" s="21"/>
      <c r="EU2596" s="21"/>
      <c r="EV2596" s="21"/>
      <c r="EW2596" s="21"/>
      <c r="EX2596" s="21"/>
      <c r="EY2596" s="21"/>
      <c r="EZ2596" s="21"/>
    </row>
    <row r="2597" spans="1:156" x14ac:dyDescent="0.2">
      <c r="A2597" s="92"/>
      <c r="B2597" s="4"/>
      <c r="C2597" s="4"/>
      <c r="D2597" s="6"/>
      <c r="E2597" s="7"/>
      <c r="F2597" s="24"/>
      <c r="G2597" s="9"/>
      <c r="H2597" s="7"/>
      <c r="I2597" s="7"/>
      <c r="J2597" s="7"/>
      <c r="K2597" s="4"/>
      <c r="L2597" s="25"/>
      <c r="M2597" s="11"/>
      <c r="N2597" s="4"/>
      <c r="O2597" s="4"/>
      <c r="P2597" s="26"/>
      <c r="Q2597" s="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21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/>
      <c r="AS2597" s="21"/>
      <c r="AT2597" s="21"/>
      <c r="AU2597" s="21"/>
      <c r="AV2597" s="21"/>
      <c r="AW2597" s="21"/>
      <c r="AX2597" s="21"/>
      <c r="AY2597" s="21"/>
      <c r="AZ2597" s="21"/>
      <c r="BA2597" s="21"/>
      <c r="BB2597" s="21"/>
      <c r="BC2597" s="21"/>
      <c r="BD2597" s="21"/>
      <c r="BE2597" s="21"/>
      <c r="BF2597" s="21"/>
      <c r="BG2597" s="21"/>
      <c r="BH2597" s="21"/>
      <c r="BI2597" s="21"/>
      <c r="BJ2597" s="21"/>
      <c r="BK2597" s="21"/>
      <c r="BL2597" s="21"/>
      <c r="BM2597" s="21"/>
      <c r="BN2597" s="21"/>
      <c r="BO2597" s="21"/>
      <c r="BP2597" s="21"/>
      <c r="BQ2597" s="21"/>
      <c r="BR2597" s="21"/>
      <c r="BS2597" s="21"/>
      <c r="BT2597" s="21"/>
      <c r="BU2597" s="21"/>
      <c r="BV2597" s="21"/>
      <c r="BW2597" s="21"/>
      <c r="BX2597" s="21"/>
      <c r="BY2597" s="21"/>
      <c r="BZ2597" s="21"/>
      <c r="CA2597" s="21"/>
      <c r="CB2597" s="21"/>
      <c r="CC2597" s="21"/>
      <c r="CD2597" s="21"/>
      <c r="CE2597" s="21"/>
      <c r="CF2597" s="21"/>
      <c r="CG2597" s="21"/>
      <c r="CH2597" s="21"/>
      <c r="CI2597" s="21"/>
      <c r="CJ2597" s="21"/>
      <c r="CK2597" s="21"/>
      <c r="CL2597" s="21"/>
      <c r="CM2597" s="21"/>
      <c r="CN2597" s="21"/>
      <c r="CO2597" s="21"/>
      <c r="CP2597" s="21"/>
      <c r="CQ2597" s="21"/>
      <c r="CR2597" s="21"/>
      <c r="CS2597" s="21"/>
      <c r="CT2597" s="21"/>
      <c r="CU2597" s="21"/>
      <c r="CV2597" s="21"/>
      <c r="CW2597" s="21"/>
      <c r="CX2597" s="21"/>
      <c r="CY2597" s="21"/>
      <c r="CZ2597" s="21"/>
      <c r="DA2597" s="21"/>
      <c r="DB2597" s="21"/>
      <c r="DC2597" s="21"/>
      <c r="DD2597" s="21"/>
      <c r="DE2597" s="21"/>
      <c r="DF2597" s="21"/>
      <c r="DG2597" s="21"/>
      <c r="DH2597" s="21"/>
      <c r="DI2597" s="21"/>
      <c r="DJ2597" s="21"/>
      <c r="DK2597" s="21"/>
      <c r="DL2597" s="21"/>
      <c r="DM2597" s="21"/>
      <c r="DN2597" s="21"/>
      <c r="DO2597" s="21"/>
      <c r="DP2597" s="21"/>
      <c r="DQ2597" s="21"/>
      <c r="DR2597" s="21"/>
      <c r="DS2597" s="21"/>
      <c r="DT2597" s="21"/>
      <c r="DU2597" s="21"/>
      <c r="DV2597" s="21"/>
      <c r="DW2597" s="21"/>
      <c r="DX2597" s="21"/>
      <c r="DY2597" s="21"/>
      <c r="DZ2597" s="21"/>
      <c r="EA2597" s="21"/>
      <c r="EB2597" s="21"/>
      <c r="EC2597" s="21"/>
      <c r="ED2597" s="21"/>
      <c r="EE2597" s="21"/>
      <c r="EF2597" s="21"/>
      <c r="EG2597" s="21"/>
      <c r="EH2597" s="21"/>
      <c r="EI2597" s="21"/>
      <c r="EJ2597" s="21"/>
      <c r="EK2597" s="21"/>
      <c r="EL2597" s="21"/>
      <c r="EM2597" s="21"/>
      <c r="EN2597" s="21"/>
      <c r="EO2597" s="21"/>
      <c r="EP2597" s="21"/>
      <c r="EQ2597" s="21"/>
      <c r="ER2597" s="21"/>
      <c r="ES2597" s="21"/>
      <c r="ET2597" s="21"/>
      <c r="EU2597" s="21"/>
      <c r="EV2597" s="21"/>
      <c r="EW2597" s="21"/>
      <c r="EX2597" s="21"/>
      <c r="EY2597" s="21"/>
      <c r="EZ2597" s="21"/>
    </row>
    <row r="2598" spans="1:156" x14ac:dyDescent="0.2">
      <c r="A2598" s="92"/>
      <c r="B2598" s="4"/>
      <c r="C2598" s="4"/>
      <c r="D2598" s="6"/>
      <c r="E2598" s="7"/>
      <c r="F2598" s="24"/>
      <c r="G2598" s="9"/>
      <c r="H2598" s="7"/>
      <c r="I2598" s="7"/>
      <c r="J2598" s="7"/>
      <c r="K2598" s="4"/>
      <c r="L2598" s="25"/>
      <c r="M2598" s="11"/>
      <c r="N2598" s="4"/>
      <c r="O2598" s="4"/>
      <c r="P2598" s="26"/>
      <c r="Q2598" s="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21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/>
      <c r="AS2598" s="21"/>
      <c r="AT2598" s="21"/>
      <c r="AU2598" s="21"/>
      <c r="AV2598" s="21"/>
      <c r="AW2598" s="21"/>
      <c r="AX2598" s="21"/>
      <c r="AY2598" s="21"/>
      <c r="AZ2598" s="21"/>
      <c r="BA2598" s="21"/>
      <c r="BB2598" s="21"/>
      <c r="BC2598" s="21"/>
      <c r="BD2598" s="21"/>
      <c r="BE2598" s="21"/>
      <c r="BF2598" s="21"/>
      <c r="BG2598" s="21"/>
      <c r="BH2598" s="21"/>
      <c r="BI2598" s="21"/>
      <c r="BJ2598" s="21"/>
      <c r="BK2598" s="21"/>
      <c r="BL2598" s="21"/>
      <c r="BM2598" s="21"/>
      <c r="BN2598" s="21"/>
      <c r="BO2598" s="21"/>
      <c r="BP2598" s="21"/>
      <c r="BQ2598" s="21"/>
      <c r="BR2598" s="21"/>
      <c r="BS2598" s="21"/>
      <c r="BT2598" s="21"/>
      <c r="BU2598" s="21"/>
      <c r="BV2598" s="21"/>
      <c r="BW2598" s="21"/>
      <c r="BX2598" s="21"/>
      <c r="BY2598" s="21"/>
      <c r="BZ2598" s="21"/>
      <c r="CA2598" s="21"/>
      <c r="CB2598" s="21"/>
      <c r="CC2598" s="21"/>
      <c r="CD2598" s="21"/>
      <c r="CE2598" s="21"/>
      <c r="CF2598" s="21"/>
      <c r="CG2598" s="21"/>
      <c r="CH2598" s="21"/>
      <c r="CI2598" s="21"/>
      <c r="CJ2598" s="21"/>
      <c r="CK2598" s="21"/>
      <c r="CL2598" s="21"/>
      <c r="CM2598" s="21"/>
      <c r="CN2598" s="21"/>
      <c r="CO2598" s="21"/>
      <c r="CP2598" s="21"/>
      <c r="CQ2598" s="21"/>
      <c r="CR2598" s="21"/>
      <c r="CS2598" s="21"/>
      <c r="CT2598" s="21"/>
      <c r="CU2598" s="21"/>
      <c r="CV2598" s="21"/>
      <c r="CW2598" s="21"/>
      <c r="CX2598" s="21"/>
      <c r="CY2598" s="21"/>
      <c r="CZ2598" s="21"/>
      <c r="DA2598" s="21"/>
      <c r="DB2598" s="21"/>
      <c r="DC2598" s="21"/>
      <c r="DD2598" s="21"/>
      <c r="DE2598" s="21"/>
      <c r="DF2598" s="21"/>
      <c r="DG2598" s="21"/>
      <c r="DH2598" s="21"/>
      <c r="DI2598" s="21"/>
      <c r="DJ2598" s="21"/>
      <c r="DK2598" s="21"/>
      <c r="DL2598" s="21"/>
      <c r="DM2598" s="21"/>
      <c r="DN2598" s="21"/>
      <c r="DO2598" s="21"/>
      <c r="DP2598" s="21"/>
      <c r="DQ2598" s="21"/>
      <c r="DR2598" s="21"/>
      <c r="DS2598" s="21"/>
      <c r="DT2598" s="21"/>
      <c r="DU2598" s="21"/>
      <c r="DV2598" s="21"/>
      <c r="DW2598" s="21"/>
      <c r="DX2598" s="21"/>
      <c r="DY2598" s="21"/>
      <c r="DZ2598" s="21"/>
      <c r="EA2598" s="21"/>
      <c r="EB2598" s="21"/>
      <c r="EC2598" s="21"/>
      <c r="ED2598" s="21"/>
      <c r="EE2598" s="21"/>
      <c r="EF2598" s="21"/>
      <c r="EG2598" s="21"/>
      <c r="EH2598" s="21"/>
      <c r="EI2598" s="21"/>
      <c r="EJ2598" s="21"/>
      <c r="EK2598" s="21"/>
      <c r="EL2598" s="21"/>
      <c r="EM2598" s="21"/>
      <c r="EN2598" s="21"/>
      <c r="EO2598" s="21"/>
      <c r="EP2598" s="21"/>
      <c r="EQ2598" s="21"/>
      <c r="ER2598" s="21"/>
      <c r="ES2598" s="21"/>
      <c r="ET2598" s="21"/>
      <c r="EU2598" s="21"/>
      <c r="EV2598" s="21"/>
      <c r="EW2598" s="21"/>
      <c r="EX2598" s="21"/>
      <c r="EY2598" s="21"/>
      <c r="EZ2598" s="21"/>
    </row>
    <row r="2599" spans="1:156" x14ac:dyDescent="0.2">
      <c r="A2599" s="92"/>
      <c r="B2599" s="4"/>
      <c r="C2599" s="4"/>
      <c r="D2599" s="6"/>
      <c r="E2599" s="7"/>
      <c r="F2599" s="24"/>
      <c r="G2599" s="9"/>
      <c r="H2599" s="7"/>
      <c r="I2599" s="7"/>
      <c r="J2599" s="7"/>
      <c r="K2599" s="4"/>
      <c r="L2599" s="25"/>
      <c r="M2599" s="11"/>
      <c r="N2599" s="4"/>
      <c r="O2599" s="4"/>
      <c r="P2599" s="26"/>
      <c r="Q2599" s="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21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/>
      <c r="AT2599" s="21"/>
      <c r="AU2599" s="21"/>
      <c r="AV2599" s="21"/>
      <c r="AW2599" s="21"/>
      <c r="AX2599" s="21"/>
      <c r="AY2599" s="21"/>
      <c r="AZ2599" s="21"/>
      <c r="BA2599" s="21"/>
      <c r="BB2599" s="21"/>
      <c r="BC2599" s="21"/>
      <c r="BD2599" s="21"/>
      <c r="BE2599" s="21"/>
      <c r="BF2599" s="21"/>
      <c r="BG2599" s="21"/>
      <c r="BH2599" s="21"/>
      <c r="BI2599" s="21"/>
      <c r="BJ2599" s="21"/>
      <c r="BK2599" s="21"/>
      <c r="BL2599" s="21"/>
      <c r="BM2599" s="21"/>
      <c r="BN2599" s="21"/>
      <c r="BO2599" s="21"/>
      <c r="BP2599" s="21"/>
      <c r="BQ2599" s="21"/>
      <c r="BR2599" s="21"/>
      <c r="BS2599" s="21"/>
      <c r="BT2599" s="21"/>
      <c r="BU2599" s="21"/>
      <c r="BV2599" s="21"/>
      <c r="BW2599" s="21"/>
      <c r="BX2599" s="21"/>
      <c r="BY2599" s="21"/>
      <c r="BZ2599" s="21"/>
      <c r="CA2599" s="21"/>
      <c r="CB2599" s="21"/>
      <c r="CC2599" s="21"/>
      <c r="CD2599" s="21"/>
      <c r="CE2599" s="21"/>
      <c r="CF2599" s="21"/>
      <c r="CG2599" s="21"/>
      <c r="CH2599" s="21"/>
      <c r="CI2599" s="21"/>
      <c r="CJ2599" s="21"/>
      <c r="CK2599" s="21"/>
      <c r="CL2599" s="21"/>
      <c r="CM2599" s="21"/>
      <c r="CN2599" s="21"/>
      <c r="CO2599" s="21"/>
      <c r="CP2599" s="21"/>
      <c r="CQ2599" s="21"/>
      <c r="CR2599" s="21"/>
      <c r="CS2599" s="21"/>
      <c r="CT2599" s="21"/>
      <c r="CU2599" s="21"/>
      <c r="CV2599" s="21"/>
      <c r="CW2599" s="21"/>
      <c r="CX2599" s="21"/>
      <c r="CY2599" s="21"/>
      <c r="CZ2599" s="21"/>
      <c r="DA2599" s="21"/>
      <c r="DB2599" s="21"/>
      <c r="DC2599" s="21"/>
      <c r="DD2599" s="21"/>
      <c r="DE2599" s="21"/>
      <c r="DF2599" s="21"/>
      <c r="DG2599" s="21"/>
      <c r="DH2599" s="21"/>
      <c r="DI2599" s="21"/>
      <c r="DJ2599" s="21"/>
      <c r="DK2599" s="21"/>
      <c r="DL2599" s="21"/>
      <c r="DM2599" s="21"/>
      <c r="DN2599" s="21"/>
      <c r="DO2599" s="21"/>
      <c r="DP2599" s="21"/>
      <c r="DQ2599" s="21"/>
      <c r="DR2599" s="21"/>
      <c r="DS2599" s="21"/>
      <c r="DT2599" s="21"/>
      <c r="DU2599" s="21"/>
      <c r="DV2599" s="21"/>
      <c r="DW2599" s="21"/>
      <c r="DX2599" s="21"/>
      <c r="DY2599" s="21"/>
      <c r="DZ2599" s="21"/>
      <c r="EA2599" s="21"/>
      <c r="EB2599" s="21"/>
      <c r="EC2599" s="21"/>
      <c r="ED2599" s="21"/>
      <c r="EE2599" s="21"/>
      <c r="EF2599" s="21"/>
      <c r="EG2599" s="21"/>
      <c r="EH2599" s="21"/>
      <c r="EI2599" s="21"/>
      <c r="EJ2599" s="21"/>
      <c r="EK2599" s="21"/>
      <c r="EL2599" s="21"/>
      <c r="EM2599" s="21"/>
      <c r="EN2599" s="21"/>
      <c r="EO2599" s="21"/>
      <c r="EP2599" s="21"/>
      <c r="EQ2599" s="21"/>
      <c r="ER2599" s="21"/>
      <c r="ES2599" s="21"/>
      <c r="ET2599" s="21"/>
      <c r="EU2599" s="21"/>
      <c r="EV2599" s="21"/>
      <c r="EW2599" s="21"/>
      <c r="EX2599" s="21"/>
      <c r="EY2599" s="21"/>
      <c r="EZ2599" s="21"/>
    </row>
    <row r="2600" spans="1:156" x14ac:dyDescent="0.2">
      <c r="A2600" s="92"/>
      <c r="B2600" s="4"/>
      <c r="C2600" s="4"/>
      <c r="D2600" s="6"/>
      <c r="E2600" s="7"/>
      <c r="F2600" s="24"/>
      <c r="G2600" s="9"/>
      <c r="H2600" s="7"/>
      <c r="I2600" s="7"/>
      <c r="J2600" s="7"/>
      <c r="K2600" s="4"/>
      <c r="L2600" s="25"/>
      <c r="M2600" s="11"/>
      <c r="N2600" s="4"/>
      <c r="O2600" s="4"/>
      <c r="P2600" s="26"/>
      <c r="Q2600" s="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21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/>
      <c r="AT2600" s="21"/>
      <c r="AU2600" s="21"/>
      <c r="AV2600" s="21"/>
      <c r="AW2600" s="21"/>
      <c r="AX2600" s="21"/>
      <c r="AY2600" s="21"/>
      <c r="AZ2600" s="21"/>
      <c r="BA2600" s="21"/>
      <c r="BB2600" s="21"/>
      <c r="BC2600" s="21"/>
      <c r="BD2600" s="21"/>
      <c r="BE2600" s="21"/>
      <c r="BF2600" s="21"/>
      <c r="BG2600" s="21"/>
      <c r="BH2600" s="21"/>
      <c r="BI2600" s="21"/>
      <c r="BJ2600" s="21"/>
      <c r="BK2600" s="21"/>
      <c r="BL2600" s="21"/>
      <c r="BM2600" s="21"/>
      <c r="BN2600" s="21"/>
      <c r="BO2600" s="21"/>
      <c r="BP2600" s="21"/>
      <c r="BQ2600" s="21"/>
      <c r="BR2600" s="21"/>
      <c r="BS2600" s="21"/>
      <c r="BT2600" s="21"/>
      <c r="BU2600" s="21"/>
      <c r="BV2600" s="21"/>
      <c r="BW2600" s="21"/>
      <c r="BX2600" s="21"/>
      <c r="BY2600" s="21"/>
      <c r="BZ2600" s="21"/>
      <c r="CA2600" s="21"/>
      <c r="CB2600" s="21"/>
      <c r="CC2600" s="21"/>
      <c r="CD2600" s="21"/>
      <c r="CE2600" s="21"/>
      <c r="CF2600" s="21"/>
      <c r="CG2600" s="21"/>
      <c r="CH2600" s="21"/>
      <c r="CI2600" s="21"/>
      <c r="CJ2600" s="21"/>
      <c r="CK2600" s="21"/>
      <c r="CL2600" s="21"/>
      <c r="CM2600" s="21"/>
      <c r="CN2600" s="21"/>
      <c r="CO2600" s="21"/>
      <c r="CP2600" s="21"/>
      <c r="CQ2600" s="21"/>
      <c r="CR2600" s="21"/>
      <c r="CS2600" s="21"/>
      <c r="CT2600" s="21"/>
      <c r="CU2600" s="21"/>
      <c r="CV2600" s="21"/>
      <c r="CW2600" s="21"/>
      <c r="CX2600" s="21"/>
      <c r="CY2600" s="21"/>
      <c r="CZ2600" s="21"/>
      <c r="DA2600" s="21"/>
      <c r="DB2600" s="21"/>
      <c r="DC2600" s="21"/>
      <c r="DD2600" s="21"/>
      <c r="DE2600" s="21"/>
      <c r="DF2600" s="21"/>
      <c r="DG2600" s="21"/>
      <c r="DH2600" s="21"/>
      <c r="DI2600" s="21"/>
      <c r="DJ2600" s="21"/>
      <c r="DK2600" s="21"/>
      <c r="DL2600" s="21"/>
      <c r="DM2600" s="21"/>
      <c r="DN2600" s="21"/>
      <c r="DO2600" s="21"/>
      <c r="DP2600" s="21"/>
      <c r="DQ2600" s="21"/>
      <c r="DR2600" s="21"/>
      <c r="DS2600" s="21"/>
      <c r="DT2600" s="21"/>
      <c r="DU2600" s="21"/>
      <c r="DV2600" s="21"/>
      <c r="DW2600" s="21"/>
      <c r="DX2600" s="21"/>
      <c r="DY2600" s="21"/>
      <c r="DZ2600" s="21"/>
      <c r="EA2600" s="21"/>
      <c r="EB2600" s="21"/>
      <c r="EC2600" s="21"/>
      <c r="ED2600" s="21"/>
      <c r="EE2600" s="21"/>
      <c r="EF2600" s="21"/>
      <c r="EG2600" s="21"/>
      <c r="EH2600" s="21"/>
      <c r="EI2600" s="21"/>
      <c r="EJ2600" s="21"/>
      <c r="EK2600" s="21"/>
      <c r="EL2600" s="21"/>
      <c r="EM2600" s="21"/>
      <c r="EN2600" s="21"/>
      <c r="EO2600" s="21"/>
      <c r="EP2600" s="21"/>
      <c r="EQ2600" s="21"/>
      <c r="ER2600" s="21"/>
      <c r="ES2600" s="21"/>
      <c r="ET2600" s="21"/>
      <c r="EU2600" s="21"/>
      <c r="EV2600" s="21"/>
      <c r="EW2600" s="21"/>
      <c r="EX2600" s="21"/>
      <c r="EY2600" s="21"/>
      <c r="EZ2600" s="21"/>
    </row>
    <row r="2601" spans="1:156" x14ac:dyDescent="0.2">
      <c r="A2601" s="92"/>
      <c r="B2601" s="4"/>
      <c r="C2601" s="4"/>
      <c r="D2601" s="6"/>
      <c r="E2601" s="7"/>
      <c r="F2601" s="24"/>
      <c r="G2601" s="9"/>
      <c r="H2601" s="7"/>
      <c r="I2601" s="7"/>
      <c r="J2601" s="7"/>
      <c r="K2601" s="4"/>
      <c r="L2601" s="25"/>
      <c r="M2601" s="11"/>
      <c r="N2601" s="4"/>
      <c r="O2601" s="4"/>
      <c r="P2601" s="26"/>
      <c r="Q2601" s="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21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/>
      <c r="AT2601" s="21"/>
      <c r="AU2601" s="21"/>
      <c r="AV2601" s="21"/>
      <c r="AW2601" s="21"/>
      <c r="AX2601" s="21"/>
      <c r="AY2601" s="21"/>
      <c r="AZ2601" s="21"/>
      <c r="BA2601" s="21"/>
      <c r="BB2601" s="21"/>
      <c r="BC2601" s="21"/>
      <c r="BD2601" s="21"/>
      <c r="BE2601" s="21"/>
      <c r="BF2601" s="21"/>
      <c r="BG2601" s="21"/>
      <c r="BH2601" s="21"/>
      <c r="BI2601" s="21"/>
      <c r="BJ2601" s="21"/>
      <c r="BK2601" s="21"/>
      <c r="BL2601" s="21"/>
      <c r="BM2601" s="21"/>
      <c r="BN2601" s="21"/>
      <c r="BO2601" s="21"/>
      <c r="BP2601" s="21"/>
      <c r="BQ2601" s="21"/>
      <c r="BR2601" s="21"/>
      <c r="BS2601" s="21"/>
      <c r="BT2601" s="21"/>
      <c r="BU2601" s="21"/>
      <c r="BV2601" s="21"/>
      <c r="BW2601" s="21"/>
      <c r="BX2601" s="21"/>
      <c r="BY2601" s="21"/>
      <c r="BZ2601" s="21"/>
      <c r="CA2601" s="21"/>
      <c r="CB2601" s="21"/>
      <c r="CC2601" s="21"/>
      <c r="CD2601" s="21"/>
      <c r="CE2601" s="21"/>
      <c r="CF2601" s="21"/>
      <c r="CG2601" s="21"/>
      <c r="CH2601" s="21"/>
      <c r="CI2601" s="21"/>
      <c r="CJ2601" s="21"/>
      <c r="CK2601" s="21"/>
      <c r="CL2601" s="21"/>
      <c r="CM2601" s="21"/>
      <c r="CN2601" s="21"/>
      <c r="CO2601" s="21"/>
      <c r="CP2601" s="21"/>
      <c r="CQ2601" s="21"/>
      <c r="CR2601" s="21"/>
      <c r="CS2601" s="21"/>
      <c r="CT2601" s="21"/>
      <c r="CU2601" s="21"/>
      <c r="CV2601" s="21"/>
      <c r="CW2601" s="21"/>
      <c r="CX2601" s="21"/>
      <c r="CY2601" s="21"/>
      <c r="CZ2601" s="21"/>
      <c r="DA2601" s="21"/>
      <c r="DB2601" s="21"/>
      <c r="DC2601" s="21"/>
      <c r="DD2601" s="21"/>
      <c r="DE2601" s="21"/>
      <c r="DF2601" s="21"/>
      <c r="DG2601" s="21"/>
      <c r="DH2601" s="21"/>
      <c r="DI2601" s="21"/>
      <c r="DJ2601" s="21"/>
      <c r="DK2601" s="21"/>
      <c r="DL2601" s="21"/>
      <c r="DM2601" s="21"/>
      <c r="DN2601" s="21"/>
      <c r="DO2601" s="21"/>
      <c r="DP2601" s="21"/>
      <c r="DQ2601" s="21"/>
      <c r="DR2601" s="21"/>
      <c r="DS2601" s="21"/>
      <c r="DT2601" s="21"/>
      <c r="DU2601" s="21"/>
      <c r="DV2601" s="21"/>
      <c r="DW2601" s="21"/>
      <c r="DX2601" s="21"/>
      <c r="DY2601" s="21"/>
      <c r="DZ2601" s="21"/>
      <c r="EA2601" s="21"/>
      <c r="EB2601" s="21"/>
      <c r="EC2601" s="21"/>
      <c r="ED2601" s="21"/>
      <c r="EE2601" s="21"/>
      <c r="EF2601" s="21"/>
      <c r="EG2601" s="21"/>
      <c r="EH2601" s="21"/>
      <c r="EI2601" s="21"/>
      <c r="EJ2601" s="21"/>
      <c r="EK2601" s="21"/>
      <c r="EL2601" s="21"/>
      <c r="EM2601" s="21"/>
      <c r="EN2601" s="21"/>
      <c r="EO2601" s="21"/>
      <c r="EP2601" s="21"/>
      <c r="EQ2601" s="21"/>
      <c r="ER2601" s="21"/>
      <c r="ES2601" s="21"/>
      <c r="ET2601" s="21"/>
      <c r="EU2601" s="21"/>
      <c r="EV2601" s="21"/>
      <c r="EW2601" s="21"/>
      <c r="EX2601" s="21"/>
      <c r="EY2601" s="21"/>
      <c r="EZ2601" s="21"/>
    </row>
    <row r="2602" spans="1:156" x14ac:dyDescent="0.2">
      <c r="A2602" s="92"/>
      <c r="B2602" s="4"/>
      <c r="C2602" s="4"/>
      <c r="D2602" s="6"/>
      <c r="E2602" s="7"/>
      <c r="F2602" s="24"/>
      <c r="G2602" s="9"/>
      <c r="H2602" s="7"/>
      <c r="I2602" s="7"/>
      <c r="J2602" s="7"/>
      <c r="K2602" s="4"/>
      <c r="L2602" s="25"/>
      <c r="M2602" s="11"/>
      <c r="N2602" s="4"/>
      <c r="O2602" s="4"/>
      <c r="P2602" s="26"/>
      <c r="Q2602" s="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21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/>
      <c r="AT2602" s="21"/>
      <c r="AU2602" s="21"/>
      <c r="AV2602" s="21"/>
      <c r="AW2602" s="21"/>
      <c r="AX2602" s="21"/>
      <c r="AY2602" s="21"/>
      <c r="AZ2602" s="21"/>
      <c r="BA2602" s="21"/>
      <c r="BB2602" s="21"/>
      <c r="BC2602" s="21"/>
      <c r="BD2602" s="21"/>
      <c r="BE2602" s="21"/>
      <c r="BF2602" s="21"/>
      <c r="BG2602" s="21"/>
      <c r="BH2602" s="21"/>
      <c r="BI2602" s="21"/>
      <c r="BJ2602" s="21"/>
      <c r="BK2602" s="21"/>
      <c r="BL2602" s="21"/>
      <c r="BM2602" s="21"/>
      <c r="BN2602" s="21"/>
      <c r="BO2602" s="21"/>
      <c r="BP2602" s="21"/>
      <c r="BQ2602" s="21"/>
      <c r="BR2602" s="21"/>
      <c r="BS2602" s="21"/>
      <c r="BT2602" s="21"/>
      <c r="BU2602" s="21"/>
      <c r="BV2602" s="21"/>
      <c r="BW2602" s="21"/>
      <c r="BX2602" s="21"/>
      <c r="BY2602" s="21"/>
      <c r="BZ2602" s="21"/>
      <c r="CA2602" s="21"/>
      <c r="CB2602" s="21"/>
      <c r="CC2602" s="21"/>
      <c r="CD2602" s="21"/>
      <c r="CE2602" s="21"/>
      <c r="CF2602" s="21"/>
      <c r="CG2602" s="21"/>
      <c r="CH2602" s="21"/>
      <c r="CI2602" s="21"/>
      <c r="CJ2602" s="21"/>
      <c r="CK2602" s="21"/>
      <c r="CL2602" s="21"/>
      <c r="CM2602" s="21"/>
      <c r="CN2602" s="21"/>
      <c r="CO2602" s="21"/>
      <c r="CP2602" s="21"/>
      <c r="CQ2602" s="21"/>
      <c r="CR2602" s="21"/>
      <c r="CS2602" s="21"/>
      <c r="CT2602" s="21"/>
      <c r="CU2602" s="21"/>
      <c r="CV2602" s="21"/>
      <c r="CW2602" s="21"/>
      <c r="CX2602" s="21"/>
      <c r="CY2602" s="21"/>
      <c r="CZ2602" s="21"/>
      <c r="DA2602" s="21"/>
      <c r="DB2602" s="21"/>
      <c r="DC2602" s="21"/>
      <c r="DD2602" s="21"/>
      <c r="DE2602" s="21"/>
      <c r="DF2602" s="21"/>
      <c r="DG2602" s="21"/>
      <c r="DH2602" s="21"/>
      <c r="DI2602" s="21"/>
      <c r="DJ2602" s="21"/>
      <c r="DK2602" s="21"/>
      <c r="DL2602" s="21"/>
      <c r="DM2602" s="21"/>
      <c r="DN2602" s="21"/>
      <c r="DO2602" s="21"/>
      <c r="DP2602" s="21"/>
      <c r="DQ2602" s="21"/>
      <c r="DR2602" s="21"/>
      <c r="DS2602" s="21"/>
      <c r="DT2602" s="21"/>
      <c r="DU2602" s="21"/>
      <c r="DV2602" s="21"/>
      <c r="DW2602" s="21"/>
      <c r="DX2602" s="21"/>
      <c r="DY2602" s="21"/>
      <c r="DZ2602" s="21"/>
      <c r="EA2602" s="21"/>
      <c r="EB2602" s="21"/>
      <c r="EC2602" s="21"/>
      <c r="ED2602" s="21"/>
      <c r="EE2602" s="21"/>
      <c r="EF2602" s="21"/>
      <c r="EG2602" s="21"/>
      <c r="EH2602" s="21"/>
      <c r="EI2602" s="21"/>
      <c r="EJ2602" s="21"/>
      <c r="EK2602" s="21"/>
      <c r="EL2602" s="21"/>
      <c r="EM2602" s="21"/>
      <c r="EN2602" s="21"/>
      <c r="EO2602" s="21"/>
      <c r="EP2602" s="21"/>
      <c r="EQ2602" s="21"/>
      <c r="ER2602" s="21"/>
      <c r="ES2602" s="21"/>
      <c r="ET2602" s="21"/>
      <c r="EU2602" s="21"/>
      <c r="EV2602" s="21"/>
      <c r="EW2602" s="21"/>
      <c r="EX2602" s="21"/>
      <c r="EY2602" s="21"/>
      <c r="EZ2602" s="21"/>
    </row>
    <row r="2603" spans="1:156" x14ac:dyDescent="0.2">
      <c r="A2603" s="92"/>
      <c r="B2603" s="4"/>
      <c r="C2603" s="4"/>
      <c r="D2603" s="6"/>
      <c r="E2603" s="7"/>
      <c r="F2603" s="24"/>
      <c r="G2603" s="9"/>
      <c r="H2603" s="7"/>
      <c r="I2603" s="7"/>
      <c r="J2603" s="7"/>
      <c r="K2603" s="4"/>
      <c r="L2603" s="25"/>
      <c r="M2603" s="11"/>
      <c r="N2603" s="4"/>
      <c r="O2603" s="4"/>
      <c r="P2603" s="26"/>
      <c r="Q2603" s="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21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/>
      <c r="AT2603" s="21"/>
      <c r="AU2603" s="21"/>
      <c r="AV2603" s="21"/>
      <c r="AW2603" s="21"/>
      <c r="AX2603" s="21"/>
      <c r="AY2603" s="21"/>
      <c r="AZ2603" s="21"/>
      <c r="BA2603" s="21"/>
      <c r="BB2603" s="21"/>
      <c r="BC2603" s="21"/>
      <c r="BD2603" s="21"/>
      <c r="BE2603" s="21"/>
      <c r="BF2603" s="21"/>
      <c r="BG2603" s="21"/>
      <c r="BH2603" s="21"/>
      <c r="BI2603" s="21"/>
      <c r="BJ2603" s="21"/>
      <c r="BK2603" s="21"/>
      <c r="BL2603" s="21"/>
      <c r="BM2603" s="21"/>
      <c r="BN2603" s="21"/>
      <c r="BO2603" s="21"/>
      <c r="BP2603" s="21"/>
      <c r="BQ2603" s="21"/>
      <c r="BR2603" s="21"/>
      <c r="BS2603" s="21"/>
      <c r="BT2603" s="21"/>
      <c r="BU2603" s="21"/>
      <c r="BV2603" s="21"/>
      <c r="BW2603" s="21"/>
      <c r="BX2603" s="21"/>
      <c r="BY2603" s="21"/>
      <c r="BZ2603" s="21"/>
      <c r="CA2603" s="21"/>
      <c r="CB2603" s="21"/>
      <c r="CC2603" s="21"/>
      <c r="CD2603" s="21"/>
      <c r="CE2603" s="21"/>
      <c r="CF2603" s="21"/>
      <c r="CG2603" s="21"/>
      <c r="CH2603" s="21"/>
      <c r="CI2603" s="21"/>
      <c r="CJ2603" s="21"/>
      <c r="CK2603" s="21"/>
      <c r="CL2603" s="21"/>
      <c r="CM2603" s="21"/>
      <c r="CN2603" s="21"/>
      <c r="CO2603" s="21"/>
      <c r="CP2603" s="21"/>
      <c r="CQ2603" s="21"/>
      <c r="CR2603" s="21"/>
      <c r="CS2603" s="21"/>
      <c r="CT2603" s="21"/>
      <c r="CU2603" s="21"/>
      <c r="CV2603" s="21"/>
      <c r="CW2603" s="21"/>
      <c r="CX2603" s="21"/>
      <c r="CY2603" s="21"/>
      <c r="CZ2603" s="21"/>
      <c r="DA2603" s="21"/>
      <c r="DB2603" s="21"/>
      <c r="DC2603" s="21"/>
      <c r="DD2603" s="21"/>
      <c r="DE2603" s="21"/>
      <c r="DF2603" s="21"/>
      <c r="DG2603" s="21"/>
      <c r="DH2603" s="21"/>
      <c r="DI2603" s="21"/>
      <c r="DJ2603" s="21"/>
      <c r="DK2603" s="21"/>
      <c r="DL2603" s="21"/>
      <c r="DM2603" s="21"/>
      <c r="DN2603" s="21"/>
      <c r="DO2603" s="21"/>
      <c r="DP2603" s="21"/>
      <c r="DQ2603" s="21"/>
      <c r="DR2603" s="21"/>
      <c r="DS2603" s="21"/>
      <c r="DT2603" s="21"/>
      <c r="DU2603" s="21"/>
      <c r="DV2603" s="21"/>
      <c r="DW2603" s="21"/>
      <c r="DX2603" s="21"/>
      <c r="DY2603" s="21"/>
      <c r="DZ2603" s="21"/>
      <c r="EA2603" s="21"/>
      <c r="EB2603" s="21"/>
      <c r="EC2603" s="21"/>
      <c r="ED2603" s="21"/>
      <c r="EE2603" s="21"/>
      <c r="EF2603" s="21"/>
      <c r="EG2603" s="21"/>
      <c r="EH2603" s="21"/>
      <c r="EI2603" s="21"/>
      <c r="EJ2603" s="21"/>
      <c r="EK2603" s="21"/>
      <c r="EL2603" s="21"/>
      <c r="EM2603" s="21"/>
      <c r="EN2603" s="21"/>
      <c r="EO2603" s="21"/>
      <c r="EP2603" s="21"/>
      <c r="EQ2603" s="21"/>
      <c r="ER2603" s="21"/>
      <c r="ES2603" s="21"/>
      <c r="ET2603" s="21"/>
      <c r="EU2603" s="21"/>
      <c r="EV2603" s="21"/>
      <c r="EW2603" s="21"/>
      <c r="EX2603" s="21"/>
      <c r="EY2603" s="21"/>
      <c r="EZ2603" s="21"/>
    </row>
    <row r="2604" spans="1:156" x14ac:dyDescent="0.2">
      <c r="A2604" s="92"/>
      <c r="B2604" s="4"/>
      <c r="C2604" s="4"/>
      <c r="D2604" s="6"/>
      <c r="E2604" s="7"/>
      <c r="F2604" s="24"/>
      <c r="G2604" s="9"/>
      <c r="H2604" s="7"/>
      <c r="I2604" s="7"/>
      <c r="J2604" s="7"/>
      <c r="K2604" s="4"/>
      <c r="L2604" s="25"/>
      <c r="M2604" s="11"/>
      <c r="N2604" s="4"/>
      <c r="O2604" s="4"/>
      <c r="P2604" s="26"/>
      <c r="Q2604" s="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21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/>
      <c r="AT2604" s="21"/>
      <c r="AU2604" s="21"/>
      <c r="AV2604" s="21"/>
      <c r="AW2604" s="21"/>
      <c r="AX2604" s="21"/>
      <c r="AY2604" s="21"/>
      <c r="AZ2604" s="21"/>
      <c r="BA2604" s="21"/>
      <c r="BB2604" s="21"/>
      <c r="BC2604" s="21"/>
      <c r="BD2604" s="21"/>
      <c r="BE2604" s="21"/>
      <c r="BF2604" s="21"/>
      <c r="BG2604" s="21"/>
      <c r="BH2604" s="21"/>
      <c r="BI2604" s="21"/>
      <c r="BJ2604" s="21"/>
      <c r="BK2604" s="21"/>
      <c r="BL2604" s="21"/>
      <c r="BM2604" s="21"/>
      <c r="BN2604" s="21"/>
      <c r="BO2604" s="21"/>
      <c r="BP2604" s="21"/>
      <c r="BQ2604" s="21"/>
      <c r="BR2604" s="21"/>
      <c r="BS2604" s="21"/>
      <c r="BT2604" s="21"/>
      <c r="BU2604" s="21"/>
      <c r="BV2604" s="21"/>
      <c r="BW2604" s="21"/>
      <c r="BX2604" s="21"/>
      <c r="BY2604" s="21"/>
      <c r="BZ2604" s="21"/>
      <c r="CA2604" s="21"/>
      <c r="CB2604" s="21"/>
      <c r="CC2604" s="21"/>
      <c r="CD2604" s="21"/>
      <c r="CE2604" s="21"/>
      <c r="CF2604" s="21"/>
      <c r="CG2604" s="21"/>
      <c r="CH2604" s="21"/>
      <c r="CI2604" s="21"/>
      <c r="CJ2604" s="21"/>
      <c r="CK2604" s="21"/>
      <c r="CL2604" s="21"/>
      <c r="CM2604" s="21"/>
      <c r="CN2604" s="21"/>
      <c r="CO2604" s="21"/>
      <c r="CP2604" s="21"/>
      <c r="CQ2604" s="21"/>
      <c r="CR2604" s="21"/>
      <c r="CS2604" s="21"/>
      <c r="CT2604" s="21"/>
      <c r="CU2604" s="21"/>
      <c r="CV2604" s="21"/>
      <c r="CW2604" s="21"/>
      <c r="CX2604" s="21"/>
      <c r="CY2604" s="21"/>
      <c r="CZ2604" s="21"/>
      <c r="DA2604" s="21"/>
      <c r="DB2604" s="21"/>
      <c r="DC2604" s="21"/>
      <c r="DD2604" s="21"/>
      <c r="DE2604" s="21"/>
      <c r="DF2604" s="21"/>
      <c r="DG2604" s="21"/>
      <c r="DH2604" s="21"/>
      <c r="DI2604" s="21"/>
      <c r="DJ2604" s="21"/>
      <c r="DK2604" s="21"/>
      <c r="DL2604" s="21"/>
      <c r="DM2604" s="21"/>
      <c r="DN2604" s="21"/>
      <c r="DO2604" s="21"/>
      <c r="DP2604" s="21"/>
      <c r="DQ2604" s="21"/>
      <c r="DR2604" s="21"/>
      <c r="DS2604" s="21"/>
      <c r="DT2604" s="21"/>
      <c r="DU2604" s="21"/>
      <c r="DV2604" s="21"/>
      <c r="DW2604" s="21"/>
      <c r="DX2604" s="21"/>
      <c r="DY2604" s="21"/>
      <c r="DZ2604" s="21"/>
      <c r="EA2604" s="21"/>
      <c r="EB2604" s="21"/>
      <c r="EC2604" s="21"/>
      <c r="ED2604" s="21"/>
      <c r="EE2604" s="21"/>
      <c r="EF2604" s="21"/>
      <c r="EG2604" s="21"/>
      <c r="EH2604" s="21"/>
      <c r="EI2604" s="21"/>
      <c r="EJ2604" s="21"/>
      <c r="EK2604" s="21"/>
      <c r="EL2604" s="21"/>
      <c r="EM2604" s="21"/>
      <c r="EN2604" s="21"/>
      <c r="EO2604" s="21"/>
      <c r="EP2604" s="21"/>
      <c r="EQ2604" s="21"/>
      <c r="ER2604" s="21"/>
      <c r="ES2604" s="21"/>
      <c r="ET2604" s="21"/>
      <c r="EU2604" s="21"/>
      <c r="EV2604" s="21"/>
      <c r="EW2604" s="21"/>
      <c r="EX2604" s="21"/>
      <c r="EY2604" s="21"/>
      <c r="EZ2604" s="21"/>
    </row>
    <row r="2605" spans="1:156" x14ac:dyDescent="0.2">
      <c r="A2605" s="92"/>
      <c r="B2605" s="4"/>
      <c r="C2605" s="4"/>
      <c r="D2605" s="6"/>
      <c r="E2605" s="7"/>
      <c r="F2605" s="24"/>
      <c r="G2605" s="9"/>
      <c r="H2605" s="7"/>
      <c r="I2605" s="7"/>
      <c r="J2605" s="7"/>
      <c r="K2605" s="4"/>
      <c r="L2605" s="25"/>
      <c r="M2605" s="11"/>
      <c r="N2605" s="4"/>
      <c r="O2605" s="4"/>
      <c r="P2605" s="26"/>
      <c r="Q2605" s="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21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  <c r="AT2605" s="21"/>
      <c r="AU2605" s="21"/>
      <c r="AV2605" s="21"/>
      <c r="AW2605" s="21"/>
      <c r="AX2605" s="21"/>
      <c r="AY2605" s="21"/>
      <c r="AZ2605" s="21"/>
      <c r="BA2605" s="21"/>
      <c r="BB2605" s="21"/>
      <c r="BC2605" s="21"/>
      <c r="BD2605" s="21"/>
      <c r="BE2605" s="21"/>
      <c r="BF2605" s="21"/>
      <c r="BG2605" s="21"/>
      <c r="BH2605" s="21"/>
      <c r="BI2605" s="21"/>
      <c r="BJ2605" s="21"/>
      <c r="BK2605" s="21"/>
      <c r="BL2605" s="21"/>
      <c r="BM2605" s="21"/>
      <c r="BN2605" s="21"/>
      <c r="BO2605" s="21"/>
      <c r="BP2605" s="21"/>
      <c r="BQ2605" s="21"/>
      <c r="BR2605" s="21"/>
      <c r="BS2605" s="21"/>
      <c r="BT2605" s="21"/>
      <c r="BU2605" s="21"/>
      <c r="BV2605" s="21"/>
      <c r="BW2605" s="21"/>
      <c r="BX2605" s="21"/>
      <c r="BY2605" s="21"/>
      <c r="BZ2605" s="21"/>
      <c r="CA2605" s="21"/>
      <c r="CB2605" s="21"/>
      <c r="CC2605" s="21"/>
      <c r="CD2605" s="21"/>
      <c r="CE2605" s="21"/>
      <c r="CF2605" s="21"/>
      <c r="CG2605" s="21"/>
      <c r="CH2605" s="21"/>
      <c r="CI2605" s="21"/>
      <c r="CJ2605" s="21"/>
      <c r="CK2605" s="21"/>
      <c r="CL2605" s="21"/>
      <c r="CM2605" s="21"/>
      <c r="CN2605" s="21"/>
      <c r="CO2605" s="21"/>
      <c r="CP2605" s="21"/>
      <c r="CQ2605" s="21"/>
      <c r="CR2605" s="21"/>
      <c r="CS2605" s="21"/>
      <c r="CT2605" s="21"/>
      <c r="CU2605" s="21"/>
      <c r="CV2605" s="21"/>
      <c r="CW2605" s="21"/>
      <c r="CX2605" s="21"/>
      <c r="CY2605" s="21"/>
      <c r="CZ2605" s="21"/>
      <c r="DA2605" s="21"/>
      <c r="DB2605" s="21"/>
      <c r="DC2605" s="21"/>
      <c r="DD2605" s="21"/>
      <c r="DE2605" s="21"/>
      <c r="DF2605" s="21"/>
      <c r="DG2605" s="21"/>
      <c r="DH2605" s="21"/>
      <c r="DI2605" s="21"/>
      <c r="DJ2605" s="21"/>
      <c r="DK2605" s="21"/>
      <c r="DL2605" s="21"/>
      <c r="DM2605" s="21"/>
      <c r="DN2605" s="21"/>
      <c r="DO2605" s="21"/>
      <c r="DP2605" s="21"/>
      <c r="DQ2605" s="21"/>
      <c r="DR2605" s="21"/>
      <c r="DS2605" s="21"/>
      <c r="DT2605" s="21"/>
      <c r="DU2605" s="21"/>
      <c r="DV2605" s="21"/>
      <c r="DW2605" s="21"/>
      <c r="DX2605" s="21"/>
      <c r="DY2605" s="21"/>
      <c r="DZ2605" s="21"/>
      <c r="EA2605" s="21"/>
      <c r="EB2605" s="21"/>
      <c r="EC2605" s="21"/>
      <c r="ED2605" s="21"/>
      <c r="EE2605" s="21"/>
      <c r="EF2605" s="21"/>
      <c r="EG2605" s="21"/>
      <c r="EH2605" s="21"/>
      <c r="EI2605" s="21"/>
      <c r="EJ2605" s="21"/>
      <c r="EK2605" s="21"/>
      <c r="EL2605" s="21"/>
      <c r="EM2605" s="21"/>
      <c r="EN2605" s="21"/>
      <c r="EO2605" s="21"/>
      <c r="EP2605" s="21"/>
      <c r="EQ2605" s="21"/>
      <c r="ER2605" s="21"/>
      <c r="ES2605" s="21"/>
      <c r="ET2605" s="21"/>
      <c r="EU2605" s="21"/>
      <c r="EV2605" s="21"/>
      <c r="EW2605" s="21"/>
      <c r="EX2605" s="21"/>
      <c r="EY2605" s="21"/>
      <c r="EZ2605" s="21"/>
    </row>
    <row r="2606" spans="1:156" x14ac:dyDescent="0.2">
      <c r="A2606" s="92"/>
      <c r="B2606" s="4"/>
      <c r="C2606" s="4"/>
      <c r="D2606" s="6"/>
      <c r="E2606" s="7"/>
      <c r="F2606" s="24"/>
      <c r="G2606" s="9"/>
      <c r="H2606" s="7"/>
      <c r="I2606" s="7"/>
      <c r="J2606" s="7"/>
      <c r="K2606" s="4"/>
      <c r="L2606" s="25"/>
      <c r="M2606" s="11"/>
      <c r="N2606" s="4"/>
      <c r="O2606" s="4"/>
      <c r="P2606" s="26"/>
      <c r="Q2606" s="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21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  <c r="AT2606" s="21"/>
      <c r="AU2606" s="21"/>
      <c r="AV2606" s="21"/>
      <c r="AW2606" s="21"/>
      <c r="AX2606" s="21"/>
      <c r="AY2606" s="21"/>
      <c r="AZ2606" s="21"/>
      <c r="BA2606" s="21"/>
      <c r="BB2606" s="21"/>
      <c r="BC2606" s="21"/>
      <c r="BD2606" s="21"/>
      <c r="BE2606" s="21"/>
      <c r="BF2606" s="21"/>
      <c r="BG2606" s="21"/>
      <c r="BH2606" s="21"/>
      <c r="BI2606" s="21"/>
      <c r="BJ2606" s="21"/>
      <c r="BK2606" s="21"/>
      <c r="BL2606" s="21"/>
      <c r="BM2606" s="21"/>
      <c r="BN2606" s="21"/>
      <c r="BO2606" s="21"/>
      <c r="BP2606" s="21"/>
      <c r="BQ2606" s="21"/>
      <c r="BR2606" s="21"/>
      <c r="BS2606" s="21"/>
      <c r="BT2606" s="21"/>
      <c r="BU2606" s="21"/>
      <c r="BV2606" s="21"/>
      <c r="BW2606" s="21"/>
      <c r="BX2606" s="21"/>
      <c r="BY2606" s="21"/>
      <c r="BZ2606" s="21"/>
      <c r="CA2606" s="21"/>
      <c r="CB2606" s="21"/>
      <c r="CC2606" s="21"/>
      <c r="CD2606" s="21"/>
      <c r="CE2606" s="21"/>
      <c r="CF2606" s="21"/>
      <c r="CG2606" s="21"/>
      <c r="CH2606" s="21"/>
      <c r="CI2606" s="21"/>
      <c r="CJ2606" s="21"/>
      <c r="CK2606" s="21"/>
      <c r="CL2606" s="21"/>
      <c r="CM2606" s="21"/>
      <c r="CN2606" s="21"/>
      <c r="CO2606" s="21"/>
      <c r="CP2606" s="21"/>
      <c r="CQ2606" s="21"/>
      <c r="CR2606" s="21"/>
      <c r="CS2606" s="21"/>
      <c r="CT2606" s="21"/>
      <c r="CU2606" s="21"/>
      <c r="CV2606" s="21"/>
      <c r="CW2606" s="21"/>
      <c r="CX2606" s="21"/>
      <c r="CY2606" s="21"/>
      <c r="CZ2606" s="21"/>
      <c r="DA2606" s="21"/>
      <c r="DB2606" s="21"/>
      <c r="DC2606" s="21"/>
      <c r="DD2606" s="21"/>
      <c r="DE2606" s="21"/>
      <c r="DF2606" s="21"/>
      <c r="DG2606" s="21"/>
      <c r="DH2606" s="21"/>
      <c r="DI2606" s="21"/>
      <c r="DJ2606" s="21"/>
      <c r="DK2606" s="21"/>
      <c r="DL2606" s="21"/>
      <c r="DM2606" s="21"/>
      <c r="DN2606" s="21"/>
      <c r="DO2606" s="21"/>
      <c r="DP2606" s="21"/>
      <c r="DQ2606" s="21"/>
      <c r="DR2606" s="21"/>
      <c r="DS2606" s="21"/>
      <c r="DT2606" s="21"/>
      <c r="DU2606" s="21"/>
      <c r="DV2606" s="21"/>
      <c r="DW2606" s="21"/>
      <c r="DX2606" s="21"/>
      <c r="DY2606" s="21"/>
      <c r="DZ2606" s="21"/>
      <c r="EA2606" s="21"/>
      <c r="EB2606" s="21"/>
      <c r="EC2606" s="21"/>
      <c r="ED2606" s="21"/>
      <c r="EE2606" s="21"/>
      <c r="EF2606" s="21"/>
      <c r="EG2606" s="21"/>
      <c r="EH2606" s="21"/>
      <c r="EI2606" s="21"/>
      <c r="EJ2606" s="21"/>
      <c r="EK2606" s="21"/>
      <c r="EL2606" s="21"/>
      <c r="EM2606" s="21"/>
      <c r="EN2606" s="21"/>
      <c r="EO2606" s="21"/>
      <c r="EP2606" s="21"/>
      <c r="EQ2606" s="21"/>
      <c r="ER2606" s="21"/>
      <c r="ES2606" s="21"/>
      <c r="ET2606" s="21"/>
      <c r="EU2606" s="21"/>
      <c r="EV2606" s="21"/>
      <c r="EW2606" s="21"/>
      <c r="EX2606" s="21"/>
      <c r="EY2606" s="21"/>
      <c r="EZ2606" s="21"/>
    </row>
    <row r="2607" spans="1:156" x14ac:dyDescent="0.2">
      <c r="A2607" s="92"/>
      <c r="B2607" s="4"/>
      <c r="C2607" s="4"/>
      <c r="D2607" s="6"/>
      <c r="E2607" s="7"/>
      <c r="F2607" s="24"/>
      <c r="G2607" s="9"/>
      <c r="H2607" s="7"/>
      <c r="I2607" s="7"/>
      <c r="J2607" s="7"/>
      <c r="K2607" s="4"/>
      <c r="L2607" s="25"/>
      <c r="M2607" s="11"/>
      <c r="N2607" s="4"/>
      <c r="O2607" s="4"/>
      <c r="P2607" s="26"/>
      <c r="Q2607" s="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21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  <c r="AT2607" s="21"/>
      <c r="AU2607" s="21"/>
      <c r="AV2607" s="21"/>
      <c r="AW2607" s="21"/>
      <c r="AX2607" s="21"/>
      <c r="AY2607" s="21"/>
      <c r="AZ2607" s="21"/>
      <c r="BA2607" s="21"/>
      <c r="BB2607" s="21"/>
      <c r="BC2607" s="21"/>
      <c r="BD2607" s="21"/>
      <c r="BE2607" s="21"/>
      <c r="BF2607" s="21"/>
      <c r="BG2607" s="21"/>
      <c r="BH2607" s="21"/>
      <c r="BI2607" s="21"/>
      <c r="BJ2607" s="21"/>
      <c r="BK2607" s="21"/>
      <c r="BL2607" s="21"/>
      <c r="BM2607" s="21"/>
      <c r="BN2607" s="21"/>
      <c r="BO2607" s="21"/>
      <c r="BP2607" s="21"/>
      <c r="BQ2607" s="21"/>
      <c r="BR2607" s="21"/>
      <c r="BS2607" s="21"/>
      <c r="BT2607" s="21"/>
      <c r="BU2607" s="21"/>
      <c r="BV2607" s="21"/>
      <c r="BW2607" s="21"/>
      <c r="BX2607" s="21"/>
      <c r="BY2607" s="21"/>
      <c r="BZ2607" s="21"/>
      <c r="CA2607" s="21"/>
      <c r="CB2607" s="21"/>
      <c r="CC2607" s="21"/>
      <c r="CD2607" s="21"/>
      <c r="CE2607" s="21"/>
      <c r="CF2607" s="21"/>
      <c r="CG2607" s="21"/>
      <c r="CH2607" s="21"/>
      <c r="CI2607" s="21"/>
      <c r="CJ2607" s="21"/>
      <c r="CK2607" s="21"/>
      <c r="CL2607" s="21"/>
      <c r="CM2607" s="21"/>
      <c r="CN2607" s="21"/>
      <c r="CO2607" s="21"/>
      <c r="CP2607" s="21"/>
      <c r="CQ2607" s="21"/>
      <c r="CR2607" s="21"/>
      <c r="CS2607" s="21"/>
      <c r="CT2607" s="21"/>
      <c r="CU2607" s="21"/>
      <c r="CV2607" s="21"/>
      <c r="CW2607" s="21"/>
      <c r="CX2607" s="21"/>
      <c r="CY2607" s="21"/>
      <c r="CZ2607" s="21"/>
      <c r="DA2607" s="21"/>
      <c r="DB2607" s="21"/>
      <c r="DC2607" s="21"/>
      <c r="DD2607" s="21"/>
      <c r="DE2607" s="21"/>
      <c r="DF2607" s="21"/>
      <c r="DG2607" s="21"/>
      <c r="DH2607" s="21"/>
      <c r="DI2607" s="21"/>
      <c r="DJ2607" s="21"/>
      <c r="DK2607" s="21"/>
      <c r="DL2607" s="21"/>
      <c r="DM2607" s="21"/>
      <c r="DN2607" s="21"/>
      <c r="DO2607" s="21"/>
      <c r="DP2607" s="21"/>
      <c r="DQ2607" s="21"/>
      <c r="DR2607" s="21"/>
      <c r="DS2607" s="21"/>
      <c r="DT2607" s="21"/>
      <c r="DU2607" s="21"/>
      <c r="DV2607" s="21"/>
      <c r="DW2607" s="21"/>
      <c r="DX2607" s="21"/>
      <c r="DY2607" s="21"/>
      <c r="DZ2607" s="21"/>
      <c r="EA2607" s="21"/>
      <c r="EB2607" s="21"/>
      <c r="EC2607" s="21"/>
      <c r="ED2607" s="21"/>
      <c r="EE2607" s="21"/>
      <c r="EF2607" s="21"/>
      <c r="EG2607" s="21"/>
      <c r="EH2607" s="21"/>
      <c r="EI2607" s="21"/>
      <c r="EJ2607" s="21"/>
      <c r="EK2607" s="21"/>
      <c r="EL2607" s="21"/>
      <c r="EM2607" s="21"/>
      <c r="EN2607" s="21"/>
      <c r="EO2607" s="21"/>
      <c r="EP2607" s="21"/>
      <c r="EQ2607" s="21"/>
      <c r="ER2607" s="21"/>
      <c r="ES2607" s="21"/>
      <c r="ET2607" s="21"/>
      <c r="EU2607" s="21"/>
      <c r="EV2607" s="21"/>
      <c r="EW2607" s="21"/>
      <c r="EX2607" s="21"/>
      <c r="EY2607" s="21"/>
      <c r="EZ2607" s="21"/>
    </row>
    <row r="2608" spans="1:156" x14ac:dyDescent="0.2">
      <c r="A2608" s="92"/>
      <c r="B2608" s="4"/>
      <c r="C2608" s="4"/>
      <c r="D2608" s="6"/>
      <c r="E2608" s="7"/>
      <c r="F2608" s="24"/>
      <c r="G2608" s="9"/>
      <c r="H2608" s="7"/>
      <c r="I2608" s="7"/>
      <c r="J2608" s="7"/>
      <c r="K2608" s="4"/>
      <c r="L2608" s="25"/>
      <c r="M2608" s="11"/>
      <c r="N2608" s="4"/>
      <c r="O2608" s="4"/>
      <c r="P2608" s="26"/>
      <c r="Q2608" s="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21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  <c r="AT2608" s="21"/>
      <c r="AU2608" s="21"/>
      <c r="AV2608" s="21"/>
      <c r="AW2608" s="21"/>
      <c r="AX2608" s="21"/>
      <c r="AY2608" s="21"/>
      <c r="AZ2608" s="21"/>
      <c r="BA2608" s="21"/>
      <c r="BB2608" s="21"/>
      <c r="BC2608" s="21"/>
      <c r="BD2608" s="21"/>
      <c r="BE2608" s="21"/>
      <c r="BF2608" s="21"/>
      <c r="BG2608" s="21"/>
      <c r="BH2608" s="21"/>
      <c r="BI2608" s="21"/>
      <c r="BJ2608" s="21"/>
      <c r="BK2608" s="21"/>
      <c r="BL2608" s="21"/>
      <c r="BM2608" s="21"/>
      <c r="BN2608" s="21"/>
      <c r="BO2608" s="21"/>
      <c r="BP2608" s="21"/>
      <c r="BQ2608" s="21"/>
      <c r="BR2608" s="21"/>
      <c r="BS2608" s="21"/>
      <c r="BT2608" s="21"/>
      <c r="BU2608" s="21"/>
      <c r="BV2608" s="21"/>
      <c r="BW2608" s="21"/>
      <c r="BX2608" s="21"/>
      <c r="BY2608" s="21"/>
      <c r="BZ2608" s="21"/>
      <c r="CA2608" s="21"/>
      <c r="CB2608" s="21"/>
      <c r="CC2608" s="21"/>
      <c r="CD2608" s="21"/>
      <c r="CE2608" s="21"/>
      <c r="CF2608" s="21"/>
      <c r="CG2608" s="21"/>
      <c r="CH2608" s="21"/>
      <c r="CI2608" s="21"/>
      <c r="CJ2608" s="21"/>
      <c r="CK2608" s="21"/>
      <c r="CL2608" s="21"/>
      <c r="CM2608" s="21"/>
      <c r="CN2608" s="21"/>
      <c r="CO2608" s="21"/>
      <c r="CP2608" s="21"/>
      <c r="CQ2608" s="21"/>
      <c r="CR2608" s="21"/>
      <c r="CS2608" s="21"/>
      <c r="CT2608" s="21"/>
      <c r="CU2608" s="21"/>
      <c r="CV2608" s="21"/>
      <c r="CW2608" s="21"/>
      <c r="CX2608" s="21"/>
      <c r="CY2608" s="21"/>
      <c r="CZ2608" s="21"/>
      <c r="DA2608" s="21"/>
      <c r="DB2608" s="21"/>
      <c r="DC2608" s="21"/>
      <c r="DD2608" s="21"/>
      <c r="DE2608" s="21"/>
      <c r="DF2608" s="21"/>
      <c r="DG2608" s="21"/>
      <c r="DH2608" s="21"/>
      <c r="DI2608" s="21"/>
      <c r="DJ2608" s="21"/>
      <c r="DK2608" s="21"/>
      <c r="DL2608" s="21"/>
      <c r="DM2608" s="21"/>
      <c r="DN2608" s="21"/>
      <c r="DO2608" s="21"/>
      <c r="DP2608" s="21"/>
      <c r="DQ2608" s="21"/>
      <c r="DR2608" s="21"/>
      <c r="DS2608" s="21"/>
      <c r="DT2608" s="21"/>
      <c r="DU2608" s="21"/>
      <c r="DV2608" s="21"/>
      <c r="DW2608" s="21"/>
      <c r="DX2608" s="21"/>
      <c r="DY2608" s="21"/>
      <c r="DZ2608" s="21"/>
      <c r="EA2608" s="21"/>
      <c r="EB2608" s="21"/>
      <c r="EC2608" s="21"/>
      <c r="ED2608" s="21"/>
      <c r="EE2608" s="21"/>
      <c r="EF2608" s="21"/>
      <c r="EG2608" s="21"/>
      <c r="EH2608" s="21"/>
      <c r="EI2608" s="21"/>
      <c r="EJ2608" s="21"/>
      <c r="EK2608" s="21"/>
      <c r="EL2608" s="21"/>
      <c r="EM2608" s="21"/>
      <c r="EN2608" s="21"/>
      <c r="EO2608" s="21"/>
      <c r="EP2608" s="21"/>
      <c r="EQ2608" s="21"/>
      <c r="ER2608" s="21"/>
      <c r="ES2608" s="21"/>
      <c r="ET2608" s="21"/>
      <c r="EU2608" s="21"/>
      <c r="EV2608" s="21"/>
      <c r="EW2608" s="21"/>
      <c r="EX2608" s="21"/>
      <c r="EY2608" s="21"/>
      <c r="EZ2608" s="21"/>
    </row>
    <row r="2609" spans="1:156" x14ac:dyDescent="0.2">
      <c r="A2609" s="92"/>
      <c r="B2609" s="4"/>
      <c r="C2609" s="4"/>
      <c r="D2609" s="6"/>
      <c r="E2609" s="7"/>
      <c r="F2609" s="24"/>
      <c r="G2609" s="9"/>
      <c r="H2609" s="7"/>
      <c r="I2609" s="7"/>
      <c r="J2609" s="7"/>
      <c r="K2609" s="4"/>
      <c r="L2609" s="25"/>
      <c r="M2609" s="11"/>
      <c r="N2609" s="4"/>
      <c r="O2609" s="4"/>
      <c r="P2609" s="26"/>
      <c r="Q2609" s="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21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/>
      <c r="AS2609" s="21"/>
      <c r="AT2609" s="21"/>
      <c r="AU2609" s="21"/>
      <c r="AV2609" s="21"/>
      <c r="AW2609" s="21"/>
      <c r="AX2609" s="21"/>
      <c r="AY2609" s="21"/>
      <c r="AZ2609" s="21"/>
      <c r="BA2609" s="21"/>
      <c r="BB2609" s="21"/>
      <c r="BC2609" s="21"/>
      <c r="BD2609" s="21"/>
      <c r="BE2609" s="21"/>
      <c r="BF2609" s="21"/>
      <c r="BG2609" s="21"/>
      <c r="BH2609" s="21"/>
      <c r="BI2609" s="21"/>
      <c r="BJ2609" s="21"/>
      <c r="BK2609" s="21"/>
      <c r="BL2609" s="21"/>
      <c r="BM2609" s="21"/>
      <c r="BN2609" s="21"/>
      <c r="BO2609" s="21"/>
      <c r="BP2609" s="21"/>
      <c r="BQ2609" s="21"/>
      <c r="BR2609" s="21"/>
      <c r="BS2609" s="21"/>
      <c r="BT2609" s="21"/>
      <c r="BU2609" s="21"/>
      <c r="BV2609" s="21"/>
      <c r="BW2609" s="21"/>
      <c r="BX2609" s="21"/>
      <c r="BY2609" s="21"/>
      <c r="BZ2609" s="21"/>
      <c r="CA2609" s="21"/>
      <c r="CB2609" s="21"/>
      <c r="CC2609" s="21"/>
      <c r="CD2609" s="21"/>
      <c r="CE2609" s="21"/>
      <c r="CF2609" s="21"/>
      <c r="CG2609" s="21"/>
      <c r="CH2609" s="21"/>
      <c r="CI2609" s="21"/>
      <c r="CJ2609" s="21"/>
      <c r="CK2609" s="21"/>
      <c r="CL2609" s="21"/>
      <c r="CM2609" s="21"/>
      <c r="CN2609" s="21"/>
      <c r="CO2609" s="21"/>
      <c r="CP2609" s="21"/>
      <c r="CQ2609" s="21"/>
      <c r="CR2609" s="21"/>
      <c r="CS2609" s="21"/>
      <c r="CT2609" s="21"/>
      <c r="CU2609" s="21"/>
      <c r="CV2609" s="21"/>
      <c r="CW2609" s="21"/>
      <c r="CX2609" s="21"/>
      <c r="CY2609" s="21"/>
      <c r="CZ2609" s="21"/>
      <c r="DA2609" s="21"/>
      <c r="DB2609" s="21"/>
      <c r="DC2609" s="21"/>
      <c r="DD2609" s="21"/>
      <c r="DE2609" s="21"/>
      <c r="DF2609" s="21"/>
      <c r="DG2609" s="21"/>
      <c r="DH2609" s="21"/>
      <c r="DI2609" s="21"/>
      <c r="DJ2609" s="21"/>
      <c r="DK2609" s="21"/>
      <c r="DL2609" s="21"/>
      <c r="DM2609" s="21"/>
      <c r="DN2609" s="21"/>
      <c r="DO2609" s="21"/>
      <c r="DP2609" s="21"/>
      <c r="DQ2609" s="21"/>
      <c r="DR2609" s="21"/>
      <c r="DS2609" s="21"/>
      <c r="DT2609" s="21"/>
      <c r="DU2609" s="21"/>
      <c r="DV2609" s="21"/>
      <c r="DW2609" s="21"/>
      <c r="DX2609" s="21"/>
      <c r="DY2609" s="21"/>
      <c r="DZ2609" s="21"/>
      <c r="EA2609" s="21"/>
      <c r="EB2609" s="21"/>
      <c r="EC2609" s="21"/>
      <c r="ED2609" s="21"/>
      <c r="EE2609" s="21"/>
      <c r="EF2609" s="21"/>
      <c r="EG2609" s="21"/>
      <c r="EH2609" s="21"/>
      <c r="EI2609" s="21"/>
      <c r="EJ2609" s="21"/>
      <c r="EK2609" s="21"/>
      <c r="EL2609" s="21"/>
      <c r="EM2609" s="21"/>
      <c r="EN2609" s="21"/>
      <c r="EO2609" s="21"/>
      <c r="EP2609" s="21"/>
      <c r="EQ2609" s="21"/>
      <c r="ER2609" s="21"/>
      <c r="ES2609" s="21"/>
      <c r="ET2609" s="21"/>
      <c r="EU2609" s="21"/>
      <c r="EV2609" s="21"/>
      <c r="EW2609" s="21"/>
      <c r="EX2609" s="21"/>
      <c r="EY2609" s="21"/>
      <c r="EZ2609" s="21"/>
    </row>
    <row r="2610" spans="1:156" x14ac:dyDescent="0.2">
      <c r="A2610" s="92"/>
      <c r="B2610" s="4"/>
      <c r="C2610" s="4"/>
      <c r="D2610" s="6"/>
      <c r="E2610" s="7"/>
      <c r="F2610" s="24"/>
      <c r="G2610" s="9"/>
      <c r="H2610" s="7"/>
      <c r="I2610" s="7"/>
      <c r="J2610" s="7"/>
      <c r="K2610" s="4"/>
      <c r="L2610" s="25"/>
      <c r="M2610" s="11"/>
      <c r="N2610" s="4"/>
      <c r="O2610" s="4"/>
      <c r="P2610" s="26"/>
      <c r="Q2610" s="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21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/>
      <c r="AS2610" s="21"/>
      <c r="AT2610" s="21"/>
      <c r="AU2610" s="21"/>
      <c r="AV2610" s="21"/>
      <c r="AW2610" s="21"/>
      <c r="AX2610" s="21"/>
      <c r="AY2610" s="21"/>
      <c r="AZ2610" s="21"/>
      <c r="BA2610" s="21"/>
      <c r="BB2610" s="21"/>
      <c r="BC2610" s="21"/>
      <c r="BD2610" s="21"/>
      <c r="BE2610" s="21"/>
      <c r="BF2610" s="21"/>
      <c r="BG2610" s="21"/>
      <c r="BH2610" s="21"/>
      <c r="BI2610" s="21"/>
      <c r="BJ2610" s="21"/>
      <c r="BK2610" s="21"/>
      <c r="BL2610" s="21"/>
      <c r="BM2610" s="21"/>
      <c r="BN2610" s="21"/>
      <c r="BO2610" s="21"/>
      <c r="BP2610" s="21"/>
      <c r="BQ2610" s="21"/>
      <c r="BR2610" s="21"/>
      <c r="BS2610" s="21"/>
      <c r="BT2610" s="21"/>
      <c r="BU2610" s="21"/>
      <c r="BV2610" s="21"/>
      <c r="BW2610" s="21"/>
      <c r="BX2610" s="21"/>
      <c r="BY2610" s="21"/>
      <c r="BZ2610" s="21"/>
      <c r="CA2610" s="21"/>
      <c r="CB2610" s="21"/>
      <c r="CC2610" s="21"/>
      <c r="CD2610" s="21"/>
      <c r="CE2610" s="21"/>
      <c r="CF2610" s="21"/>
      <c r="CG2610" s="21"/>
      <c r="CH2610" s="21"/>
      <c r="CI2610" s="21"/>
      <c r="CJ2610" s="21"/>
      <c r="CK2610" s="21"/>
      <c r="CL2610" s="21"/>
      <c r="CM2610" s="21"/>
      <c r="CN2610" s="21"/>
      <c r="CO2610" s="21"/>
      <c r="CP2610" s="21"/>
      <c r="CQ2610" s="21"/>
      <c r="CR2610" s="21"/>
      <c r="CS2610" s="21"/>
      <c r="CT2610" s="21"/>
      <c r="CU2610" s="21"/>
      <c r="CV2610" s="21"/>
      <c r="CW2610" s="21"/>
      <c r="CX2610" s="21"/>
      <c r="CY2610" s="21"/>
      <c r="CZ2610" s="21"/>
      <c r="DA2610" s="21"/>
      <c r="DB2610" s="21"/>
      <c r="DC2610" s="21"/>
      <c r="DD2610" s="21"/>
      <c r="DE2610" s="21"/>
      <c r="DF2610" s="21"/>
      <c r="DG2610" s="21"/>
      <c r="DH2610" s="21"/>
      <c r="DI2610" s="21"/>
      <c r="DJ2610" s="21"/>
      <c r="DK2610" s="21"/>
      <c r="DL2610" s="21"/>
      <c r="DM2610" s="21"/>
      <c r="DN2610" s="21"/>
      <c r="DO2610" s="21"/>
      <c r="DP2610" s="21"/>
      <c r="DQ2610" s="21"/>
      <c r="DR2610" s="21"/>
      <c r="DS2610" s="21"/>
      <c r="DT2610" s="21"/>
      <c r="DU2610" s="21"/>
      <c r="DV2610" s="21"/>
      <c r="DW2610" s="21"/>
      <c r="DX2610" s="21"/>
      <c r="DY2610" s="21"/>
      <c r="DZ2610" s="21"/>
      <c r="EA2610" s="21"/>
      <c r="EB2610" s="21"/>
      <c r="EC2610" s="21"/>
      <c r="ED2610" s="21"/>
      <c r="EE2610" s="21"/>
      <c r="EF2610" s="21"/>
      <c r="EG2610" s="21"/>
      <c r="EH2610" s="21"/>
      <c r="EI2610" s="21"/>
      <c r="EJ2610" s="21"/>
      <c r="EK2610" s="21"/>
      <c r="EL2610" s="21"/>
      <c r="EM2610" s="21"/>
      <c r="EN2610" s="21"/>
      <c r="EO2610" s="21"/>
      <c r="EP2610" s="21"/>
      <c r="EQ2610" s="21"/>
      <c r="ER2610" s="21"/>
      <c r="ES2610" s="21"/>
      <c r="ET2610" s="21"/>
      <c r="EU2610" s="21"/>
      <c r="EV2610" s="21"/>
      <c r="EW2610" s="21"/>
      <c r="EX2610" s="21"/>
      <c r="EY2610" s="21"/>
      <c r="EZ2610" s="21"/>
    </row>
    <row r="2611" spans="1:156" x14ac:dyDescent="0.2">
      <c r="A2611" s="92"/>
      <c r="B2611" s="4"/>
      <c r="C2611" s="4"/>
      <c r="D2611" s="6"/>
      <c r="E2611" s="7"/>
      <c r="F2611" s="24"/>
      <c r="G2611" s="9"/>
      <c r="H2611" s="7"/>
      <c r="I2611" s="7"/>
      <c r="J2611" s="7"/>
      <c r="K2611" s="4"/>
      <c r="L2611" s="25"/>
      <c r="M2611" s="11"/>
      <c r="N2611" s="4"/>
      <c r="O2611" s="4"/>
      <c r="P2611" s="26"/>
      <c r="Q2611" s="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21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/>
      <c r="AS2611" s="21"/>
      <c r="AT2611" s="21"/>
      <c r="AU2611" s="21"/>
      <c r="AV2611" s="21"/>
      <c r="AW2611" s="21"/>
      <c r="AX2611" s="21"/>
      <c r="AY2611" s="21"/>
      <c r="AZ2611" s="21"/>
      <c r="BA2611" s="21"/>
      <c r="BB2611" s="21"/>
      <c r="BC2611" s="21"/>
      <c r="BD2611" s="21"/>
      <c r="BE2611" s="21"/>
      <c r="BF2611" s="21"/>
      <c r="BG2611" s="21"/>
      <c r="BH2611" s="21"/>
      <c r="BI2611" s="21"/>
      <c r="BJ2611" s="21"/>
      <c r="BK2611" s="21"/>
      <c r="BL2611" s="21"/>
      <c r="BM2611" s="21"/>
      <c r="BN2611" s="21"/>
      <c r="BO2611" s="21"/>
      <c r="BP2611" s="21"/>
      <c r="BQ2611" s="21"/>
      <c r="BR2611" s="21"/>
      <c r="BS2611" s="21"/>
      <c r="BT2611" s="21"/>
      <c r="BU2611" s="21"/>
      <c r="BV2611" s="21"/>
      <c r="BW2611" s="21"/>
      <c r="BX2611" s="21"/>
      <c r="BY2611" s="21"/>
      <c r="BZ2611" s="21"/>
      <c r="CA2611" s="21"/>
      <c r="CB2611" s="21"/>
      <c r="CC2611" s="21"/>
      <c r="CD2611" s="21"/>
      <c r="CE2611" s="21"/>
      <c r="CF2611" s="21"/>
      <c r="CG2611" s="21"/>
      <c r="CH2611" s="21"/>
      <c r="CI2611" s="21"/>
      <c r="CJ2611" s="21"/>
      <c r="CK2611" s="21"/>
      <c r="CL2611" s="21"/>
      <c r="CM2611" s="21"/>
      <c r="CN2611" s="21"/>
      <c r="CO2611" s="21"/>
      <c r="CP2611" s="21"/>
      <c r="CQ2611" s="21"/>
      <c r="CR2611" s="21"/>
      <c r="CS2611" s="21"/>
      <c r="CT2611" s="21"/>
      <c r="CU2611" s="21"/>
      <c r="CV2611" s="21"/>
      <c r="CW2611" s="21"/>
      <c r="CX2611" s="21"/>
      <c r="CY2611" s="21"/>
      <c r="CZ2611" s="21"/>
      <c r="DA2611" s="21"/>
      <c r="DB2611" s="21"/>
      <c r="DC2611" s="21"/>
      <c r="DD2611" s="21"/>
      <c r="DE2611" s="21"/>
      <c r="DF2611" s="21"/>
      <c r="DG2611" s="21"/>
      <c r="DH2611" s="21"/>
      <c r="DI2611" s="21"/>
      <c r="DJ2611" s="21"/>
      <c r="DK2611" s="21"/>
      <c r="DL2611" s="21"/>
      <c r="DM2611" s="21"/>
      <c r="DN2611" s="21"/>
      <c r="DO2611" s="21"/>
      <c r="DP2611" s="21"/>
      <c r="DQ2611" s="21"/>
      <c r="DR2611" s="21"/>
      <c r="DS2611" s="21"/>
      <c r="DT2611" s="21"/>
      <c r="DU2611" s="21"/>
      <c r="DV2611" s="21"/>
      <c r="DW2611" s="21"/>
      <c r="DX2611" s="21"/>
      <c r="DY2611" s="21"/>
      <c r="DZ2611" s="21"/>
      <c r="EA2611" s="21"/>
      <c r="EB2611" s="21"/>
      <c r="EC2611" s="21"/>
      <c r="ED2611" s="21"/>
      <c r="EE2611" s="21"/>
      <c r="EF2611" s="21"/>
      <c r="EG2611" s="21"/>
      <c r="EH2611" s="21"/>
      <c r="EI2611" s="21"/>
      <c r="EJ2611" s="21"/>
      <c r="EK2611" s="21"/>
      <c r="EL2611" s="21"/>
      <c r="EM2611" s="21"/>
      <c r="EN2611" s="21"/>
      <c r="EO2611" s="21"/>
      <c r="EP2611" s="21"/>
      <c r="EQ2611" s="21"/>
      <c r="ER2611" s="21"/>
      <c r="ES2611" s="21"/>
      <c r="ET2611" s="21"/>
      <c r="EU2611" s="21"/>
      <c r="EV2611" s="21"/>
      <c r="EW2611" s="21"/>
      <c r="EX2611" s="21"/>
      <c r="EY2611" s="21"/>
      <c r="EZ2611" s="21"/>
    </row>
    <row r="2612" spans="1:156" x14ac:dyDescent="0.2">
      <c r="A2612" s="92"/>
      <c r="B2612" s="4"/>
      <c r="C2612" s="4"/>
      <c r="D2612" s="6"/>
      <c r="E2612" s="7"/>
      <c r="F2612" s="24"/>
      <c r="G2612" s="9"/>
      <c r="H2612" s="7"/>
      <c r="I2612" s="7"/>
      <c r="J2612" s="7"/>
      <c r="K2612" s="4"/>
      <c r="L2612" s="25"/>
      <c r="M2612" s="11"/>
      <c r="N2612" s="4"/>
      <c r="O2612" s="4"/>
      <c r="P2612" s="26"/>
      <c r="Q2612" s="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21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  <c r="AT2612" s="21"/>
      <c r="AU2612" s="21"/>
      <c r="AV2612" s="21"/>
      <c r="AW2612" s="21"/>
      <c r="AX2612" s="21"/>
      <c r="AY2612" s="21"/>
      <c r="AZ2612" s="21"/>
      <c r="BA2612" s="21"/>
      <c r="BB2612" s="21"/>
      <c r="BC2612" s="21"/>
      <c r="BD2612" s="21"/>
      <c r="BE2612" s="21"/>
      <c r="BF2612" s="21"/>
      <c r="BG2612" s="21"/>
      <c r="BH2612" s="21"/>
      <c r="BI2612" s="21"/>
      <c r="BJ2612" s="21"/>
      <c r="BK2612" s="21"/>
      <c r="BL2612" s="21"/>
      <c r="BM2612" s="21"/>
      <c r="BN2612" s="21"/>
      <c r="BO2612" s="21"/>
      <c r="BP2612" s="21"/>
      <c r="BQ2612" s="21"/>
      <c r="BR2612" s="21"/>
      <c r="BS2612" s="21"/>
      <c r="BT2612" s="21"/>
      <c r="BU2612" s="21"/>
      <c r="BV2612" s="21"/>
      <c r="BW2612" s="21"/>
      <c r="BX2612" s="21"/>
      <c r="BY2612" s="21"/>
      <c r="BZ2612" s="21"/>
      <c r="CA2612" s="21"/>
      <c r="CB2612" s="21"/>
      <c r="CC2612" s="21"/>
      <c r="CD2612" s="21"/>
      <c r="CE2612" s="21"/>
      <c r="CF2612" s="21"/>
      <c r="CG2612" s="21"/>
      <c r="CH2612" s="21"/>
      <c r="CI2612" s="21"/>
      <c r="CJ2612" s="21"/>
      <c r="CK2612" s="21"/>
      <c r="CL2612" s="21"/>
      <c r="CM2612" s="21"/>
      <c r="CN2612" s="21"/>
      <c r="CO2612" s="21"/>
      <c r="CP2612" s="21"/>
      <c r="CQ2612" s="21"/>
      <c r="CR2612" s="21"/>
      <c r="CS2612" s="21"/>
      <c r="CT2612" s="21"/>
      <c r="CU2612" s="21"/>
      <c r="CV2612" s="21"/>
      <c r="CW2612" s="21"/>
      <c r="CX2612" s="21"/>
      <c r="CY2612" s="21"/>
      <c r="CZ2612" s="21"/>
      <c r="DA2612" s="21"/>
      <c r="DB2612" s="21"/>
      <c r="DC2612" s="21"/>
      <c r="DD2612" s="21"/>
      <c r="DE2612" s="21"/>
      <c r="DF2612" s="21"/>
      <c r="DG2612" s="21"/>
      <c r="DH2612" s="21"/>
      <c r="DI2612" s="21"/>
      <c r="DJ2612" s="21"/>
      <c r="DK2612" s="21"/>
      <c r="DL2612" s="21"/>
      <c r="DM2612" s="21"/>
      <c r="DN2612" s="21"/>
      <c r="DO2612" s="21"/>
      <c r="DP2612" s="21"/>
      <c r="DQ2612" s="21"/>
      <c r="DR2612" s="21"/>
      <c r="DS2612" s="21"/>
      <c r="DT2612" s="21"/>
      <c r="DU2612" s="21"/>
      <c r="DV2612" s="21"/>
      <c r="DW2612" s="21"/>
      <c r="DX2612" s="21"/>
      <c r="DY2612" s="21"/>
      <c r="DZ2612" s="21"/>
      <c r="EA2612" s="21"/>
      <c r="EB2612" s="21"/>
      <c r="EC2612" s="21"/>
      <c r="ED2612" s="21"/>
      <c r="EE2612" s="21"/>
      <c r="EF2612" s="21"/>
      <c r="EG2612" s="21"/>
      <c r="EH2612" s="21"/>
      <c r="EI2612" s="21"/>
      <c r="EJ2612" s="21"/>
      <c r="EK2612" s="21"/>
      <c r="EL2612" s="21"/>
      <c r="EM2612" s="21"/>
      <c r="EN2612" s="21"/>
      <c r="EO2612" s="21"/>
      <c r="EP2612" s="21"/>
      <c r="EQ2612" s="21"/>
      <c r="ER2612" s="21"/>
      <c r="ES2612" s="21"/>
      <c r="ET2612" s="21"/>
      <c r="EU2612" s="21"/>
      <c r="EV2612" s="21"/>
      <c r="EW2612" s="21"/>
      <c r="EX2612" s="21"/>
      <c r="EY2612" s="21"/>
      <c r="EZ2612" s="21"/>
    </row>
    <row r="2613" spans="1:156" x14ac:dyDescent="0.2">
      <c r="A2613" s="92"/>
      <c r="B2613" s="4"/>
      <c r="C2613" s="4"/>
      <c r="D2613" s="6"/>
      <c r="E2613" s="7"/>
      <c r="F2613" s="24"/>
      <c r="G2613" s="9"/>
      <c r="H2613" s="7"/>
      <c r="I2613" s="7"/>
      <c r="J2613" s="7"/>
      <c r="K2613" s="4"/>
      <c r="L2613" s="25"/>
      <c r="M2613" s="11"/>
      <c r="N2613" s="4"/>
      <c r="O2613" s="4"/>
      <c r="P2613" s="26"/>
      <c r="Q2613" s="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21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/>
      <c r="AS2613" s="21"/>
      <c r="AT2613" s="21"/>
      <c r="AU2613" s="21"/>
      <c r="AV2613" s="21"/>
      <c r="AW2613" s="21"/>
      <c r="AX2613" s="21"/>
      <c r="AY2613" s="21"/>
      <c r="AZ2613" s="21"/>
      <c r="BA2613" s="21"/>
      <c r="BB2613" s="21"/>
      <c r="BC2613" s="21"/>
      <c r="BD2613" s="21"/>
      <c r="BE2613" s="21"/>
      <c r="BF2613" s="21"/>
      <c r="BG2613" s="21"/>
      <c r="BH2613" s="21"/>
      <c r="BI2613" s="21"/>
      <c r="BJ2613" s="21"/>
      <c r="BK2613" s="21"/>
      <c r="BL2613" s="21"/>
      <c r="BM2613" s="21"/>
      <c r="BN2613" s="21"/>
      <c r="BO2613" s="21"/>
      <c r="BP2613" s="21"/>
      <c r="BQ2613" s="21"/>
      <c r="BR2613" s="21"/>
      <c r="BS2613" s="21"/>
      <c r="BT2613" s="21"/>
      <c r="BU2613" s="21"/>
      <c r="BV2613" s="21"/>
      <c r="BW2613" s="21"/>
      <c r="BX2613" s="21"/>
      <c r="BY2613" s="21"/>
      <c r="BZ2613" s="21"/>
      <c r="CA2613" s="21"/>
      <c r="CB2613" s="21"/>
      <c r="CC2613" s="21"/>
      <c r="CD2613" s="21"/>
      <c r="CE2613" s="21"/>
      <c r="CF2613" s="21"/>
      <c r="CG2613" s="21"/>
      <c r="CH2613" s="21"/>
      <c r="CI2613" s="21"/>
      <c r="CJ2613" s="21"/>
      <c r="CK2613" s="21"/>
      <c r="CL2613" s="21"/>
      <c r="CM2613" s="21"/>
      <c r="CN2613" s="21"/>
      <c r="CO2613" s="21"/>
      <c r="CP2613" s="21"/>
      <c r="CQ2613" s="21"/>
      <c r="CR2613" s="21"/>
      <c r="CS2613" s="21"/>
      <c r="CT2613" s="21"/>
      <c r="CU2613" s="21"/>
      <c r="CV2613" s="21"/>
      <c r="CW2613" s="21"/>
      <c r="CX2613" s="21"/>
      <c r="CY2613" s="21"/>
      <c r="CZ2613" s="21"/>
      <c r="DA2613" s="21"/>
      <c r="DB2613" s="21"/>
      <c r="DC2613" s="21"/>
      <c r="DD2613" s="21"/>
      <c r="DE2613" s="21"/>
      <c r="DF2613" s="21"/>
      <c r="DG2613" s="21"/>
      <c r="DH2613" s="21"/>
      <c r="DI2613" s="21"/>
      <c r="DJ2613" s="21"/>
      <c r="DK2613" s="21"/>
      <c r="DL2613" s="21"/>
      <c r="DM2613" s="21"/>
      <c r="DN2613" s="21"/>
      <c r="DO2613" s="21"/>
      <c r="DP2613" s="21"/>
      <c r="DQ2613" s="21"/>
      <c r="DR2613" s="21"/>
      <c r="DS2613" s="21"/>
      <c r="DT2613" s="21"/>
      <c r="DU2613" s="21"/>
      <c r="DV2613" s="21"/>
      <c r="DW2613" s="21"/>
      <c r="DX2613" s="21"/>
      <c r="DY2613" s="21"/>
      <c r="DZ2613" s="21"/>
      <c r="EA2613" s="21"/>
      <c r="EB2613" s="21"/>
      <c r="EC2613" s="21"/>
      <c r="ED2613" s="21"/>
      <c r="EE2613" s="21"/>
      <c r="EF2613" s="21"/>
      <c r="EG2613" s="21"/>
      <c r="EH2613" s="21"/>
      <c r="EI2613" s="21"/>
      <c r="EJ2613" s="21"/>
      <c r="EK2613" s="21"/>
      <c r="EL2613" s="21"/>
      <c r="EM2613" s="21"/>
      <c r="EN2613" s="21"/>
      <c r="EO2613" s="21"/>
      <c r="EP2613" s="21"/>
      <c r="EQ2613" s="21"/>
      <c r="ER2613" s="21"/>
      <c r="ES2613" s="21"/>
      <c r="ET2613" s="21"/>
      <c r="EU2613" s="21"/>
      <c r="EV2613" s="21"/>
      <c r="EW2613" s="21"/>
      <c r="EX2613" s="21"/>
      <c r="EY2613" s="21"/>
      <c r="EZ2613" s="21"/>
    </row>
    <row r="2614" spans="1:156" x14ac:dyDescent="0.2">
      <c r="A2614" s="92"/>
      <c r="B2614" s="4"/>
      <c r="C2614" s="4"/>
      <c r="D2614" s="6"/>
      <c r="E2614" s="7"/>
      <c r="F2614" s="24"/>
      <c r="G2614" s="9"/>
      <c r="H2614" s="7"/>
      <c r="I2614" s="7"/>
      <c r="J2614" s="7"/>
      <c r="K2614" s="4"/>
      <c r="L2614" s="25"/>
      <c r="M2614" s="11"/>
      <c r="N2614" s="4"/>
      <c r="O2614" s="4"/>
      <c r="P2614" s="26"/>
      <c r="Q2614" s="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21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/>
      <c r="AS2614" s="21"/>
      <c r="AT2614" s="21"/>
      <c r="AU2614" s="21"/>
      <c r="AV2614" s="21"/>
      <c r="AW2614" s="21"/>
      <c r="AX2614" s="21"/>
      <c r="AY2614" s="21"/>
      <c r="AZ2614" s="21"/>
      <c r="BA2614" s="21"/>
      <c r="BB2614" s="21"/>
      <c r="BC2614" s="21"/>
      <c r="BD2614" s="21"/>
      <c r="BE2614" s="21"/>
      <c r="BF2614" s="21"/>
      <c r="BG2614" s="21"/>
      <c r="BH2614" s="21"/>
      <c r="BI2614" s="21"/>
      <c r="BJ2614" s="21"/>
      <c r="BK2614" s="21"/>
      <c r="BL2614" s="21"/>
      <c r="BM2614" s="21"/>
      <c r="BN2614" s="21"/>
      <c r="BO2614" s="21"/>
      <c r="BP2614" s="21"/>
      <c r="BQ2614" s="21"/>
      <c r="BR2614" s="21"/>
      <c r="BS2614" s="21"/>
      <c r="BT2614" s="21"/>
      <c r="BU2614" s="21"/>
      <c r="BV2614" s="21"/>
      <c r="BW2614" s="21"/>
      <c r="BX2614" s="21"/>
      <c r="BY2614" s="21"/>
      <c r="BZ2614" s="21"/>
      <c r="CA2614" s="21"/>
      <c r="CB2614" s="21"/>
      <c r="CC2614" s="21"/>
      <c r="CD2614" s="21"/>
      <c r="CE2614" s="21"/>
      <c r="CF2614" s="21"/>
      <c r="CG2614" s="21"/>
      <c r="CH2614" s="21"/>
      <c r="CI2614" s="21"/>
      <c r="CJ2614" s="21"/>
      <c r="CK2614" s="21"/>
      <c r="CL2614" s="21"/>
      <c r="CM2614" s="21"/>
      <c r="CN2614" s="21"/>
      <c r="CO2614" s="21"/>
      <c r="CP2614" s="21"/>
      <c r="CQ2614" s="21"/>
      <c r="CR2614" s="21"/>
      <c r="CS2614" s="21"/>
      <c r="CT2614" s="21"/>
      <c r="CU2614" s="21"/>
      <c r="CV2614" s="21"/>
      <c r="CW2614" s="21"/>
      <c r="CX2614" s="21"/>
      <c r="CY2614" s="21"/>
      <c r="CZ2614" s="21"/>
      <c r="DA2614" s="21"/>
      <c r="DB2614" s="21"/>
      <c r="DC2614" s="21"/>
      <c r="DD2614" s="21"/>
      <c r="DE2614" s="21"/>
      <c r="DF2614" s="21"/>
      <c r="DG2614" s="21"/>
      <c r="DH2614" s="21"/>
      <c r="DI2614" s="21"/>
      <c r="DJ2614" s="21"/>
      <c r="DK2614" s="21"/>
      <c r="DL2614" s="21"/>
      <c r="DM2614" s="21"/>
      <c r="DN2614" s="21"/>
      <c r="DO2614" s="21"/>
      <c r="DP2614" s="21"/>
      <c r="DQ2614" s="21"/>
      <c r="DR2614" s="21"/>
      <c r="DS2614" s="21"/>
      <c r="DT2614" s="21"/>
      <c r="DU2614" s="21"/>
      <c r="DV2614" s="21"/>
      <c r="DW2614" s="21"/>
      <c r="DX2614" s="21"/>
      <c r="DY2614" s="21"/>
      <c r="DZ2614" s="21"/>
      <c r="EA2614" s="21"/>
      <c r="EB2614" s="21"/>
      <c r="EC2614" s="21"/>
      <c r="ED2614" s="21"/>
      <c r="EE2614" s="21"/>
      <c r="EF2614" s="21"/>
      <c r="EG2614" s="21"/>
      <c r="EH2614" s="21"/>
      <c r="EI2614" s="21"/>
      <c r="EJ2614" s="21"/>
      <c r="EK2614" s="21"/>
      <c r="EL2614" s="21"/>
      <c r="EM2614" s="21"/>
      <c r="EN2614" s="21"/>
      <c r="EO2614" s="21"/>
      <c r="EP2614" s="21"/>
      <c r="EQ2614" s="21"/>
      <c r="ER2614" s="21"/>
      <c r="ES2614" s="21"/>
      <c r="ET2614" s="21"/>
      <c r="EU2614" s="21"/>
      <c r="EV2614" s="21"/>
      <c r="EW2614" s="21"/>
      <c r="EX2614" s="21"/>
      <c r="EY2614" s="21"/>
      <c r="EZ2614" s="21"/>
    </row>
    <row r="2615" spans="1:156" x14ac:dyDescent="0.2">
      <c r="A2615" s="92"/>
      <c r="B2615" s="4"/>
      <c r="C2615" s="4"/>
      <c r="D2615" s="6"/>
      <c r="E2615" s="7"/>
      <c r="F2615" s="24"/>
      <c r="G2615" s="9"/>
      <c r="H2615" s="7"/>
      <c r="I2615" s="7"/>
      <c r="J2615" s="7"/>
      <c r="K2615" s="4"/>
      <c r="L2615" s="25"/>
      <c r="M2615" s="11"/>
      <c r="N2615" s="4"/>
      <c r="O2615" s="4"/>
      <c r="P2615" s="26"/>
      <c r="Q2615" s="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21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/>
      <c r="AT2615" s="21"/>
      <c r="AU2615" s="21"/>
      <c r="AV2615" s="21"/>
      <c r="AW2615" s="21"/>
      <c r="AX2615" s="21"/>
      <c r="AY2615" s="21"/>
      <c r="AZ2615" s="21"/>
      <c r="BA2615" s="21"/>
      <c r="BB2615" s="21"/>
      <c r="BC2615" s="21"/>
      <c r="BD2615" s="21"/>
      <c r="BE2615" s="21"/>
      <c r="BF2615" s="21"/>
      <c r="BG2615" s="21"/>
      <c r="BH2615" s="21"/>
      <c r="BI2615" s="21"/>
      <c r="BJ2615" s="21"/>
      <c r="BK2615" s="21"/>
      <c r="BL2615" s="21"/>
      <c r="BM2615" s="21"/>
      <c r="BN2615" s="21"/>
      <c r="BO2615" s="21"/>
      <c r="BP2615" s="21"/>
      <c r="BQ2615" s="21"/>
      <c r="BR2615" s="21"/>
      <c r="BS2615" s="21"/>
      <c r="BT2615" s="21"/>
      <c r="BU2615" s="21"/>
      <c r="BV2615" s="21"/>
      <c r="BW2615" s="21"/>
      <c r="BX2615" s="21"/>
      <c r="BY2615" s="21"/>
      <c r="BZ2615" s="21"/>
      <c r="CA2615" s="21"/>
      <c r="CB2615" s="21"/>
      <c r="CC2615" s="21"/>
      <c r="CD2615" s="21"/>
      <c r="CE2615" s="21"/>
      <c r="CF2615" s="21"/>
      <c r="CG2615" s="21"/>
      <c r="CH2615" s="21"/>
      <c r="CI2615" s="21"/>
      <c r="CJ2615" s="21"/>
      <c r="CK2615" s="21"/>
      <c r="CL2615" s="21"/>
      <c r="CM2615" s="21"/>
      <c r="CN2615" s="21"/>
      <c r="CO2615" s="21"/>
      <c r="CP2615" s="21"/>
      <c r="CQ2615" s="21"/>
      <c r="CR2615" s="21"/>
      <c r="CS2615" s="21"/>
      <c r="CT2615" s="21"/>
      <c r="CU2615" s="21"/>
      <c r="CV2615" s="21"/>
      <c r="CW2615" s="21"/>
      <c r="CX2615" s="21"/>
      <c r="CY2615" s="21"/>
      <c r="CZ2615" s="21"/>
      <c r="DA2615" s="21"/>
      <c r="DB2615" s="21"/>
      <c r="DC2615" s="21"/>
      <c r="DD2615" s="21"/>
      <c r="DE2615" s="21"/>
      <c r="DF2615" s="21"/>
      <c r="DG2615" s="21"/>
      <c r="DH2615" s="21"/>
      <c r="DI2615" s="21"/>
      <c r="DJ2615" s="21"/>
      <c r="DK2615" s="21"/>
      <c r="DL2615" s="21"/>
      <c r="DM2615" s="21"/>
      <c r="DN2615" s="21"/>
      <c r="DO2615" s="21"/>
      <c r="DP2615" s="21"/>
      <c r="DQ2615" s="21"/>
      <c r="DR2615" s="21"/>
      <c r="DS2615" s="21"/>
      <c r="DT2615" s="21"/>
      <c r="DU2615" s="21"/>
      <c r="DV2615" s="21"/>
      <c r="DW2615" s="21"/>
      <c r="DX2615" s="21"/>
      <c r="DY2615" s="21"/>
      <c r="DZ2615" s="21"/>
      <c r="EA2615" s="21"/>
      <c r="EB2615" s="21"/>
      <c r="EC2615" s="21"/>
      <c r="ED2615" s="21"/>
      <c r="EE2615" s="21"/>
      <c r="EF2615" s="21"/>
      <c r="EG2615" s="21"/>
      <c r="EH2615" s="21"/>
      <c r="EI2615" s="21"/>
      <c r="EJ2615" s="21"/>
      <c r="EK2615" s="21"/>
      <c r="EL2615" s="21"/>
      <c r="EM2615" s="21"/>
      <c r="EN2615" s="21"/>
      <c r="EO2615" s="21"/>
      <c r="EP2615" s="21"/>
      <c r="EQ2615" s="21"/>
      <c r="ER2615" s="21"/>
      <c r="ES2615" s="21"/>
      <c r="ET2615" s="21"/>
      <c r="EU2615" s="21"/>
      <c r="EV2615" s="21"/>
      <c r="EW2615" s="21"/>
      <c r="EX2615" s="21"/>
      <c r="EY2615" s="21"/>
      <c r="EZ2615" s="21"/>
    </row>
    <row r="2616" spans="1:156" x14ac:dyDescent="0.2">
      <c r="A2616" s="92"/>
      <c r="B2616" s="4"/>
      <c r="C2616" s="4"/>
      <c r="D2616" s="6"/>
      <c r="E2616" s="7"/>
      <c r="F2616" s="24"/>
      <c r="G2616" s="9"/>
      <c r="H2616" s="7"/>
      <c r="I2616" s="7"/>
      <c r="J2616" s="7"/>
      <c r="K2616" s="4"/>
      <c r="L2616" s="25"/>
      <c r="M2616" s="11"/>
      <c r="N2616" s="4"/>
      <c r="O2616" s="4"/>
      <c r="P2616" s="26"/>
      <c r="Q2616" s="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21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/>
      <c r="AS2616" s="21"/>
      <c r="AT2616" s="21"/>
      <c r="AU2616" s="21"/>
      <c r="AV2616" s="21"/>
      <c r="AW2616" s="21"/>
      <c r="AX2616" s="21"/>
      <c r="AY2616" s="21"/>
      <c r="AZ2616" s="21"/>
      <c r="BA2616" s="21"/>
      <c r="BB2616" s="21"/>
      <c r="BC2616" s="21"/>
      <c r="BD2616" s="21"/>
      <c r="BE2616" s="21"/>
      <c r="BF2616" s="21"/>
      <c r="BG2616" s="21"/>
      <c r="BH2616" s="21"/>
      <c r="BI2616" s="21"/>
      <c r="BJ2616" s="21"/>
      <c r="BK2616" s="21"/>
      <c r="BL2616" s="21"/>
      <c r="BM2616" s="21"/>
      <c r="BN2616" s="21"/>
      <c r="BO2616" s="21"/>
      <c r="BP2616" s="21"/>
      <c r="BQ2616" s="21"/>
      <c r="BR2616" s="21"/>
      <c r="BS2616" s="21"/>
      <c r="BT2616" s="21"/>
      <c r="BU2616" s="21"/>
      <c r="BV2616" s="21"/>
      <c r="BW2616" s="21"/>
      <c r="BX2616" s="21"/>
      <c r="BY2616" s="21"/>
      <c r="BZ2616" s="21"/>
      <c r="CA2616" s="21"/>
      <c r="CB2616" s="21"/>
      <c r="CC2616" s="21"/>
      <c r="CD2616" s="21"/>
      <c r="CE2616" s="21"/>
      <c r="CF2616" s="21"/>
      <c r="CG2616" s="21"/>
      <c r="CH2616" s="21"/>
      <c r="CI2616" s="21"/>
      <c r="CJ2616" s="21"/>
      <c r="CK2616" s="21"/>
      <c r="CL2616" s="21"/>
      <c r="CM2616" s="21"/>
      <c r="CN2616" s="21"/>
      <c r="CO2616" s="21"/>
      <c r="CP2616" s="21"/>
      <c r="CQ2616" s="21"/>
      <c r="CR2616" s="21"/>
      <c r="CS2616" s="21"/>
      <c r="CT2616" s="21"/>
      <c r="CU2616" s="21"/>
      <c r="CV2616" s="21"/>
      <c r="CW2616" s="21"/>
      <c r="CX2616" s="21"/>
      <c r="CY2616" s="21"/>
      <c r="CZ2616" s="21"/>
      <c r="DA2616" s="21"/>
      <c r="DB2616" s="21"/>
      <c r="DC2616" s="21"/>
      <c r="DD2616" s="21"/>
      <c r="DE2616" s="21"/>
      <c r="DF2616" s="21"/>
      <c r="DG2616" s="21"/>
      <c r="DH2616" s="21"/>
      <c r="DI2616" s="21"/>
      <c r="DJ2616" s="21"/>
      <c r="DK2616" s="21"/>
      <c r="DL2616" s="21"/>
      <c r="DM2616" s="21"/>
      <c r="DN2616" s="21"/>
      <c r="DO2616" s="21"/>
      <c r="DP2616" s="21"/>
      <c r="DQ2616" s="21"/>
      <c r="DR2616" s="21"/>
      <c r="DS2616" s="21"/>
      <c r="DT2616" s="21"/>
      <c r="DU2616" s="21"/>
      <c r="DV2616" s="21"/>
      <c r="DW2616" s="21"/>
      <c r="DX2616" s="21"/>
      <c r="DY2616" s="21"/>
      <c r="DZ2616" s="21"/>
      <c r="EA2616" s="21"/>
      <c r="EB2616" s="21"/>
      <c r="EC2616" s="21"/>
      <c r="ED2616" s="21"/>
      <c r="EE2616" s="21"/>
      <c r="EF2616" s="21"/>
      <c r="EG2616" s="21"/>
      <c r="EH2616" s="21"/>
      <c r="EI2616" s="21"/>
      <c r="EJ2616" s="21"/>
      <c r="EK2616" s="21"/>
      <c r="EL2616" s="21"/>
      <c r="EM2616" s="21"/>
      <c r="EN2616" s="21"/>
      <c r="EO2616" s="21"/>
      <c r="EP2616" s="21"/>
      <c r="EQ2616" s="21"/>
      <c r="ER2616" s="21"/>
      <c r="ES2616" s="21"/>
      <c r="ET2616" s="21"/>
      <c r="EU2616" s="21"/>
      <c r="EV2616" s="21"/>
      <c r="EW2616" s="21"/>
      <c r="EX2616" s="21"/>
      <c r="EY2616" s="21"/>
      <c r="EZ2616" s="21"/>
    </row>
    <row r="2617" spans="1:156" x14ac:dyDescent="0.2">
      <c r="A2617" s="92"/>
      <c r="B2617" s="4"/>
      <c r="C2617" s="4"/>
      <c r="D2617" s="6"/>
      <c r="E2617" s="7"/>
      <c r="F2617" s="24"/>
      <c r="G2617" s="9"/>
      <c r="H2617" s="7"/>
      <c r="I2617" s="7"/>
      <c r="J2617" s="7"/>
      <c r="K2617" s="4"/>
      <c r="L2617" s="25"/>
      <c r="M2617" s="11"/>
      <c r="N2617" s="4"/>
      <c r="O2617" s="4"/>
      <c r="P2617" s="26"/>
      <c r="Q2617" s="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21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/>
      <c r="AS2617" s="21"/>
      <c r="AT2617" s="21"/>
      <c r="AU2617" s="21"/>
      <c r="AV2617" s="21"/>
      <c r="AW2617" s="21"/>
      <c r="AX2617" s="21"/>
      <c r="AY2617" s="21"/>
      <c r="AZ2617" s="21"/>
      <c r="BA2617" s="21"/>
      <c r="BB2617" s="21"/>
      <c r="BC2617" s="21"/>
      <c r="BD2617" s="21"/>
      <c r="BE2617" s="21"/>
      <c r="BF2617" s="21"/>
      <c r="BG2617" s="21"/>
      <c r="BH2617" s="21"/>
      <c r="BI2617" s="21"/>
      <c r="BJ2617" s="21"/>
      <c r="BK2617" s="21"/>
      <c r="BL2617" s="21"/>
      <c r="BM2617" s="21"/>
      <c r="BN2617" s="21"/>
      <c r="BO2617" s="21"/>
      <c r="BP2617" s="21"/>
      <c r="BQ2617" s="21"/>
      <c r="BR2617" s="21"/>
      <c r="BS2617" s="21"/>
      <c r="BT2617" s="21"/>
      <c r="BU2617" s="21"/>
      <c r="BV2617" s="21"/>
      <c r="BW2617" s="21"/>
      <c r="BX2617" s="21"/>
      <c r="BY2617" s="21"/>
      <c r="BZ2617" s="21"/>
      <c r="CA2617" s="21"/>
      <c r="CB2617" s="21"/>
      <c r="CC2617" s="21"/>
      <c r="CD2617" s="21"/>
      <c r="CE2617" s="21"/>
      <c r="CF2617" s="21"/>
      <c r="CG2617" s="21"/>
      <c r="CH2617" s="21"/>
      <c r="CI2617" s="21"/>
      <c r="CJ2617" s="21"/>
      <c r="CK2617" s="21"/>
      <c r="CL2617" s="21"/>
      <c r="CM2617" s="21"/>
      <c r="CN2617" s="21"/>
      <c r="CO2617" s="21"/>
      <c r="CP2617" s="21"/>
      <c r="CQ2617" s="21"/>
      <c r="CR2617" s="21"/>
      <c r="CS2617" s="21"/>
      <c r="CT2617" s="21"/>
      <c r="CU2617" s="21"/>
      <c r="CV2617" s="21"/>
      <c r="CW2617" s="21"/>
      <c r="CX2617" s="21"/>
      <c r="CY2617" s="21"/>
      <c r="CZ2617" s="21"/>
      <c r="DA2617" s="21"/>
      <c r="DB2617" s="21"/>
      <c r="DC2617" s="21"/>
      <c r="DD2617" s="21"/>
      <c r="DE2617" s="21"/>
      <c r="DF2617" s="21"/>
      <c r="DG2617" s="21"/>
      <c r="DH2617" s="21"/>
      <c r="DI2617" s="21"/>
      <c r="DJ2617" s="21"/>
      <c r="DK2617" s="21"/>
      <c r="DL2617" s="21"/>
      <c r="DM2617" s="21"/>
      <c r="DN2617" s="21"/>
      <c r="DO2617" s="21"/>
      <c r="DP2617" s="21"/>
      <c r="DQ2617" s="21"/>
      <c r="DR2617" s="21"/>
      <c r="DS2617" s="21"/>
      <c r="DT2617" s="21"/>
      <c r="DU2617" s="21"/>
      <c r="DV2617" s="21"/>
      <c r="DW2617" s="21"/>
      <c r="DX2617" s="21"/>
      <c r="DY2617" s="21"/>
      <c r="DZ2617" s="21"/>
      <c r="EA2617" s="21"/>
      <c r="EB2617" s="21"/>
      <c r="EC2617" s="21"/>
      <c r="ED2617" s="21"/>
      <c r="EE2617" s="21"/>
      <c r="EF2617" s="21"/>
      <c r="EG2617" s="21"/>
      <c r="EH2617" s="21"/>
      <c r="EI2617" s="21"/>
      <c r="EJ2617" s="21"/>
      <c r="EK2617" s="21"/>
      <c r="EL2617" s="21"/>
      <c r="EM2617" s="21"/>
      <c r="EN2617" s="21"/>
      <c r="EO2617" s="21"/>
      <c r="EP2617" s="21"/>
      <c r="EQ2617" s="21"/>
      <c r="ER2617" s="21"/>
      <c r="ES2617" s="21"/>
      <c r="ET2617" s="21"/>
      <c r="EU2617" s="21"/>
      <c r="EV2617" s="21"/>
      <c r="EW2617" s="21"/>
      <c r="EX2617" s="21"/>
      <c r="EY2617" s="21"/>
      <c r="EZ2617" s="21"/>
    </row>
    <row r="2618" spans="1:156" x14ac:dyDescent="0.2">
      <c r="A2618" s="92"/>
      <c r="B2618" s="4"/>
      <c r="C2618" s="4"/>
      <c r="D2618" s="6"/>
      <c r="E2618" s="7"/>
      <c r="F2618" s="24"/>
      <c r="G2618" s="9"/>
      <c r="H2618" s="7"/>
      <c r="I2618" s="7"/>
      <c r="J2618" s="7"/>
      <c r="K2618" s="4"/>
      <c r="L2618" s="25"/>
      <c r="M2618" s="11"/>
      <c r="N2618" s="4"/>
      <c r="O2618" s="4"/>
      <c r="P2618" s="26"/>
      <c r="Q2618" s="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21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/>
      <c r="AS2618" s="21"/>
      <c r="AT2618" s="21"/>
      <c r="AU2618" s="21"/>
      <c r="AV2618" s="21"/>
      <c r="AW2618" s="21"/>
      <c r="AX2618" s="21"/>
      <c r="AY2618" s="21"/>
      <c r="AZ2618" s="21"/>
      <c r="BA2618" s="21"/>
      <c r="BB2618" s="21"/>
      <c r="BC2618" s="21"/>
      <c r="BD2618" s="21"/>
      <c r="BE2618" s="21"/>
      <c r="BF2618" s="21"/>
      <c r="BG2618" s="21"/>
      <c r="BH2618" s="21"/>
      <c r="BI2618" s="21"/>
      <c r="BJ2618" s="21"/>
      <c r="BK2618" s="21"/>
      <c r="BL2618" s="21"/>
      <c r="BM2618" s="21"/>
      <c r="BN2618" s="21"/>
      <c r="BO2618" s="21"/>
      <c r="BP2618" s="21"/>
      <c r="BQ2618" s="21"/>
      <c r="BR2618" s="21"/>
      <c r="BS2618" s="21"/>
      <c r="BT2618" s="21"/>
      <c r="BU2618" s="21"/>
      <c r="BV2618" s="21"/>
      <c r="BW2618" s="21"/>
      <c r="BX2618" s="21"/>
      <c r="BY2618" s="21"/>
      <c r="BZ2618" s="21"/>
      <c r="CA2618" s="21"/>
      <c r="CB2618" s="21"/>
      <c r="CC2618" s="21"/>
      <c r="CD2618" s="21"/>
      <c r="CE2618" s="21"/>
      <c r="CF2618" s="21"/>
      <c r="CG2618" s="21"/>
      <c r="CH2618" s="21"/>
      <c r="CI2618" s="21"/>
      <c r="CJ2618" s="21"/>
      <c r="CK2618" s="21"/>
      <c r="CL2618" s="21"/>
      <c r="CM2618" s="21"/>
      <c r="CN2618" s="21"/>
      <c r="CO2618" s="21"/>
      <c r="CP2618" s="21"/>
      <c r="CQ2618" s="21"/>
      <c r="CR2618" s="21"/>
      <c r="CS2618" s="21"/>
      <c r="CT2618" s="21"/>
      <c r="CU2618" s="21"/>
      <c r="CV2618" s="21"/>
      <c r="CW2618" s="21"/>
      <c r="CX2618" s="21"/>
      <c r="CY2618" s="21"/>
      <c r="CZ2618" s="21"/>
      <c r="DA2618" s="21"/>
      <c r="DB2618" s="21"/>
      <c r="DC2618" s="21"/>
      <c r="DD2618" s="21"/>
      <c r="DE2618" s="21"/>
      <c r="DF2618" s="21"/>
      <c r="DG2618" s="21"/>
      <c r="DH2618" s="21"/>
      <c r="DI2618" s="21"/>
      <c r="DJ2618" s="21"/>
      <c r="DK2618" s="21"/>
      <c r="DL2618" s="21"/>
      <c r="DM2618" s="21"/>
      <c r="DN2618" s="21"/>
      <c r="DO2618" s="21"/>
      <c r="DP2618" s="21"/>
      <c r="DQ2618" s="21"/>
      <c r="DR2618" s="21"/>
      <c r="DS2618" s="21"/>
      <c r="DT2618" s="21"/>
      <c r="DU2618" s="21"/>
      <c r="DV2618" s="21"/>
      <c r="DW2618" s="21"/>
      <c r="DX2618" s="21"/>
      <c r="DY2618" s="21"/>
      <c r="DZ2618" s="21"/>
      <c r="EA2618" s="21"/>
      <c r="EB2618" s="21"/>
      <c r="EC2618" s="21"/>
      <c r="ED2618" s="21"/>
      <c r="EE2618" s="21"/>
      <c r="EF2618" s="21"/>
      <c r="EG2618" s="21"/>
      <c r="EH2618" s="21"/>
      <c r="EI2618" s="21"/>
      <c r="EJ2618" s="21"/>
      <c r="EK2618" s="21"/>
      <c r="EL2618" s="21"/>
      <c r="EM2618" s="21"/>
      <c r="EN2618" s="21"/>
      <c r="EO2618" s="21"/>
      <c r="EP2618" s="21"/>
      <c r="EQ2618" s="21"/>
      <c r="ER2618" s="21"/>
      <c r="ES2618" s="21"/>
      <c r="ET2618" s="21"/>
      <c r="EU2618" s="21"/>
      <c r="EV2618" s="21"/>
      <c r="EW2618" s="21"/>
      <c r="EX2618" s="21"/>
      <c r="EY2618" s="21"/>
      <c r="EZ2618" s="21"/>
    </row>
    <row r="2619" spans="1:156" x14ac:dyDescent="0.2">
      <c r="A2619" s="92"/>
      <c r="B2619" s="4"/>
      <c r="C2619" s="4"/>
      <c r="D2619" s="6"/>
      <c r="E2619" s="7"/>
      <c r="F2619" s="24"/>
      <c r="G2619" s="9"/>
      <c r="H2619" s="7"/>
      <c r="I2619" s="7"/>
      <c r="J2619" s="7"/>
      <c r="K2619" s="4"/>
      <c r="L2619" s="25"/>
      <c r="M2619" s="11"/>
      <c r="N2619" s="4"/>
      <c r="O2619" s="4"/>
      <c r="P2619" s="26"/>
      <c r="Q2619" s="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21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/>
      <c r="AS2619" s="21"/>
      <c r="AT2619" s="21"/>
      <c r="AU2619" s="21"/>
      <c r="AV2619" s="21"/>
      <c r="AW2619" s="21"/>
      <c r="AX2619" s="21"/>
      <c r="AY2619" s="21"/>
      <c r="AZ2619" s="21"/>
      <c r="BA2619" s="21"/>
      <c r="BB2619" s="21"/>
      <c r="BC2619" s="21"/>
      <c r="BD2619" s="21"/>
      <c r="BE2619" s="21"/>
      <c r="BF2619" s="21"/>
      <c r="BG2619" s="21"/>
      <c r="BH2619" s="21"/>
      <c r="BI2619" s="21"/>
      <c r="BJ2619" s="21"/>
      <c r="BK2619" s="21"/>
      <c r="BL2619" s="21"/>
      <c r="BM2619" s="21"/>
      <c r="BN2619" s="21"/>
      <c r="BO2619" s="21"/>
      <c r="BP2619" s="21"/>
      <c r="BQ2619" s="21"/>
      <c r="BR2619" s="21"/>
      <c r="BS2619" s="21"/>
      <c r="BT2619" s="21"/>
      <c r="BU2619" s="21"/>
      <c r="BV2619" s="21"/>
      <c r="BW2619" s="21"/>
      <c r="BX2619" s="21"/>
      <c r="BY2619" s="21"/>
      <c r="BZ2619" s="21"/>
      <c r="CA2619" s="21"/>
      <c r="CB2619" s="21"/>
      <c r="CC2619" s="21"/>
      <c r="CD2619" s="21"/>
      <c r="CE2619" s="21"/>
      <c r="CF2619" s="21"/>
      <c r="CG2619" s="21"/>
      <c r="CH2619" s="21"/>
      <c r="CI2619" s="21"/>
      <c r="CJ2619" s="21"/>
      <c r="CK2619" s="21"/>
      <c r="CL2619" s="21"/>
      <c r="CM2619" s="21"/>
      <c r="CN2619" s="21"/>
      <c r="CO2619" s="21"/>
      <c r="CP2619" s="21"/>
      <c r="CQ2619" s="21"/>
      <c r="CR2619" s="21"/>
      <c r="CS2619" s="21"/>
      <c r="CT2619" s="21"/>
      <c r="CU2619" s="21"/>
      <c r="CV2619" s="21"/>
      <c r="CW2619" s="21"/>
      <c r="CX2619" s="21"/>
      <c r="CY2619" s="21"/>
      <c r="CZ2619" s="21"/>
      <c r="DA2619" s="21"/>
      <c r="DB2619" s="21"/>
      <c r="DC2619" s="21"/>
      <c r="DD2619" s="21"/>
      <c r="DE2619" s="21"/>
      <c r="DF2619" s="21"/>
      <c r="DG2619" s="21"/>
      <c r="DH2619" s="21"/>
      <c r="DI2619" s="21"/>
      <c r="DJ2619" s="21"/>
      <c r="DK2619" s="21"/>
      <c r="DL2619" s="21"/>
      <c r="DM2619" s="21"/>
      <c r="DN2619" s="21"/>
      <c r="DO2619" s="21"/>
      <c r="DP2619" s="21"/>
      <c r="DQ2619" s="21"/>
      <c r="DR2619" s="21"/>
      <c r="DS2619" s="21"/>
      <c r="DT2619" s="21"/>
      <c r="DU2619" s="21"/>
      <c r="DV2619" s="21"/>
      <c r="DW2619" s="21"/>
      <c r="DX2619" s="21"/>
      <c r="DY2619" s="21"/>
      <c r="DZ2619" s="21"/>
      <c r="EA2619" s="21"/>
      <c r="EB2619" s="21"/>
      <c r="EC2619" s="21"/>
      <c r="ED2619" s="21"/>
      <c r="EE2619" s="21"/>
      <c r="EF2619" s="21"/>
      <c r="EG2619" s="21"/>
      <c r="EH2619" s="21"/>
      <c r="EI2619" s="21"/>
      <c r="EJ2619" s="21"/>
      <c r="EK2619" s="21"/>
      <c r="EL2619" s="21"/>
      <c r="EM2619" s="21"/>
      <c r="EN2619" s="21"/>
      <c r="EO2619" s="21"/>
      <c r="EP2619" s="21"/>
      <c r="EQ2619" s="21"/>
      <c r="ER2619" s="21"/>
      <c r="ES2619" s="21"/>
      <c r="ET2619" s="21"/>
      <c r="EU2619" s="21"/>
      <c r="EV2619" s="21"/>
      <c r="EW2619" s="21"/>
      <c r="EX2619" s="21"/>
      <c r="EY2619" s="21"/>
      <c r="EZ2619" s="21"/>
    </row>
    <row r="2620" spans="1:156" x14ac:dyDescent="0.2">
      <c r="A2620" s="92"/>
      <c r="B2620" s="4"/>
      <c r="C2620" s="4"/>
      <c r="D2620" s="6"/>
      <c r="E2620" s="7"/>
      <c r="F2620" s="24"/>
      <c r="G2620" s="9"/>
      <c r="H2620" s="7"/>
      <c r="I2620" s="7"/>
      <c r="J2620" s="7"/>
      <c r="K2620" s="4"/>
      <c r="L2620" s="25"/>
      <c r="M2620" s="11"/>
      <c r="N2620" s="4"/>
      <c r="O2620" s="4"/>
      <c r="P2620" s="26"/>
      <c r="Q2620" s="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21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/>
      <c r="AS2620" s="21"/>
      <c r="AT2620" s="21"/>
      <c r="AU2620" s="21"/>
      <c r="AV2620" s="21"/>
      <c r="AW2620" s="21"/>
      <c r="AX2620" s="21"/>
      <c r="AY2620" s="21"/>
      <c r="AZ2620" s="21"/>
      <c r="BA2620" s="21"/>
      <c r="BB2620" s="21"/>
      <c r="BC2620" s="21"/>
      <c r="BD2620" s="21"/>
      <c r="BE2620" s="21"/>
      <c r="BF2620" s="21"/>
      <c r="BG2620" s="21"/>
      <c r="BH2620" s="21"/>
      <c r="BI2620" s="21"/>
      <c r="BJ2620" s="21"/>
      <c r="BK2620" s="21"/>
      <c r="BL2620" s="21"/>
      <c r="BM2620" s="21"/>
      <c r="BN2620" s="21"/>
      <c r="BO2620" s="21"/>
      <c r="BP2620" s="21"/>
      <c r="BQ2620" s="21"/>
      <c r="BR2620" s="21"/>
      <c r="BS2620" s="21"/>
      <c r="BT2620" s="21"/>
      <c r="BU2620" s="21"/>
      <c r="BV2620" s="21"/>
      <c r="BW2620" s="21"/>
      <c r="BX2620" s="21"/>
      <c r="BY2620" s="21"/>
      <c r="BZ2620" s="21"/>
      <c r="CA2620" s="21"/>
      <c r="CB2620" s="21"/>
      <c r="CC2620" s="21"/>
      <c r="CD2620" s="21"/>
      <c r="CE2620" s="21"/>
      <c r="CF2620" s="21"/>
      <c r="CG2620" s="21"/>
      <c r="CH2620" s="21"/>
      <c r="CI2620" s="21"/>
      <c r="CJ2620" s="21"/>
      <c r="CK2620" s="21"/>
      <c r="CL2620" s="21"/>
      <c r="CM2620" s="21"/>
      <c r="CN2620" s="21"/>
      <c r="CO2620" s="21"/>
      <c r="CP2620" s="21"/>
      <c r="CQ2620" s="21"/>
      <c r="CR2620" s="21"/>
      <c r="CS2620" s="21"/>
      <c r="CT2620" s="21"/>
      <c r="CU2620" s="21"/>
      <c r="CV2620" s="21"/>
      <c r="CW2620" s="21"/>
      <c r="CX2620" s="21"/>
      <c r="CY2620" s="21"/>
      <c r="CZ2620" s="21"/>
      <c r="DA2620" s="21"/>
      <c r="DB2620" s="21"/>
      <c r="DC2620" s="21"/>
      <c r="DD2620" s="21"/>
      <c r="DE2620" s="21"/>
      <c r="DF2620" s="21"/>
      <c r="DG2620" s="21"/>
      <c r="DH2620" s="21"/>
      <c r="DI2620" s="21"/>
      <c r="DJ2620" s="21"/>
      <c r="DK2620" s="21"/>
      <c r="DL2620" s="21"/>
      <c r="DM2620" s="21"/>
      <c r="DN2620" s="21"/>
      <c r="DO2620" s="21"/>
      <c r="DP2620" s="21"/>
      <c r="DQ2620" s="21"/>
      <c r="DR2620" s="21"/>
      <c r="DS2620" s="21"/>
      <c r="DT2620" s="21"/>
      <c r="DU2620" s="21"/>
      <c r="DV2620" s="21"/>
      <c r="DW2620" s="21"/>
      <c r="DX2620" s="21"/>
      <c r="DY2620" s="21"/>
      <c r="DZ2620" s="21"/>
      <c r="EA2620" s="21"/>
      <c r="EB2620" s="21"/>
      <c r="EC2620" s="21"/>
      <c r="ED2620" s="21"/>
      <c r="EE2620" s="21"/>
      <c r="EF2620" s="21"/>
      <c r="EG2620" s="21"/>
      <c r="EH2620" s="21"/>
      <c r="EI2620" s="21"/>
      <c r="EJ2620" s="21"/>
      <c r="EK2620" s="21"/>
      <c r="EL2620" s="21"/>
      <c r="EM2620" s="21"/>
      <c r="EN2620" s="21"/>
      <c r="EO2620" s="21"/>
      <c r="EP2620" s="21"/>
      <c r="EQ2620" s="21"/>
      <c r="ER2620" s="21"/>
      <c r="ES2620" s="21"/>
      <c r="ET2620" s="21"/>
      <c r="EU2620" s="21"/>
      <c r="EV2620" s="21"/>
      <c r="EW2620" s="21"/>
      <c r="EX2620" s="21"/>
      <c r="EY2620" s="21"/>
      <c r="EZ2620" s="21"/>
    </row>
    <row r="2621" spans="1:156" x14ac:dyDescent="0.2">
      <c r="A2621" s="92"/>
      <c r="B2621" s="4"/>
      <c r="C2621" s="4"/>
      <c r="D2621" s="6"/>
      <c r="E2621" s="7"/>
      <c r="F2621" s="24"/>
      <c r="G2621" s="9"/>
      <c r="H2621" s="7"/>
      <c r="I2621" s="7"/>
      <c r="J2621" s="7"/>
      <c r="K2621" s="4"/>
      <c r="L2621" s="25"/>
      <c r="M2621" s="11"/>
      <c r="N2621" s="4"/>
      <c r="O2621" s="4"/>
      <c r="P2621" s="26"/>
      <c r="Q2621" s="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21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  <c r="EU2621" s="21"/>
      <c r="EV2621" s="21"/>
      <c r="EW2621" s="21"/>
      <c r="EX2621" s="21"/>
      <c r="EY2621" s="21"/>
      <c r="EZ2621" s="21"/>
    </row>
    <row r="2622" spans="1:156" x14ac:dyDescent="0.2">
      <c r="A2622" s="92"/>
      <c r="B2622" s="4"/>
      <c r="C2622" s="4"/>
      <c r="D2622" s="6"/>
      <c r="E2622" s="7"/>
      <c r="F2622" s="24"/>
      <c r="G2622" s="9"/>
      <c r="H2622" s="7"/>
      <c r="I2622" s="7"/>
      <c r="J2622" s="7"/>
      <c r="K2622" s="4"/>
      <c r="L2622" s="25"/>
      <c r="M2622" s="11"/>
      <c r="N2622" s="4"/>
      <c r="O2622" s="4"/>
      <c r="P2622" s="26"/>
      <c r="Q2622" s="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21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/>
      <c r="AT2622" s="21"/>
      <c r="AU2622" s="21"/>
      <c r="AV2622" s="21"/>
      <c r="AW2622" s="21"/>
      <c r="AX2622" s="21"/>
      <c r="AY2622" s="21"/>
      <c r="AZ2622" s="21"/>
      <c r="BA2622" s="21"/>
      <c r="BB2622" s="21"/>
      <c r="BC2622" s="21"/>
      <c r="BD2622" s="21"/>
      <c r="BE2622" s="21"/>
      <c r="BF2622" s="21"/>
      <c r="BG2622" s="21"/>
      <c r="BH2622" s="21"/>
      <c r="BI2622" s="21"/>
      <c r="BJ2622" s="21"/>
      <c r="BK2622" s="21"/>
      <c r="BL2622" s="21"/>
      <c r="BM2622" s="21"/>
      <c r="BN2622" s="21"/>
      <c r="BO2622" s="21"/>
      <c r="BP2622" s="21"/>
      <c r="BQ2622" s="21"/>
      <c r="BR2622" s="21"/>
      <c r="BS2622" s="21"/>
      <c r="BT2622" s="21"/>
      <c r="BU2622" s="21"/>
      <c r="BV2622" s="21"/>
      <c r="BW2622" s="21"/>
      <c r="BX2622" s="21"/>
      <c r="BY2622" s="21"/>
      <c r="BZ2622" s="21"/>
      <c r="CA2622" s="21"/>
      <c r="CB2622" s="21"/>
      <c r="CC2622" s="21"/>
      <c r="CD2622" s="21"/>
      <c r="CE2622" s="21"/>
      <c r="CF2622" s="21"/>
      <c r="CG2622" s="21"/>
      <c r="CH2622" s="21"/>
      <c r="CI2622" s="21"/>
      <c r="CJ2622" s="21"/>
      <c r="CK2622" s="21"/>
      <c r="CL2622" s="21"/>
      <c r="CM2622" s="21"/>
      <c r="CN2622" s="21"/>
      <c r="CO2622" s="21"/>
      <c r="CP2622" s="21"/>
      <c r="CQ2622" s="21"/>
      <c r="CR2622" s="21"/>
      <c r="CS2622" s="21"/>
      <c r="CT2622" s="21"/>
      <c r="CU2622" s="21"/>
      <c r="CV2622" s="21"/>
      <c r="CW2622" s="21"/>
      <c r="CX2622" s="21"/>
      <c r="CY2622" s="21"/>
      <c r="CZ2622" s="21"/>
      <c r="DA2622" s="21"/>
      <c r="DB2622" s="21"/>
      <c r="DC2622" s="21"/>
      <c r="DD2622" s="21"/>
      <c r="DE2622" s="21"/>
      <c r="DF2622" s="21"/>
      <c r="DG2622" s="21"/>
      <c r="DH2622" s="21"/>
      <c r="DI2622" s="21"/>
      <c r="DJ2622" s="21"/>
      <c r="DK2622" s="21"/>
      <c r="DL2622" s="21"/>
      <c r="DM2622" s="21"/>
      <c r="DN2622" s="21"/>
      <c r="DO2622" s="21"/>
      <c r="DP2622" s="21"/>
      <c r="DQ2622" s="21"/>
      <c r="DR2622" s="21"/>
      <c r="DS2622" s="21"/>
      <c r="DT2622" s="21"/>
      <c r="DU2622" s="21"/>
      <c r="DV2622" s="21"/>
      <c r="DW2622" s="21"/>
      <c r="DX2622" s="21"/>
      <c r="DY2622" s="21"/>
      <c r="DZ2622" s="21"/>
      <c r="EA2622" s="21"/>
      <c r="EB2622" s="21"/>
      <c r="EC2622" s="21"/>
      <c r="ED2622" s="21"/>
      <c r="EE2622" s="21"/>
      <c r="EF2622" s="21"/>
      <c r="EG2622" s="21"/>
      <c r="EH2622" s="21"/>
      <c r="EI2622" s="21"/>
      <c r="EJ2622" s="21"/>
      <c r="EK2622" s="21"/>
      <c r="EL2622" s="21"/>
      <c r="EM2622" s="21"/>
      <c r="EN2622" s="21"/>
      <c r="EO2622" s="21"/>
      <c r="EP2622" s="21"/>
      <c r="EQ2622" s="21"/>
      <c r="ER2622" s="21"/>
      <c r="ES2622" s="21"/>
      <c r="ET2622" s="21"/>
      <c r="EU2622" s="21"/>
      <c r="EV2622" s="21"/>
      <c r="EW2622" s="21"/>
      <c r="EX2622" s="21"/>
      <c r="EY2622" s="21"/>
      <c r="EZ2622" s="21"/>
    </row>
    <row r="2623" spans="1:156" x14ac:dyDescent="0.2">
      <c r="A2623" s="92"/>
      <c r="B2623" s="4"/>
      <c r="C2623" s="4"/>
      <c r="D2623" s="6"/>
      <c r="E2623" s="7"/>
      <c r="F2623" s="24"/>
      <c r="G2623" s="9"/>
      <c r="H2623" s="7"/>
      <c r="I2623" s="7"/>
      <c r="J2623" s="7"/>
      <c r="K2623" s="4"/>
      <c r="L2623" s="25"/>
      <c r="M2623" s="11"/>
      <c r="N2623" s="4"/>
      <c r="O2623" s="4"/>
      <c r="P2623" s="26"/>
      <c r="Q2623" s="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21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/>
      <c r="AT2623" s="21"/>
      <c r="AU2623" s="21"/>
      <c r="AV2623" s="21"/>
      <c r="AW2623" s="21"/>
      <c r="AX2623" s="21"/>
      <c r="AY2623" s="21"/>
      <c r="AZ2623" s="21"/>
      <c r="BA2623" s="21"/>
      <c r="BB2623" s="21"/>
      <c r="BC2623" s="21"/>
      <c r="BD2623" s="21"/>
      <c r="BE2623" s="21"/>
      <c r="BF2623" s="21"/>
      <c r="BG2623" s="21"/>
      <c r="BH2623" s="21"/>
      <c r="BI2623" s="21"/>
      <c r="BJ2623" s="21"/>
      <c r="BK2623" s="21"/>
      <c r="BL2623" s="21"/>
      <c r="BM2623" s="21"/>
      <c r="BN2623" s="21"/>
      <c r="BO2623" s="21"/>
      <c r="BP2623" s="21"/>
      <c r="BQ2623" s="21"/>
      <c r="BR2623" s="21"/>
      <c r="BS2623" s="21"/>
      <c r="BT2623" s="21"/>
      <c r="BU2623" s="21"/>
      <c r="BV2623" s="21"/>
      <c r="BW2623" s="21"/>
      <c r="BX2623" s="21"/>
      <c r="BY2623" s="21"/>
      <c r="BZ2623" s="21"/>
      <c r="CA2623" s="21"/>
      <c r="CB2623" s="21"/>
      <c r="CC2623" s="21"/>
      <c r="CD2623" s="21"/>
      <c r="CE2623" s="21"/>
      <c r="CF2623" s="21"/>
      <c r="CG2623" s="21"/>
      <c r="CH2623" s="21"/>
      <c r="CI2623" s="21"/>
      <c r="CJ2623" s="21"/>
      <c r="CK2623" s="21"/>
      <c r="CL2623" s="21"/>
      <c r="CM2623" s="21"/>
      <c r="CN2623" s="21"/>
      <c r="CO2623" s="21"/>
      <c r="CP2623" s="21"/>
      <c r="CQ2623" s="21"/>
      <c r="CR2623" s="21"/>
      <c r="CS2623" s="21"/>
      <c r="CT2623" s="21"/>
      <c r="CU2623" s="21"/>
      <c r="CV2623" s="21"/>
      <c r="CW2623" s="21"/>
      <c r="CX2623" s="21"/>
      <c r="CY2623" s="21"/>
      <c r="CZ2623" s="21"/>
      <c r="DA2623" s="21"/>
      <c r="DB2623" s="21"/>
      <c r="DC2623" s="21"/>
      <c r="DD2623" s="21"/>
      <c r="DE2623" s="21"/>
      <c r="DF2623" s="21"/>
      <c r="DG2623" s="21"/>
      <c r="DH2623" s="21"/>
      <c r="DI2623" s="21"/>
      <c r="DJ2623" s="21"/>
      <c r="DK2623" s="21"/>
      <c r="DL2623" s="21"/>
      <c r="DM2623" s="21"/>
      <c r="DN2623" s="21"/>
      <c r="DO2623" s="21"/>
      <c r="DP2623" s="21"/>
      <c r="DQ2623" s="21"/>
      <c r="DR2623" s="21"/>
      <c r="DS2623" s="21"/>
      <c r="DT2623" s="21"/>
      <c r="DU2623" s="21"/>
      <c r="DV2623" s="21"/>
      <c r="DW2623" s="21"/>
      <c r="DX2623" s="21"/>
      <c r="DY2623" s="21"/>
      <c r="DZ2623" s="21"/>
      <c r="EA2623" s="21"/>
      <c r="EB2623" s="21"/>
      <c r="EC2623" s="21"/>
      <c r="ED2623" s="21"/>
      <c r="EE2623" s="21"/>
      <c r="EF2623" s="21"/>
      <c r="EG2623" s="21"/>
      <c r="EH2623" s="21"/>
      <c r="EI2623" s="21"/>
      <c r="EJ2623" s="21"/>
      <c r="EK2623" s="21"/>
      <c r="EL2623" s="21"/>
      <c r="EM2623" s="21"/>
      <c r="EN2623" s="21"/>
      <c r="EO2623" s="21"/>
      <c r="EP2623" s="21"/>
      <c r="EQ2623" s="21"/>
      <c r="ER2623" s="21"/>
      <c r="ES2623" s="21"/>
      <c r="ET2623" s="21"/>
      <c r="EU2623" s="21"/>
      <c r="EV2623" s="21"/>
      <c r="EW2623" s="21"/>
      <c r="EX2623" s="21"/>
      <c r="EY2623" s="21"/>
      <c r="EZ2623" s="21"/>
    </row>
    <row r="2624" spans="1:156" x14ac:dyDescent="0.2">
      <c r="A2624" s="92"/>
      <c r="B2624" s="4"/>
      <c r="C2624" s="4"/>
      <c r="D2624" s="6"/>
      <c r="E2624" s="7"/>
      <c r="F2624" s="24"/>
      <c r="G2624" s="9"/>
      <c r="H2624" s="7"/>
      <c r="I2624" s="7"/>
      <c r="J2624" s="7"/>
      <c r="K2624" s="4"/>
      <c r="L2624" s="25"/>
      <c r="M2624" s="11"/>
      <c r="N2624" s="4"/>
      <c r="O2624" s="4"/>
      <c r="P2624" s="26"/>
      <c r="Q2624" s="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21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/>
      <c r="AT2624" s="21"/>
      <c r="AU2624" s="21"/>
      <c r="AV2624" s="21"/>
      <c r="AW2624" s="21"/>
      <c r="AX2624" s="21"/>
      <c r="AY2624" s="21"/>
      <c r="AZ2624" s="21"/>
      <c r="BA2624" s="21"/>
      <c r="BB2624" s="21"/>
      <c r="BC2624" s="21"/>
      <c r="BD2624" s="21"/>
      <c r="BE2624" s="21"/>
      <c r="BF2624" s="21"/>
      <c r="BG2624" s="21"/>
      <c r="BH2624" s="21"/>
      <c r="BI2624" s="21"/>
      <c r="BJ2624" s="21"/>
      <c r="BK2624" s="21"/>
      <c r="BL2624" s="21"/>
      <c r="BM2624" s="21"/>
      <c r="BN2624" s="21"/>
      <c r="BO2624" s="21"/>
      <c r="BP2624" s="21"/>
      <c r="BQ2624" s="21"/>
      <c r="BR2624" s="21"/>
      <c r="BS2624" s="21"/>
      <c r="BT2624" s="21"/>
      <c r="BU2624" s="21"/>
      <c r="BV2624" s="21"/>
      <c r="BW2624" s="21"/>
      <c r="BX2624" s="21"/>
      <c r="BY2624" s="21"/>
      <c r="BZ2624" s="21"/>
      <c r="CA2624" s="21"/>
      <c r="CB2624" s="21"/>
      <c r="CC2624" s="21"/>
      <c r="CD2624" s="21"/>
      <c r="CE2624" s="21"/>
      <c r="CF2624" s="21"/>
      <c r="CG2624" s="21"/>
      <c r="CH2624" s="21"/>
      <c r="CI2624" s="21"/>
      <c r="CJ2624" s="21"/>
      <c r="CK2624" s="21"/>
      <c r="CL2624" s="21"/>
      <c r="CM2624" s="21"/>
      <c r="CN2624" s="21"/>
      <c r="CO2624" s="21"/>
      <c r="CP2624" s="21"/>
      <c r="CQ2624" s="21"/>
      <c r="CR2624" s="21"/>
      <c r="CS2624" s="21"/>
      <c r="CT2624" s="21"/>
      <c r="CU2624" s="21"/>
      <c r="CV2624" s="21"/>
      <c r="CW2624" s="21"/>
      <c r="CX2624" s="21"/>
      <c r="CY2624" s="21"/>
      <c r="CZ2624" s="21"/>
      <c r="DA2624" s="21"/>
      <c r="DB2624" s="21"/>
      <c r="DC2624" s="21"/>
      <c r="DD2624" s="21"/>
      <c r="DE2624" s="21"/>
      <c r="DF2624" s="21"/>
      <c r="DG2624" s="21"/>
      <c r="DH2624" s="21"/>
      <c r="DI2624" s="21"/>
      <c r="DJ2624" s="21"/>
      <c r="DK2624" s="21"/>
      <c r="DL2624" s="21"/>
      <c r="DM2624" s="21"/>
      <c r="DN2624" s="21"/>
      <c r="DO2624" s="21"/>
      <c r="DP2624" s="21"/>
      <c r="DQ2624" s="21"/>
      <c r="DR2624" s="21"/>
      <c r="DS2624" s="21"/>
      <c r="DT2624" s="21"/>
      <c r="DU2624" s="21"/>
      <c r="DV2624" s="21"/>
      <c r="DW2624" s="21"/>
      <c r="DX2624" s="21"/>
      <c r="DY2624" s="21"/>
      <c r="DZ2624" s="21"/>
      <c r="EA2624" s="21"/>
      <c r="EB2624" s="21"/>
      <c r="EC2624" s="21"/>
      <c r="ED2624" s="21"/>
      <c r="EE2624" s="21"/>
      <c r="EF2624" s="21"/>
      <c r="EG2624" s="21"/>
      <c r="EH2624" s="21"/>
      <c r="EI2624" s="21"/>
      <c r="EJ2624" s="21"/>
      <c r="EK2624" s="21"/>
      <c r="EL2624" s="21"/>
      <c r="EM2624" s="21"/>
      <c r="EN2624" s="21"/>
      <c r="EO2624" s="21"/>
      <c r="EP2624" s="21"/>
      <c r="EQ2624" s="21"/>
      <c r="ER2624" s="21"/>
      <c r="ES2624" s="21"/>
      <c r="ET2624" s="21"/>
      <c r="EU2624" s="21"/>
      <c r="EV2624" s="21"/>
      <c r="EW2624" s="21"/>
      <c r="EX2624" s="21"/>
      <c r="EY2624" s="21"/>
      <c r="EZ2624" s="21"/>
    </row>
    <row r="2625" spans="1:156" x14ac:dyDescent="0.2">
      <c r="A2625" s="92"/>
      <c r="B2625" s="4"/>
      <c r="C2625" s="4"/>
      <c r="D2625" s="6"/>
      <c r="E2625" s="7"/>
      <c r="F2625" s="24"/>
      <c r="G2625" s="9"/>
      <c r="H2625" s="7"/>
      <c r="I2625" s="7"/>
      <c r="J2625" s="7"/>
      <c r="K2625" s="4"/>
      <c r="L2625" s="25"/>
      <c r="M2625" s="11"/>
      <c r="N2625" s="4"/>
      <c r="O2625" s="4"/>
      <c r="P2625" s="26"/>
      <c r="Q2625" s="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21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/>
      <c r="AT2625" s="21"/>
      <c r="AU2625" s="21"/>
      <c r="AV2625" s="21"/>
      <c r="AW2625" s="21"/>
      <c r="AX2625" s="21"/>
      <c r="AY2625" s="21"/>
      <c r="AZ2625" s="21"/>
      <c r="BA2625" s="21"/>
      <c r="BB2625" s="21"/>
      <c r="BC2625" s="21"/>
      <c r="BD2625" s="21"/>
      <c r="BE2625" s="21"/>
      <c r="BF2625" s="21"/>
      <c r="BG2625" s="21"/>
      <c r="BH2625" s="21"/>
      <c r="BI2625" s="21"/>
      <c r="BJ2625" s="21"/>
      <c r="BK2625" s="21"/>
      <c r="BL2625" s="21"/>
      <c r="BM2625" s="21"/>
      <c r="BN2625" s="21"/>
      <c r="BO2625" s="21"/>
      <c r="BP2625" s="21"/>
      <c r="BQ2625" s="21"/>
      <c r="BR2625" s="21"/>
      <c r="BS2625" s="21"/>
      <c r="BT2625" s="21"/>
      <c r="BU2625" s="21"/>
      <c r="BV2625" s="21"/>
      <c r="BW2625" s="21"/>
      <c r="BX2625" s="21"/>
      <c r="BY2625" s="21"/>
      <c r="BZ2625" s="21"/>
      <c r="CA2625" s="21"/>
      <c r="CB2625" s="21"/>
      <c r="CC2625" s="21"/>
      <c r="CD2625" s="21"/>
      <c r="CE2625" s="21"/>
      <c r="CF2625" s="21"/>
      <c r="CG2625" s="21"/>
      <c r="CH2625" s="21"/>
      <c r="CI2625" s="21"/>
      <c r="CJ2625" s="21"/>
      <c r="CK2625" s="21"/>
      <c r="CL2625" s="21"/>
      <c r="CM2625" s="21"/>
      <c r="CN2625" s="21"/>
      <c r="CO2625" s="21"/>
      <c r="CP2625" s="21"/>
      <c r="CQ2625" s="21"/>
      <c r="CR2625" s="21"/>
      <c r="CS2625" s="21"/>
      <c r="CT2625" s="21"/>
      <c r="CU2625" s="21"/>
      <c r="CV2625" s="21"/>
      <c r="CW2625" s="21"/>
      <c r="CX2625" s="21"/>
      <c r="CY2625" s="21"/>
      <c r="CZ2625" s="21"/>
      <c r="DA2625" s="21"/>
      <c r="DB2625" s="21"/>
      <c r="DC2625" s="21"/>
      <c r="DD2625" s="21"/>
      <c r="DE2625" s="21"/>
      <c r="DF2625" s="21"/>
      <c r="DG2625" s="21"/>
      <c r="DH2625" s="21"/>
      <c r="DI2625" s="21"/>
      <c r="DJ2625" s="21"/>
      <c r="DK2625" s="21"/>
      <c r="DL2625" s="21"/>
      <c r="DM2625" s="21"/>
      <c r="DN2625" s="21"/>
      <c r="DO2625" s="21"/>
      <c r="DP2625" s="21"/>
      <c r="DQ2625" s="21"/>
      <c r="DR2625" s="21"/>
      <c r="DS2625" s="21"/>
      <c r="DT2625" s="21"/>
      <c r="DU2625" s="21"/>
      <c r="DV2625" s="21"/>
      <c r="DW2625" s="21"/>
      <c r="DX2625" s="21"/>
      <c r="DY2625" s="21"/>
      <c r="DZ2625" s="21"/>
      <c r="EA2625" s="21"/>
      <c r="EB2625" s="21"/>
      <c r="EC2625" s="21"/>
      <c r="ED2625" s="21"/>
      <c r="EE2625" s="21"/>
      <c r="EF2625" s="21"/>
      <c r="EG2625" s="21"/>
      <c r="EH2625" s="21"/>
      <c r="EI2625" s="21"/>
      <c r="EJ2625" s="21"/>
      <c r="EK2625" s="21"/>
      <c r="EL2625" s="21"/>
      <c r="EM2625" s="21"/>
      <c r="EN2625" s="21"/>
      <c r="EO2625" s="21"/>
      <c r="EP2625" s="21"/>
      <c r="EQ2625" s="21"/>
      <c r="ER2625" s="21"/>
      <c r="ES2625" s="21"/>
      <c r="ET2625" s="21"/>
      <c r="EU2625" s="21"/>
      <c r="EV2625" s="21"/>
      <c r="EW2625" s="21"/>
      <c r="EX2625" s="21"/>
      <c r="EY2625" s="21"/>
      <c r="EZ2625" s="21"/>
    </row>
    <row r="2626" spans="1:156" x14ac:dyDescent="0.2">
      <c r="A2626" s="92"/>
      <c r="B2626" s="4"/>
      <c r="C2626" s="4"/>
      <c r="D2626" s="6"/>
      <c r="E2626" s="7"/>
      <c r="F2626" s="24"/>
      <c r="G2626" s="9"/>
      <c r="H2626" s="7"/>
      <c r="I2626" s="7"/>
      <c r="J2626" s="7"/>
      <c r="K2626" s="4"/>
      <c r="L2626" s="25"/>
      <c r="M2626" s="11"/>
      <c r="N2626" s="4"/>
      <c r="O2626" s="4"/>
      <c r="P2626" s="26"/>
      <c r="Q2626" s="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21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/>
      <c r="AS2626" s="21"/>
      <c r="AT2626" s="21"/>
      <c r="AU2626" s="21"/>
      <c r="AV2626" s="21"/>
      <c r="AW2626" s="21"/>
      <c r="AX2626" s="21"/>
      <c r="AY2626" s="21"/>
      <c r="AZ2626" s="21"/>
      <c r="BA2626" s="21"/>
      <c r="BB2626" s="21"/>
      <c r="BC2626" s="21"/>
      <c r="BD2626" s="21"/>
      <c r="BE2626" s="21"/>
      <c r="BF2626" s="21"/>
      <c r="BG2626" s="21"/>
      <c r="BH2626" s="21"/>
      <c r="BI2626" s="21"/>
      <c r="BJ2626" s="21"/>
      <c r="BK2626" s="21"/>
      <c r="BL2626" s="21"/>
      <c r="BM2626" s="21"/>
      <c r="BN2626" s="21"/>
      <c r="BO2626" s="21"/>
      <c r="BP2626" s="21"/>
      <c r="BQ2626" s="21"/>
      <c r="BR2626" s="21"/>
      <c r="BS2626" s="21"/>
      <c r="BT2626" s="21"/>
      <c r="BU2626" s="21"/>
      <c r="BV2626" s="21"/>
      <c r="BW2626" s="21"/>
      <c r="BX2626" s="21"/>
      <c r="BY2626" s="21"/>
      <c r="BZ2626" s="21"/>
      <c r="CA2626" s="21"/>
      <c r="CB2626" s="21"/>
      <c r="CC2626" s="21"/>
      <c r="CD2626" s="21"/>
      <c r="CE2626" s="21"/>
      <c r="CF2626" s="21"/>
      <c r="CG2626" s="21"/>
      <c r="CH2626" s="21"/>
      <c r="CI2626" s="21"/>
      <c r="CJ2626" s="21"/>
      <c r="CK2626" s="21"/>
      <c r="CL2626" s="21"/>
      <c r="CM2626" s="21"/>
      <c r="CN2626" s="21"/>
      <c r="CO2626" s="21"/>
      <c r="CP2626" s="21"/>
      <c r="CQ2626" s="21"/>
      <c r="CR2626" s="21"/>
      <c r="CS2626" s="21"/>
      <c r="CT2626" s="21"/>
      <c r="CU2626" s="21"/>
      <c r="CV2626" s="21"/>
      <c r="CW2626" s="21"/>
      <c r="CX2626" s="21"/>
      <c r="CY2626" s="21"/>
      <c r="CZ2626" s="21"/>
      <c r="DA2626" s="21"/>
      <c r="DB2626" s="21"/>
      <c r="DC2626" s="21"/>
      <c r="DD2626" s="21"/>
      <c r="DE2626" s="21"/>
      <c r="DF2626" s="21"/>
      <c r="DG2626" s="21"/>
      <c r="DH2626" s="21"/>
      <c r="DI2626" s="21"/>
      <c r="DJ2626" s="21"/>
      <c r="DK2626" s="21"/>
      <c r="DL2626" s="21"/>
      <c r="DM2626" s="21"/>
      <c r="DN2626" s="21"/>
      <c r="DO2626" s="21"/>
      <c r="DP2626" s="21"/>
      <c r="DQ2626" s="21"/>
      <c r="DR2626" s="21"/>
      <c r="DS2626" s="21"/>
      <c r="DT2626" s="21"/>
      <c r="DU2626" s="21"/>
      <c r="DV2626" s="21"/>
      <c r="DW2626" s="21"/>
      <c r="DX2626" s="21"/>
      <c r="DY2626" s="21"/>
      <c r="DZ2626" s="21"/>
      <c r="EA2626" s="21"/>
      <c r="EB2626" s="21"/>
      <c r="EC2626" s="21"/>
      <c r="ED2626" s="21"/>
      <c r="EE2626" s="21"/>
      <c r="EF2626" s="21"/>
      <c r="EG2626" s="21"/>
      <c r="EH2626" s="21"/>
      <c r="EI2626" s="21"/>
      <c r="EJ2626" s="21"/>
      <c r="EK2626" s="21"/>
      <c r="EL2626" s="21"/>
      <c r="EM2626" s="21"/>
      <c r="EN2626" s="21"/>
      <c r="EO2626" s="21"/>
      <c r="EP2626" s="21"/>
      <c r="EQ2626" s="21"/>
      <c r="ER2626" s="21"/>
      <c r="ES2626" s="21"/>
      <c r="ET2626" s="21"/>
      <c r="EU2626" s="21"/>
      <c r="EV2626" s="21"/>
      <c r="EW2626" s="21"/>
      <c r="EX2626" s="21"/>
      <c r="EY2626" s="21"/>
      <c r="EZ2626" s="21"/>
    </row>
    <row r="2627" spans="1:156" x14ac:dyDescent="0.2">
      <c r="A2627" s="92"/>
      <c r="B2627" s="4"/>
      <c r="C2627" s="4"/>
      <c r="D2627" s="6"/>
      <c r="E2627" s="7"/>
      <c r="F2627" s="24"/>
      <c r="G2627" s="9"/>
      <c r="H2627" s="7"/>
      <c r="I2627" s="7"/>
      <c r="J2627" s="7"/>
      <c r="K2627" s="4"/>
      <c r="L2627" s="25"/>
      <c r="M2627" s="11"/>
      <c r="N2627" s="4"/>
      <c r="O2627" s="4"/>
      <c r="P2627" s="26"/>
      <c r="Q2627" s="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21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/>
      <c r="AT2627" s="21"/>
      <c r="AU2627" s="21"/>
      <c r="AV2627" s="21"/>
      <c r="AW2627" s="21"/>
      <c r="AX2627" s="21"/>
      <c r="AY2627" s="21"/>
      <c r="AZ2627" s="21"/>
      <c r="BA2627" s="21"/>
      <c r="BB2627" s="21"/>
      <c r="BC2627" s="21"/>
      <c r="BD2627" s="21"/>
      <c r="BE2627" s="21"/>
      <c r="BF2627" s="21"/>
      <c r="BG2627" s="21"/>
      <c r="BH2627" s="21"/>
      <c r="BI2627" s="21"/>
      <c r="BJ2627" s="21"/>
      <c r="BK2627" s="21"/>
      <c r="BL2627" s="21"/>
      <c r="BM2627" s="21"/>
      <c r="BN2627" s="21"/>
      <c r="BO2627" s="21"/>
      <c r="BP2627" s="21"/>
      <c r="BQ2627" s="21"/>
      <c r="BR2627" s="21"/>
      <c r="BS2627" s="21"/>
      <c r="BT2627" s="21"/>
      <c r="BU2627" s="21"/>
      <c r="BV2627" s="21"/>
      <c r="BW2627" s="21"/>
      <c r="BX2627" s="21"/>
      <c r="BY2627" s="21"/>
      <c r="BZ2627" s="21"/>
      <c r="CA2627" s="21"/>
      <c r="CB2627" s="21"/>
      <c r="CC2627" s="21"/>
      <c r="CD2627" s="21"/>
      <c r="CE2627" s="21"/>
      <c r="CF2627" s="21"/>
      <c r="CG2627" s="21"/>
      <c r="CH2627" s="21"/>
      <c r="CI2627" s="21"/>
      <c r="CJ2627" s="21"/>
      <c r="CK2627" s="21"/>
      <c r="CL2627" s="21"/>
      <c r="CM2627" s="21"/>
      <c r="CN2627" s="21"/>
      <c r="CO2627" s="21"/>
      <c r="CP2627" s="21"/>
      <c r="CQ2627" s="21"/>
      <c r="CR2627" s="21"/>
      <c r="CS2627" s="21"/>
      <c r="CT2627" s="21"/>
      <c r="CU2627" s="21"/>
      <c r="CV2627" s="21"/>
      <c r="CW2627" s="21"/>
      <c r="CX2627" s="21"/>
      <c r="CY2627" s="21"/>
      <c r="CZ2627" s="21"/>
      <c r="DA2627" s="21"/>
      <c r="DB2627" s="21"/>
      <c r="DC2627" s="21"/>
      <c r="DD2627" s="21"/>
      <c r="DE2627" s="21"/>
      <c r="DF2627" s="21"/>
      <c r="DG2627" s="21"/>
      <c r="DH2627" s="21"/>
      <c r="DI2627" s="21"/>
      <c r="DJ2627" s="21"/>
      <c r="DK2627" s="21"/>
      <c r="DL2627" s="21"/>
      <c r="DM2627" s="21"/>
      <c r="DN2627" s="21"/>
      <c r="DO2627" s="21"/>
      <c r="DP2627" s="21"/>
      <c r="DQ2627" s="21"/>
      <c r="DR2627" s="21"/>
      <c r="DS2627" s="21"/>
      <c r="DT2627" s="21"/>
      <c r="DU2627" s="21"/>
      <c r="DV2627" s="21"/>
      <c r="DW2627" s="21"/>
      <c r="DX2627" s="21"/>
      <c r="DY2627" s="21"/>
      <c r="DZ2627" s="21"/>
      <c r="EA2627" s="21"/>
      <c r="EB2627" s="21"/>
      <c r="EC2627" s="21"/>
      <c r="ED2627" s="21"/>
      <c r="EE2627" s="21"/>
      <c r="EF2627" s="21"/>
      <c r="EG2627" s="21"/>
      <c r="EH2627" s="21"/>
      <c r="EI2627" s="21"/>
      <c r="EJ2627" s="21"/>
      <c r="EK2627" s="21"/>
      <c r="EL2627" s="21"/>
      <c r="EM2627" s="21"/>
      <c r="EN2627" s="21"/>
      <c r="EO2627" s="21"/>
      <c r="EP2627" s="21"/>
      <c r="EQ2627" s="21"/>
      <c r="ER2627" s="21"/>
      <c r="ES2627" s="21"/>
      <c r="ET2627" s="21"/>
      <c r="EU2627" s="21"/>
      <c r="EV2627" s="21"/>
      <c r="EW2627" s="21"/>
      <c r="EX2627" s="21"/>
      <c r="EY2627" s="21"/>
      <c r="EZ2627" s="21"/>
    </row>
    <row r="2628" spans="1:156" x14ac:dyDescent="0.2">
      <c r="A2628" s="92"/>
      <c r="B2628" s="4"/>
      <c r="C2628" s="4"/>
      <c r="D2628" s="6"/>
      <c r="E2628" s="7"/>
      <c r="F2628" s="24"/>
      <c r="G2628" s="9"/>
      <c r="H2628" s="7"/>
      <c r="I2628" s="7"/>
      <c r="J2628" s="7"/>
      <c r="K2628" s="4"/>
      <c r="L2628" s="25"/>
      <c r="M2628" s="11"/>
      <c r="N2628" s="4"/>
      <c r="O2628" s="4"/>
      <c r="P2628" s="26"/>
      <c r="Q2628" s="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21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/>
      <c r="AT2628" s="21"/>
      <c r="AU2628" s="21"/>
      <c r="AV2628" s="21"/>
      <c r="AW2628" s="21"/>
      <c r="AX2628" s="21"/>
      <c r="AY2628" s="21"/>
      <c r="AZ2628" s="21"/>
      <c r="BA2628" s="21"/>
      <c r="BB2628" s="21"/>
      <c r="BC2628" s="21"/>
      <c r="BD2628" s="21"/>
      <c r="BE2628" s="21"/>
      <c r="BF2628" s="21"/>
      <c r="BG2628" s="21"/>
      <c r="BH2628" s="21"/>
      <c r="BI2628" s="21"/>
      <c r="BJ2628" s="21"/>
      <c r="BK2628" s="21"/>
      <c r="BL2628" s="21"/>
      <c r="BM2628" s="21"/>
      <c r="BN2628" s="21"/>
      <c r="BO2628" s="21"/>
      <c r="BP2628" s="21"/>
      <c r="BQ2628" s="21"/>
      <c r="BR2628" s="21"/>
      <c r="BS2628" s="21"/>
      <c r="BT2628" s="21"/>
      <c r="BU2628" s="21"/>
      <c r="BV2628" s="21"/>
      <c r="BW2628" s="21"/>
      <c r="BX2628" s="21"/>
      <c r="BY2628" s="21"/>
      <c r="BZ2628" s="21"/>
      <c r="CA2628" s="21"/>
      <c r="CB2628" s="21"/>
      <c r="CC2628" s="21"/>
      <c r="CD2628" s="21"/>
      <c r="CE2628" s="21"/>
      <c r="CF2628" s="21"/>
      <c r="CG2628" s="21"/>
      <c r="CH2628" s="21"/>
      <c r="CI2628" s="21"/>
      <c r="CJ2628" s="21"/>
      <c r="CK2628" s="21"/>
      <c r="CL2628" s="21"/>
      <c r="CM2628" s="21"/>
      <c r="CN2628" s="21"/>
      <c r="CO2628" s="21"/>
      <c r="CP2628" s="21"/>
      <c r="CQ2628" s="21"/>
      <c r="CR2628" s="21"/>
      <c r="CS2628" s="21"/>
      <c r="CT2628" s="21"/>
      <c r="CU2628" s="21"/>
      <c r="CV2628" s="21"/>
      <c r="CW2628" s="21"/>
      <c r="CX2628" s="21"/>
      <c r="CY2628" s="21"/>
      <c r="CZ2628" s="21"/>
      <c r="DA2628" s="21"/>
      <c r="DB2628" s="21"/>
      <c r="DC2628" s="21"/>
      <c r="DD2628" s="21"/>
      <c r="DE2628" s="21"/>
      <c r="DF2628" s="21"/>
      <c r="DG2628" s="21"/>
      <c r="DH2628" s="21"/>
      <c r="DI2628" s="21"/>
      <c r="DJ2628" s="21"/>
      <c r="DK2628" s="21"/>
      <c r="DL2628" s="21"/>
      <c r="DM2628" s="21"/>
      <c r="DN2628" s="21"/>
      <c r="DO2628" s="21"/>
      <c r="DP2628" s="21"/>
      <c r="DQ2628" s="21"/>
      <c r="DR2628" s="21"/>
      <c r="DS2628" s="21"/>
      <c r="DT2628" s="21"/>
      <c r="DU2628" s="21"/>
      <c r="DV2628" s="21"/>
      <c r="DW2628" s="21"/>
      <c r="DX2628" s="21"/>
      <c r="DY2628" s="21"/>
      <c r="DZ2628" s="21"/>
      <c r="EA2628" s="21"/>
      <c r="EB2628" s="21"/>
      <c r="EC2628" s="21"/>
      <c r="ED2628" s="21"/>
      <c r="EE2628" s="21"/>
      <c r="EF2628" s="21"/>
      <c r="EG2628" s="21"/>
      <c r="EH2628" s="21"/>
      <c r="EI2628" s="21"/>
      <c r="EJ2628" s="21"/>
      <c r="EK2628" s="21"/>
      <c r="EL2628" s="21"/>
      <c r="EM2628" s="21"/>
      <c r="EN2628" s="21"/>
      <c r="EO2628" s="21"/>
      <c r="EP2628" s="21"/>
      <c r="EQ2628" s="21"/>
      <c r="ER2628" s="21"/>
      <c r="ES2628" s="21"/>
      <c r="ET2628" s="21"/>
      <c r="EU2628" s="21"/>
      <c r="EV2628" s="21"/>
      <c r="EW2628" s="21"/>
      <c r="EX2628" s="21"/>
      <c r="EY2628" s="21"/>
      <c r="EZ2628" s="21"/>
    </row>
    <row r="2629" spans="1:156" x14ac:dyDescent="0.2">
      <c r="A2629" s="92"/>
      <c r="B2629" s="4"/>
      <c r="C2629" s="4"/>
      <c r="D2629" s="6"/>
      <c r="E2629" s="7"/>
      <c r="F2629" s="24"/>
      <c r="G2629" s="9"/>
      <c r="H2629" s="7"/>
      <c r="I2629" s="7"/>
      <c r="J2629" s="7"/>
      <c r="K2629" s="4"/>
      <c r="L2629" s="25"/>
      <c r="M2629" s="11"/>
      <c r="N2629" s="4"/>
      <c r="O2629" s="4"/>
      <c r="P2629" s="26"/>
      <c r="Q2629" s="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21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/>
      <c r="AT2629" s="21"/>
      <c r="AU2629" s="21"/>
      <c r="AV2629" s="21"/>
      <c r="AW2629" s="21"/>
      <c r="AX2629" s="21"/>
      <c r="AY2629" s="21"/>
      <c r="AZ2629" s="21"/>
      <c r="BA2629" s="21"/>
      <c r="BB2629" s="21"/>
      <c r="BC2629" s="21"/>
      <c r="BD2629" s="21"/>
      <c r="BE2629" s="21"/>
      <c r="BF2629" s="21"/>
      <c r="BG2629" s="21"/>
      <c r="BH2629" s="21"/>
      <c r="BI2629" s="21"/>
      <c r="BJ2629" s="21"/>
      <c r="BK2629" s="21"/>
      <c r="BL2629" s="21"/>
      <c r="BM2629" s="21"/>
      <c r="BN2629" s="21"/>
      <c r="BO2629" s="21"/>
      <c r="BP2629" s="21"/>
      <c r="BQ2629" s="21"/>
      <c r="BR2629" s="21"/>
      <c r="BS2629" s="21"/>
      <c r="BT2629" s="21"/>
      <c r="BU2629" s="21"/>
      <c r="BV2629" s="21"/>
      <c r="BW2629" s="21"/>
      <c r="BX2629" s="21"/>
      <c r="BY2629" s="21"/>
      <c r="BZ2629" s="21"/>
      <c r="CA2629" s="21"/>
      <c r="CB2629" s="21"/>
      <c r="CC2629" s="21"/>
      <c r="CD2629" s="21"/>
      <c r="CE2629" s="21"/>
      <c r="CF2629" s="21"/>
      <c r="CG2629" s="21"/>
      <c r="CH2629" s="21"/>
      <c r="CI2629" s="21"/>
      <c r="CJ2629" s="21"/>
      <c r="CK2629" s="21"/>
      <c r="CL2629" s="21"/>
      <c r="CM2629" s="21"/>
      <c r="CN2629" s="21"/>
      <c r="CO2629" s="21"/>
      <c r="CP2629" s="21"/>
      <c r="CQ2629" s="21"/>
      <c r="CR2629" s="21"/>
      <c r="CS2629" s="21"/>
      <c r="CT2629" s="21"/>
      <c r="CU2629" s="21"/>
      <c r="CV2629" s="21"/>
      <c r="CW2629" s="21"/>
      <c r="CX2629" s="21"/>
      <c r="CY2629" s="21"/>
      <c r="CZ2629" s="21"/>
      <c r="DA2629" s="21"/>
      <c r="DB2629" s="21"/>
      <c r="DC2629" s="21"/>
      <c r="DD2629" s="21"/>
      <c r="DE2629" s="21"/>
      <c r="DF2629" s="21"/>
      <c r="DG2629" s="21"/>
      <c r="DH2629" s="21"/>
      <c r="DI2629" s="21"/>
      <c r="DJ2629" s="21"/>
      <c r="DK2629" s="21"/>
      <c r="DL2629" s="21"/>
      <c r="DM2629" s="21"/>
      <c r="DN2629" s="21"/>
      <c r="DO2629" s="21"/>
      <c r="DP2629" s="21"/>
      <c r="DQ2629" s="21"/>
      <c r="DR2629" s="21"/>
      <c r="DS2629" s="21"/>
      <c r="DT2629" s="21"/>
      <c r="DU2629" s="21"/>
      <c r="DV2629" s="21"/>
      <c r="DW2629" s="21"/>
      <c r="DX2629" s="21"/>
      <c r="DY2629" s="21"/>
      <c r="DZ2629" s="21"/>
      <c r="EA2629" s="21"/>
      <c r="EB2629" s="21"/>
      <c r="EC2629" s="21"/>
      <c r="ED2629" s="21"/>
      <c r="EE2629" s="21"/>
      <c r="EF2629" s="21"/>
      <c r="EG2629" s="21"/>
      <c r="EH2629" s="21"/>
      <c r="EI2629" s="21"/>
      <c r="EJ2629" s="21"/>
      <c r="EK2629" s="21"/>
      <c r="EL2629" s="21"/>
      <c r="EM2629" s="21"/>
      <c r="EN2629" s="21"/>
      <c r="EO2629" s="21"/>
      <c r="EP2629" s="21"/>
      <c r="EQ2629" s="21"/>
      <c r="ER2629" s="21"/>
      <c r="ES2629" s="21"/>
      <c r="ET2629" s="21"/>
      <c r="EU2629" s="21"/>
      <c r="EV2629" s="21"/>
      <c r="EW2629" s="21"/>
      <c r="EX2629" s="21"/>
      <c r="EY2629" s="21"/>
      <c r="EZ2629" s="21"/>
    </row>
    <row r="2630" spans="1:156" x14ac:dyDescent="0.2">
      <c r="A2630" s="92"/>
      <c r="B2630" s="4"/>
      <c r="C2630" s="4"/>
      <c r="D2630" s="6"/>
      <c r="E2630" s="7"/>
      <c r="F2630" s="24"/>
      <c r="G2630" s="9"/>
      <c r="H2630" s="7"/>
      <c r="I2630" s="7"/>
      <c r="J2630" s="7"/>
      <c r="K2630" s="4"/>
      <c r="L2630" s="25"/>
      <c r="M2630" s="11"/>
      <c r="N2630" s="4"/>
      <c r="O2630" s="4"/>
      <c r="P2630" s="26"/>
      <c r="Q2630" s="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21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/>
      <c r="AT2630" s="21"/>
      <c r="AU2630" s="21"/>
      <c r="AV2630" s="21"/>
      <c r="AW2630" s="21"/>
      <c r="AX2630" s="21"/>
      <c r="AY2630" s="21"/>
      <c r="AZ2630" s="21"/>
      <c r="BA2630" s="21"/>
      <c r="BB2630" s="21"/>
      <c r="BC2630" s="21"/>
      <c r="BD2630" s="21"/>
      <c r="BE2630" s="21"/>
      <c r="BF2630" s="21"/>
      <c r="BG2630" s="21"/>
      <c r="BH2630" s="21"/>
      <c r="BI2630" s="21"/>
      <c r="BJ2630" s="21"/>
      <c r="BK2630" s="21"/>
      <c r="BL2630" s="21"/>
      <c r="BM2630" s="21"/>
      <c r="BN2630" s="21"/>
      <c r="BO2630" s="21"/>
      <c r="BP2630" s="21"/>
      <c r="BQ2630" s="21"/>
      <c r="BR2630" s="21"/>
      <c r="BS2630" s="21"/>
      <c r="BT2630" s="21"/>
      <c r="BU2630" s="21"/>
      <c r="BV2630" s="21"/>
      <c r="BW2630" s="21"/>
      <c r="BX2630" s="21"/>
      <c r="BY2630" s="21"/>
      <c r="BZ2630" s="21"/>
      <c r="CA2630" s="21"/>
      <c r="CB2630" s="21"/>
      <c r="CC2630" s="21"/>
      <c r="CD2630" s="21"/>
      <c r="CE2630" s="21"/>
      <c r="CF2630" s="21"/>
      <c r="CG2630" s="21"/>
      <c r="CH2630" s="21"/>
      <c r="CI2630" s="21"/>
      <c r="CJ2630" s="21"/>
      <c r="CK2630" s="21"/>
      <c r="CL2630" s="21"/>
      <c r="CM2630" s="21"/>
      <c r="CN2630" s="21"/>
      <c r="CO2630" s="21"/>
      <c r="CP2630" s="21"/>
      <c r="CQ2630" s="21"/>
      <c r="CR2630" s="21"/>
      <c r="CS2630" s="21"/>
      <c r="CT2630" s="21"/>
      <c r="CU2630" s="21"/>
      <c r="CV2630" s="21"/>
      <c r="CW2630" s="21"/>
      <c r="CX2630" s="21"/>
      <c r="CY2630" s="21"/>
      <c r="CZ2630" s="21"/>
      <c r="DA2630" s="21"/>
      <c r="DB2630" s="21"/>
      <c r="DC2630" s="21"/>
      <c r="DD2630" s="21"/>
      <c r="DE2630" s="21"/>
      <c r="DF2630" s="21"/>
      <c r="DG2630" s="21"/>
      <c r="DH2630" s="21"/>
      <c r="DI2630" s="21"/>
      <c r="DJ2630" s="21"/>
      <c r="DK2630" s="21"/>
      <c r="DL2630" s="21"/>
      <c r="DM2630" s="21"/>
      <c r="DN2630" s="21"/>
      <c r="DO2630" s="21"/>
      <c r="DP2630" s="21"/>
      <c r="DQ2630" s="21"/>
      <c r="DR2630" s="21"/>
      <c r="DS2630" s="21"/>
      <c r="DT2630" s="21"/>
      <c r="DU2630" s="21"/>
      <c r="DV2630" s="21"/>
      <c r="DW2630" s="21"/>
      <c r="DX2630" s="21"/>
      <c r="DY2630" s="21"/>
      <c r="DZ2630" s="21"/>
      <c r="EA2630" s="21"/>
      <c r="EB2630" s="21"/>
      <c r="EC2630" s="21"/>
      <c r="ED2630" s="21"/>
      <c r="EE2630" s="21"/>
      <c r="EF2630" s="21"/>
      <c r="EG2630" s="21"/>
      <c r="EH2630" s="21"/>
      <c r="EI2630" s="21"/>
      <c r="EJ2630" s="21"/>
      <c r="EK2630" s="21"/>
      <c r="EL2630" s="21"/>
      <c r="EM2630" s="21"/>
      <c r="EN2630" s="21"/>
      <c r="EO2630" s="21"/>
      <c r="EP2630" s="21"/>
      <c r="EQ2630" s="21"/>
      <c r="ER2630" s="21"/>
      <c r="ES2630" s="21"/>
      <c r="ET2630" s="21"/>
      <c r="EU2630" s="21"/>
      <c r="EV2630" s="21"/>
      <c r="EW2630" s="21"/>
      <c r="EX2630" s="21"/>
      <c r="EY2630" s="21"/>
      <c r="EZ2630" s="21"/>
    </row>
    <row r="2631" spans="1:156" x14ac:dyDescent="0.2">
      <c r="A2631" s="92"/>
      <c r="B2631" s="4"/>
      <c r="C2631" s="4"/>
      <c r="D2631" s="6"/>
      <c r="E2631" s="7"/>
      <c r="F2631" s="24"/>
      <c r="G2631" s="9"/>
      <c r="H2631" s="7"/>
      <c r="I2631" s="7"/>
      <c r="J2631" s="7"/>
      <c r="K2631" s="4"/>
      <c r="L2631" s="25"/>
      <c r="M2631" s="11"/>
      <c r="N2631" s="4"/>
      <c r="O2631" s="4"/>
      <c r="P2631" s="26"/>
      <c r="Q2631" s="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21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/>
      <c r="AT2631" s="21"/>
      <c r="AU2631" s="21"/>
      <c r="AV2631" s="21"/>
      <c r="AW2631" s="21"/>
      <c r="AX2631" s="21"/>
      <c r="AY2631" s="21"/>
      <c r="AZ2631" s="21"/>
      <c r="BA2631" s="21"/>
      <c r="BB2631" s="21"/>
      <c r="BC2631" s="21"/>
      <c r="BD2631" s="21"/>
      <c r="BE2631" s="21"/>
      <c r="BF2631" s="21"/>
      <c r="BG2631" s="21"/>
      <c r="BH2631" s="21"/>
      <c r="BI2631" s="21"/>
      <c r="BJ2631" s="21"/>
      <c r="BK2631" s="21"/>
      <c r="BL2631" s="21"/>
      <c r="BM2631" s="21"/>
      <c r="BN2631" s="21"/>
      <c r="BO2631" s="21"/>
      <c r="BP2631" s="21"/>
      <c r="BQ2631" s="21"/>
      <c r="BR2631" s="21"/>
      <c r="BS2631" s="21"/>
      <c r="BT2631" s="21"/>
      <c r="BU2631" s="21"/>
      <c r="BV2631" s="21"/>
      <c r="BW2631" s="21"/>
      <c r="BX2631" s="21"/>
      <c r="BY2631" s="21"/>
      <c r="BZ2631" s="21"/>
      <c r="CA2631" s="21"/>
      <c r="CB2631" s="21"/>
      <c r="CC2631" s="21"/>
      <c r="CD2631" s="21"/>
      <c r="CE2631" s="21"/>
      <c r="CF2631" s="21"/>
      <c r="CG2631" s="21"/>
      <c r="CH2631" s="21"/>
      <c r="CI2631" s="21"/>
      <c r="CJ2631" s="21"/>
      <c r="CK2631" s="21"/>
      <c r="CL2631" s="21"/>
      <c r="CM2631" s="21"/>
      <c r="CN2631" s="21"/>
      <c r="CO2631" s="21"/>
      <c r="CP2631" s="21"/>
      <c r="CQ2631" s="21"/>
      <c r="CR2631" s="21"/>
      <c r="CS2631" s="21"/>
      <c r="CT2631" s="21"/>
      <c r="CU2631" s="21"/>
      <c r="CV2631" s="21"/>
      <c r="CW2631" s="21"/>
      <c r="CX2631" s="21"/>
      <c r="CY2631" s="21"/>
      <c r="CZ2631" s="21"/>
      <c r="DA2631" s="21"/>
      <c r="DB2631" s="21"/>
      <c r="DC2631" s="21"/>
      <c r="DD2631" s="21"/>
      <c r="DE2631" s="21"/>
      <c r="DF2631" s="21"/>
      <c r="DG2631" s="21"/>
      <c r="DH2631" s="21"/>
      <c r="DI2631" s="21"/>
      <c r="DJ2631" s="21"/>
      <c r="DK2631" s="21"/>
      <c r="DL2631" s="21"/>
      <c r="DM2631" s="21"/>
      <c r="DN2631" s="21"/>
      <c r="DO2631" s="21"/>
      <c r="DP2631" s="21"/>
      <c r="DQ2631" s="21"/>
      <c r="DR2631" s="21"/>
      <c r="DS2631" s="21"/>
      <c r="DT2631" s="21"/>
      <c r="DU2631" s="21"/>
      <c r="DV2631" s="21"/>
      <c r="DW2631" s="21"/>
      <c r="DX2631" s="21"/>
      <c r="DY2631" s="21"/>
      <c r="DZ2631" s="21"/>
      <c r="EA2631" s="21"/>
      <c r="EB2631" s="21"/>
      <c r="EC2631" s="21"/>
      <c r="ED2631" s="21"/>
      <c r="EE2631" s="21"/>
      <c r="EF2631" s="21"/>
      <c r="EG2631" s="21"/>
      <c r="EH2631" s="21"/>
      <c r="EI2631" s="21"/>
      <c r="EJ2631" s="21"/>
      <c r="EK2631" s="21"/>
      <c r="EL2631" s="21"/>
      <c r="EM2631" s="21"/>
      <c r="EN2631" s="21"/>
      <c r="EO2631" s="21"/>
      <c r="EP2631" s="21"/>
      <c r="EQ2631" s="21"/>
      <c r="ER2631" s="21"/>
      <c r="ES2631" s="21"/>
      <c r="ET2631" s="21"/>
      <c r="EU2631" s="21"/>
      <c r="EV2631" s="21"/>
      <c r="EW2631" s="21"/>
      <c r="EX2631" s="21"/>
      <c r="EY2631" s="21"/>
      <c r="EZ2631" s="21"/>
    </row>
    <row r="2632" spans="1:156" x14ac:dyDescent="0.2">
      <c r="A2632" s="92"/>
      <c r="B2632" s="4"/>
      <c r="C2632" s="4"/>
      <c r="D2632" s="6"/>
      <c r="E2632" s="7"/>
      <c r="F2632" s="24"/>
      <c r="G2632" s="9"/>
      <c r="H2632" s="7"/>
      <c r="I2632" s="7"/>
      <c r="J2632" s="7"/>
      <c r="K2632" s="4"/>
      <c r="L2632" s="25"/>
      <c r="M2632" s="11"/>
      <c r="N2632" s="4"/>
      <c r="O2632" s="4"/>
      <c r="P2632" s="26"/>
      <c r="Q2632" s="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21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/>
      <c r="AT2632" s="21"/>
      <c r="AU2632" s="21"/>
      <c r="AV2632" s="21"/>
      <c r="AW2632" s="21"/>
      <c r="AX2632" s="21"/>
      <c r="AY2632" s="21"/>
      <c r="AZ2632" s="21"/>
      <c r="BA2632" s="21"/>
      <c r="BB2632" s="21"/>
      <c r="BC2632" s="21"/>
      <c r="BD2632" s="21"/>
      <c r="BE2632" s="21"/>
      <c r="BF2632" s="21"/>
      <c r="BG2632" s="21"/>
      <c r="BH2632" s="21"/>
      <c r="BI2632" s="21"/>
      <c r="BJ2632" s="21"/>
      <c r="BK2632" s="21"/>
      <c r="BL2632" s="21"/>
      <c r="BM2632" s="21"/>
      <c r="BN2632" s="21"/>
      <c r="BO2632" s="21"/>
      <c r="BP2632" s="21"/>
      <c r="BQ2632" s="21"/>
      <c r="BR2632" s="21"/>
      <c r="BS2632" s="21"/>
      <c r="BT2632" s="21"/>
      <c r="BU2632" s="21"/>
      <c r="BV2632" s="21"/>
      <c r="BW2632" s="21"/>
      <c r="BX2632" s="21"/>
      <c r="BY2632" s="21"/>
      <c r="BZ2632" s="21"/>
      <c r="CA2632" s="21"/>
      <c r="CB2632" s="21"/>
      <c r="CC2632" s="21"/>
      <c r="CD2632" s="21"/>
      <c r="CE2632" s="21"/>
      <c r="CF2632" s="21"/>
      <c r="CG2632" s="21"/>
      <c r="CH2632" s="21"/>
      <c r="CI2632" s="21"/>
      <c r="CJ2632" s="21"/>
      <c r="CK2632" s="21"/>
      <c r="CL2632" s="21"/>
      <c r="CM2632" s="21"/>
      <c r="CN2632" s="21"/>
      <c r="CO2632" s="21"/>
      <c r="CP2632" s="21"/>
      <c r="CQ2632" s="21"/>
      <c r="CR2632" s="21"/>
      <c r="CS2632" s="21"/>
      <c r="CT2632" s="21"/>
      <c r="CU2632" s="21"/>
      <c r="CV2632" s="21"/>
      <c r="CW2632" s="21"/>
      <c r="CX2632" s="21"/>
      <c r="CY2632" s="21"/>
      <c r="CZ2632" s="21"/>
      <c r="DA2632" s="21"/>
      <c r="DB2632" s="21"/>
      <c r="DC2632" s="21"/>
      <c r="DD2632" s="21"/>
      <c r="DE2632" s="21"/>
      <c r="DF2632" s="21"/>
      <c r="DG2632" s="21"/>
      <c r="DH2632" s="21"/>
      <c r="DI2632" s="21"/>
      <c r="DJ2632" s="21"/>
      <c r="DK2632" s="21"/>
      <c r="DL2632" s="21"/>
      <c r="DM2632" s="21"/>
      <c r="DN2632" s="21"/>
      <c r="DO2632" s="21"/>
      <c r="DP2632" s="21"/>
      <c r="DQ2632" s="21"/>
      <c r="DR2632" s="21"/>
      <c r="DS2632" s="21"/>
      <c r="DT2632" s="21"/>
      <c r="DU2632" s="21"/>
      <c r="DV2632" s="21"/>
      <c r="DW2632" s="21"/>
      <c r="DX2632" s="21"/>
      <c r="DY2632" s="21"/>
      <c r="DZ2632" s="21"/>
      <c r="EA2632" s="21"/>
      <c r="EB2632" s="21"/>
      <c r="EC2632" s="21"/>
      <c r="ED2632" s="21"/>
      <c r="EE2632" s="21"/>
      <c r="EF2632" s="21"/>
      <c r="EG2632" s="21"/>
      <c r="EH2632" s="21"/>
      <c r="EI2632" s="21"/>
      <c r="EJ2632" s="21"/>
      <c r="EK2632" s="21"/>
      <c r="EL2632" s="21"/>
      <c r="EM2632" s="21"/>
      <c r="EN2632" s="21"/>
      <c r="EO2632" s="21"/>
      <c r="EP2632" s="21"/>
      <c r="EQ2632" s="21"/>
      <c r="ER2632" s="21"/>
      <c r="ES2632" s="21"/>
      <c r="ET2632" s="21"/>
      <c r="EU2632" s="21"/>
      <c r="EV2632" s="21"/>
      <c r="EW2632" s="21"/>
      <c r="EX2632" s="21"/>
      <c r="EY2632" s="21"/>
      <c r="EZ2632" s="21"/>
    </row>
    <row r="2633" spans="1:156" x14ac:dyDescent="0.2">
      <c r="A2633" s="92"/>
      <c r="B2633" s="4"/>
      <c r="C2633" s="4"/>
      <c r="D2633" s="6"/>
      <c r="E2633" s="7"/>
      <c r="F2633" s="24"/>
      <c r="G2633" s="9"/>
      <c r="H2633" s="7"/>
      <c r="I2633" s="7"/>
      <c r="J2633" s="7"/>
      <c r="K2633" s="4"/>
      <c r="L2633" s="25"/>
      <c r="M2633" s="11"/>
      <c r="N2633" s="4"/>
      <c r="O2633" s="4"/>
      <c r="P2633" s="26"/>
      <c r="Q2633" s="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21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/>
      <c r="AT2633" s="21"/>
      <c r="AU2633" s="21"/>
      <c r="AV2633" s="21"/>
      <c r="AW2633" s="21"/>
      <c r="AX2633" s="21"/>
      <c r="AY2633" s="21"/>
      <c r="AZ2633" s="21"/>
      <c r="BA2633" s="21"/>
      <c r="BB2633" s="21"/>
      <c r="BC2633" s="21"/>
      <c r="BD2633" s="21"/>
      <c r="BE2633" s="21"/>
      <c r="BF2633" s="21"/>
      <c r="BG2633" s="21"/>
      <c r="BH2633" s="21"/>
      <c r="BI2633" s="21"/>
      <c r="BJ2633" s="21"/>
      <c r="BK2633" s="21"/>
      <c r="BL2633" s="21"/>
      <c r="BM2633" s="21"/>
      <c r="BN2633" s="21"/>
      <c r="BO2633" s="21"/>
      <c r="BP2633" s="21"/>
      <c r="BQ2633" s="21"/>
      <c r="BR2633" s="21"/>
      <c r="BS2633" s="21"/>
      <c r="BT2633" s="21"/>
      <c r="BU2633" s="21"/>
      <c r="BV2633" s="21"/>
      <c r="BW2633" s="21"/>
      <c r="BX2633" s="21"/>
      <c r="BY2633" s="21"/>
      <c r="BZ2633" s="21"/>
      <c r="CA2633" s="21"/>
      <c r="CB2633" s="21"/>
      <c r="CC2633" s="21"/>
      <c r="CD2633" s="21"/>
      <c r="CE2633" s="21"/>
      <c r="CF2633" s="21"/>
      <c r="CG2633" s="21"/>
      <c r="CH2633" s="21"/>
      <c r="CI2633" s="21"/>
      <c r="CJ2633" s="21"/>
      <c r="CK2633" s="21"/>
      <c r="CL2633" s="21"/>
      <c r="CM2633" s="21"/>
      <c r="CN2633" s="21"/>
      <c r="CO2633" s="21"/>
      <c r="CP2633" s="21"/>
      <c r="CQ2633" s="21"/>
      <c r="CR2633" s="21"/>
      <c r="CS2633" s="21"/>
      <c r="CT2633" s="21"/>
      <c r="CU2633" s="21"/>
      <c r="CV2633" s="21"/>
      <c r="CW2633" s="21"/>
      <c r="CX2633" s="21"/>
      <c r="CY2633" s="21"/>
      <c r="CZ2633" s="21"/>
      <c r="DA2633" s="21"/>
      <c r="DB2633" s="21"/>
      <c r="DC2633" s="21"/>
      <c r="DD2633" s="21"/>
      <c r="DE2633" s="21"/>
      <c r="DF2633" s="21"/>
      <c r="DG2633" s="21"/>
      <c r="DH2633" s="21"/>
      <c r="DI2633" s="21"/>
      <c r="DJ2633" s="21"/>
      <c r="DK2633" s="21"/>
      <c r="DL2633" s="21"/>
      <c r="DM2633" s="21"/>
      <c r="DN2633" s="21"/>
      <c r="DO2633" s="21"/>
      <c r="DP2633" s="21"/>
      <c r="DQ2633" s="21"/>
      <c r="DR2633" s="21"/>
      <c r="DS2633" s="21"/>
      <c r="DT2633" s="21"/>
      <c r="DU2633" s="21"/>
      <c r="DV2633" s="21"/>
      <c r="DW2633" s="21"/>
      <c r="DX2633" s="21"/>
      <c r="DY2633" s="21"/>
      <c r="DZ2633" s="21"/>
      <c r="EA2633" s="21"/>
      <c r="EB2633" s="21"/>
      <c r="EC2633" s="21"/>
      <c r="ED2633" s="21"/>
      <c r="EE2633" s="21"/>
      <c r="EF2633" s="21"/>
      <c r="EG2633" s="21"/>
      <c r="EH2633" s="21"/>
      <c r="EI2633" s="21"/>
      <c r="EJ2633" s="21"/>
      <c r="EK2633" s="21"/>
      <c r="EL2633" s="21"/>
      <c r="EM2633" s="21"/>
      <c r="EN2633" s="21"/>
      <c r="EO2633" s="21"/>
      <c r="EP2633" s="21"/>
      <c r="EQ2633" s="21"/>
      <c r="ER2633" s="21"/>
      <c r="ES2633" s="21"/>
      <c r="ET2633" s="21"/>
      <c r="EU2633" s="21"/>
      <c r="EV2633" s="21"/>
      <c r="EW2633" s="21"/>
      <c r="EX2633" s="21"/>
      <c r="EY2633" s="21"/>
      <c r="EZ2633" s="21"/>
    </row>
    <row r="2634" spans="1:156" x14ac:dyDescent="0.2">
      <c r="A2634" s="92"/>
      <c r="B2634" s="4"/>
      <c r="C2634" s="4"/>
      <c r="D2634" s="6"/>
      <c r="E2634" s="7"/>
      <c r="F2634" s="24"/>
      <c r="G2634" s="9"/>
      <c r="H2634" s="7"/>
      <c r="I2634" s="7"/>
      <c r="J2634" s="7"/>
      <c r="K2634" s="4"/>
      <c r="L2634" s="25"/>
      <c r="M2634" s="11"/>
      <c r="N2634" s="4"/>
      <c r="O2634" s="4"/>
      <c r="P2634" s="26"/>
      <c r="Q2634" s="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21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/>
      <c r="AT2634" s="21"/>
      <c r="AU2634" s="21"/>
      <c r="AV2634" s="21"/>
      <c r="AW2634" s="21"/>
      <c r="AX2634" s="21"/>
      <c r="AY2634" s="21"/>
      <c r="AZ2634" s="21"/>
      <c r="BA2634" s="21"/>
      <c r="BB2634" s="21"/>
      <c r="BC2634" s="21"/>
      <c r="BD2634" s="21"/>
      <c r="BE2634" s="21"/>
      <c r="BF2634" s="21"/>
      <c r="BG2634" s="21"/>
      <c r="BH2634" s="21"/>
      <c r="BI2634" s="21"/>
      <c r="BJ2634" s="21"/>
      <c r="BK2634" s="21"/>
      <c r="BL2634" s="21"/>
      <c r="BM2634" s="21"/>
      <c r="BN2634" s="21"/>
      <c r="BO2634" s="21"/>
      <c r="BP2634" s="21"/>
      <c r="BQ2634" s="21"/>
      <c r="BR2634" s="21"/>
      <c r="BS2634" s="21"/>
      <c r="BT2634" s="21"/>
      <c r="BU2634" s="21"/>
      <c r="BV2634" s="21"/>
      <c r="BW2634" s="21"/>
      <c r="BX2634" s="21"/>
      <c r="BY2634" s="21"/>
      <c r="BZ2634" s="21"/>
      <c r="CA2634" s="21"/>
      <c r="CB2634" s="21"/>
      <c r="CC2634" s="21"/>
      <c r="CD2634" s="21"/>
      <c r="CE2634" s="21"/>
      <c r="CF2634" s="21"/>
      <c r="CG2634" s="21"/>
      <c r="CH2634" s="21"/>
      <c r="CI2634" s="21"/>
      <c r="CJ2634" s="21"/>
      <c r="CK2634" s="21"/>
      <c r="CL2634" s="21"/>
      <c r="CM2634" s="21"/>
      <c r="CN2634" s="21"/>
      <c r="CO2634" s="21"/>
      <c r="CP2634" s="21"/>
      <c r="CQ2634" s="21"/>
      <c r="CR2634" s="21"/>
      <c r="CS2634" s="21"/>
      <c r="CT2634" s="21"/>
      <c r="CU2634" s="21"/>
      <c r="CV2634" s="21"/>
      <c r="CW2634" s="21"/>
      <c r="CX2634" s="21"/>
      <c r="CY2634" s="21"/>
      <c r="CZ2634" s="21"/>
      <c r="DA2634" s="21"/>
      <c r="DB2634" s="21"/>
      <c r="DC2634" s="21"/>
      <c r="DD2634" s="21"/>
      <c r="DE2634" s="21"/>
      <c r="DF2634" s="21"/>
      <c r="DG2634" s="21"/>
      <c r="DH2634" s="21"/>
      <c r="DI2634" s="21"/>
      <c r="DJ2634" s="21"/>
      <c r="DK2634" s="21"/>
      <c r="DL2634" s="21"/>
      <c r="DM2634" s="21"/>
      <c r="DN2634" s="21"/>
      <c r="DO2634" s="21"/>
      <c r="DP2634" s="21"/>
      <c r="DQ2634" s="21"/>
      <c r="DR2634" s="21"/>
      <c r="DS2634" s="21"/>
      <c r="DT2634" s="21"/>
      <c r="DU2634" s="21"/>
      <c r="DV2634" s="21"/>
      <c r="DW2634" s="21"/>
      <c r="DX2634" s="21"/>
      <c r="DY2634" s="21"/>
      <c r="DZ2634" s="21"/>
      <c r="EA2634" s="21"/>
      <c r="EB2634" s="21"/>
      <c r="EC2634" s="21"/>
      <c r="ED2634" s="21"/>
      <c r="EE2634" s="21"/>
      <c r="EF2634" s="21"/>
      <c r="EG2634" s="21"/>
      <c r="EH2634" s="21"/>
      <c r="EI2634" s="21"/>
      <c r="EJ2634" s="21"/>
      <c r="EK2634" s="21"/>
      <c r="EL2634" s="21"/>
      <c r="EM2634" s="21"/>
      <c r="EN2634" s="21"/>
      <c r="EO2634" s="21"/>
      <c r="EP2634" s="21"/>
      <c r="EQ2634" s="21"/>
      <c r="ER2634" s="21"/>
      <c r="ES2634" s="21"/>
      <c r="ET2634" s="21"/>
      <c r="EU2634" s="21"/>
      <c r="EV2634" s="21"/>
      <c r="EW2634" s="21"/>
      <c r="EX2634" s="21"/>
      <c r="EY2634" s="21"/>
      <c r="EZ2634" s="21"/>
    </row>
    <row r="2635" spans="1:156" x14ac:dyDescent="0.2">
      <c r="A2635" s="92"/>
      <c r="B2635" s="4"/>
      <c r="C2635" s="4"/>
      <c r="D2635" s="6"/>
      <c r="E2635" s="7"/>
      <c r="F2635" s="24"/>
      <c r="G2635" s="9"/>
      <c r="H2635" s="7"/>
      <c r="I2635" s="7"/>
      <c r="J2635" s="7"/>
      <c r="K2635" s="4"/>
      <c r="L2635" s="25"/>
      <c r="M2635" s="11"/>
      <c r="N2635" s="4"/>
      <c r="O2635" s="4"/>
      <c r="P2635" s="26"/>
      <c r="Q2635" s="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21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/>
      <c r="AT2635" s="21"/>
      <c r="AU2635" s="21"/>
      <c r="AV2635" s="21"/>
      <c r="AW2635" s="21"/>
      <c r="AX2635" s="21"/>
      <c r="AY2635" s="21"/>
      <c r="AZ2635" s="21"/>
      <c r="BA2635" s="21"/>
      <c r="BB2635" s="21"/>
      <c r="BC2635" s="21"/>
      <c r="BD2635" s="21"/>
      <c r="BE2635" s="21"/>
      <c r="BF2635" s="21"/>
      <c r="BG2635" s="21"/>
      <c r="BH2635" s="21"/>
      <c r="BI2635" s="21"/>
      <c r="BJ2635" s="21"/>
      <c r="BK2635" s="21"/>
      <c r="BL2635" s="21"/>
      <c r="BM2635" s="21"/>
      <c r="BN2635" s="21"/>
      <c r="BO2635" s="21"/>
      <c r="BP2635" s="21"/>
      <c r="BQ2635" s="21"/>
      <c r="BR2635" s="21"/>
      <c r="BS2635" s="21"/>
      <c r="BT2635" s="21"/>
      <c r="BU2635" s="21"/>
      <c r="BV2635" s="21"/>
      <c r="BW2635" s="21"/>
      <c r="BX2635" s="21"/>
      <c r="BY2635" s="21"/>
      <c r="BZ2635" s="21"/>
      <c r="CA2635" s="21"/>
      <c r="CB2635" s="21"/>
      <c r="CC2635" s="21"/>
      <c r="CD2635" s="21"/>
      <c r="CE2635" s="21"/>
      <c r="CF2635" s="21"/>
      <c r="CG2635" s="21"/>
      <c r="CH2635" s="21"/>
      <c r="CI2635" s="21"/>
      <c r="CJ2635" s="21"/>
      <c r="CK2635" s="21"/>
      <c r="CL2635" s="21"/>
      <c r="CM2635" s="21"/>
      <c r="CN2635" s="21"/>
      <c r="CO2635" s="21"/>
      <c r="CP2635" s="21"/>
      <c r="CQ2635" s="21"/>
      <c r="CR2635" s="21"/>
      <c r="CS2635" s="21"/>
      <c r="CT2635" s="21"/>
      <c r="CU2635" s="21"/>
      <c r="CV2635" s="21"/>
      <c r="CW2635" s="21"/>
      <c r="CX2635" s="21"/>
      <c r="CY2635" s="21"/>
      <c r="CZ2635" s="21"/>
      <c r="DA2635" s="21"/>
      <c r="DB2635" s="21"/>
      <c r="DC2635" s="21"/>
      <c r="DD2635" s="21"/>
      <c r="DE2635" s="21"/>
      <c r="DF2635" s="21"/>
      <c r="DG2635" s="21"/>
      <c r="DH2635" s="21"/>
      <c r="DI2635" s="21"/>
      <c r="DJ2635" s="21"/>
      <c r="DK2635" s="21"/>
      <c r="DL2635" s="21"/>
      <c r="DM2635" s="21"/>
      <c r="DN2635" s="21"/>
      <c r="DO2635" s="21"/>
      <c r="DP2635" s="21"/>
      <c r="DQ2635" s="21"/>
      <c r="DR2635" s="21"/>
      <c r="DS2635" s="21"/>
      <c r="DT2635" s="21"/>
      <c r="DU2635" s="21"/>
      <c r="DV2635" s="21"/>
      <c r="DW2635" s="21"/>
      <c r="DX2635" s="21"/>
      <c r="DY2635" s="21"/>
      <c r="DZ2635" s="21"/>
      <c r="EA2635" s="21"/>
      <c r="EB2635" s="21"/>
      <c r="EC2635" s="21"/>
      <c r="ED2635" s="21"/>
      <c r="EE2635" s="21"/>
      <c r="EF2635" s="21"/>
      <c r="EG2635" s="21"/>
      <c r="EH2635" s="21"/>
      <c r="EI2635" s="21"/>
      <c r="EJ2635" s="21"/>
      <c r="EK2635" s="21"/>
      <c r="EL2635" s="21"/>
      <c r="EM2635" s="21"/>
      <c r="EN2635" s="21"/>
      <c r="EO2635" s="21"/>
      <c r="EP2635" s="21"/>
      <c r="EQ2635" s="21"/>
      <c r="ER2635" s="21"/>
      <c r="ES2635" s="21"/>
      <c r="ET2635" s="21"/>
      <c r="EU2635" s="21"/>
      <c r="EV2635" s="21"/>
      <c r="EW2635" s="21"/>
      <c r="EX2635" s="21"/>
      <c r="EY2635" s="21"/>
      <c r="EZ2635" s="21"/>
    </row>
    <row r="2636" spans="1:156" x14ac:dyDescent="0.2">
      <c r="A2636" s="92"/>
      <c r="B2636" s="4"/>
      <c r="C2636" s="4"/>
      <c r="D2636" s="6"/>
      <c r="E2636" s="7"/>
      <c r="F2636" s="24"/>
      <c r="G2636" s="9"/>
      <c r="H2636" s="7"/>
      <c r="I2636" s="7"/>
      <c r="J2636" s="7"/>
      <c r="K2636" s="4"/>
      <c r="L2636" s="25"/>
      <c r="M2636" s="11"/>
      <c r="N2636" s="4"/>
      <c r="O2636" s="4"/>
      <c r="P2636" s="26"/>
      <c r="Q2636" s="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21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/>
      <c r="AT2636" s="21"/>
      <c r="AU2636" s="21"/>
      <c r="AV2636" s="21"/>
      <c r="AW2636" s="21"/>
      <c r="AX2636" s="21"/>
      <c r="AY2636" s="21"/>
      <c r="AZ2636" s="21"/>
      <c r="BA2636" s="21"/>
      <c r="BB2636" s="21"/>
      <c r="BC2636" s="21"/>
      <c r="BD2636" s="21"/>
      <c r="BE2636" s="21"/>
      <c r="BF2636" s="21"/>
      <c r="BG2636" s="21"/>
      <c r="BH2636" s="21"/>
      <c r="BI2636" s="21"/>
      <c r="BJ2636" s="21"/>
      <c r="BK2636" s="21"/>
      <c r="BL2636" s="21"/>
      <c r="BM2636" s="21"/>
      <c r="BN2636" s="21"/>
      <c r="BO2636" s="21"/>
      <c r="BP2636" s="21"/>
      <c r="BQ2636" s="21"/>
      <c r="BR2636" s="21"/>
      <c r="BS2636" s="21"/>
      <c r="BT2636" s="21"/>
      <c r="BU2636" s="21"/>
      <c r="BV2636" s="21"/>
      <c r="BW2636" s="21"/>
      <c r="BX2636" s="21"/>
      <c r="BY2636" s="21"/>
      <c r="BZ2636" s="21"/>
      <c r="CA2636" s="21"/>
      <c r="CB2636" s="21"/>
      <c r="CC2636" s="21"/>
      <c r="CD2636" s="21"/>
      <c r="CE2636" s="21"/>
      <c r="CF2636" s="21"/>
      <c r="CG2636" s="21"/>
      <c r="CH2636" s="21"/>
      <c r="CI2636" s="21"/>
      <c r="CJ2636" s="21"/>
      <c r="CK2636" s="21"/>
      <c r="CL2636" s="21"/>
      <c r="CM2636" s="21"/>
      <c r="CN2636" s="21"/>
      <c r="CO2636" s="21"/>
      <c r="CP2636" s="21"/>
      <c r="CQ2636" s="21"/>
      <c r="CR2636" s="21"/>
      <c r="CS2636" s="21"/>
      <c r="CT2636" s="21"/>
      <c r="CU2636" s="21"/>
      <c r="CV2636" s="21"/>
      <c r="CW2636" s="21"/>
      <c r="CX2636" s="21"/>
      <c r="CY2636" s="21"/>
      <c r="CZ2636" s="21"/>
      <c r="DA2636" s="21"/>
      <c r="DB2636" s="21"/>
      <c r="DC2636" s="21"/>
      <c r="DD2636" s="21"/>
      <c r="DE2636" s="21"/>
      <c r="DF2636" s="21"/>
      <c r="DG2636" s="21"/>
      <c r="DH2636" s="21"/>
      <c r="DI2636" s="21"/>
      <c r="DJ2636" s="21"/>
      <c r="DK2636" s="21"/>
      <c r="DL2636" s="21"/>
      <c r="DM2636" s="21"/>
      <c r="DN2636" s="21"/>
      <c r="DO2636" s="21"/>
      <c r="DP2636" s="21"/>
      <c r="DQ2636" s="21"/>
      <c r="DR2636" s="21"/>
      <c r="DS2636" s="21"/>
      <c r="DT2636" s="21"/>
      <c r="DU2636" s="21"/>
      <c r="DV2636" s="21"/>
      <c r="DW2636" s="21"/>
      <c r="DX2636" s="21"/>
      <c r="DY2636" s="21"/>
      <c r="DZ2636" s="21"/>
      <c r="EA2636" s="21"/>
      <c r="EB2636" s="21"/>
      <c r="EC2636" s="21"/>
      <c r="ED2636" s="21"/>
      <c r="EE2636" s="21"/>
      <c r="EF2636" s="21"/>
      <c r="EG2636" s="21"/>
      <c r="EH2636" s="21"/>
      <c r="EI2636" s="21"/>
      <c r="EJ2636" s="21"/>
      <c r="EK2636" s="21"/>
      <c r="EL2636" s="21"/>
      <c r="EM2636" s="21"/>
      <c r="EN2636" s="21"/>
      <c r="EO2636" s="21"/>
      <c r="EP2636" s="21"/>
      <c r="EQ2636" s="21"/>
      <c r="ER2636" s="21"/>
      <c r="ES2636" s="21"/>
      <c r="ET2636" s="21"/>
      <c r="EU2636" s="21"/>
      <c r="EV2636" s="21"/>
      <c r="EW2636" s="21"/>
      <c r="EX2636" s="21"/>
      <c r="EY2636" s="21"/>
      <c r="EZ2636" s="21"/>
    </row>
    <row r="2637" spans="1:156" x14ac:dyDescent="0.2">
      <c r="A2637" s="92"/>
      <c r="B2637" s="4"/>
      <c r="C2637" s="4"/>
      <c r="D2637" s="6"/>
      <c r="E2637" s="7"/>
      <c r="F2637" s="24"/>
      <c r="G2637" s="9"/>
      <c r="H2637" s="7"/>
      <c r="I2637" s="7"/>
      <c r="J2637" s="7"/>
      <c r="K2637" s="4"/>
      <c r="L2637" s="25"/>
      <c r="M2637" s="11"/>
      <c r="N2637" s="4"/>
      <c r="O2637" s="4"/>
      <c r="P2637" s="26"/>
      <c r="Q2637" s="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21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/>
      <c r="AT2637" s="21"/>
      <c r="AU2637" s="21"/>
      <c r="AV2637" s="21"/>
      <c r="AW2637" s="21"/>
      <c r="AX2637" s="21"/>
      <c r="AY2637" s="21"/>
      <c r="AZ2637" s="21"/>
      <c r="BA2637" s="21"/>
      <c r="BB2637" s="21"/>
      <c r="BC2637" s="21"/>
      <c r="BD2637" s="21"/>
      <c r="BE2637" s="21"/>
      <c r="BF2637" s="21"/>
      <c r="BG2637" s="21"/>
      <c r="BH2637" s="21"/>
      <c r="BI2637" s="21"/>
      <c r="BJ2637" s="21"/>
      <c r="BK2637" s="21"/>
      <c r="BL2637" s="21"/>
      <c r="BM2637" s="21"/>
      <c r="BN2637" s="21"/>
      <c r="BO2637" s="21"/>
      <c r="BP2637" s="21"/>
      <c r="BQ2637" s="21"/>
      <c r="BR2637" s="21"/>
      <c r="BS2637" s="21"/>
      <c r="BT2637" s="21"/>
      <c r="BU2637" s="21"/>
      <c r="BV2637" s="21"/>
      <c r="BW2637" s="21"/>
      <c r="BX2637" s="21"/>
      <c r="BY2637" s="21"/>
      <c r="BZ2637" s="21"/>
      <c r="CA2637" s="21"/>
      <c r="CB2637" s="21"/>
      <c r="CC2637" s="21"/>
      <c r="CD2637" s="21"/>
      <c r="CE2637" s="21"/>
      <c r="CF2637" s="21"/>
      <c r="CG2637" s="21"/>
      <c r="CH2637" s="21"/>
      <c r="CI2637" s="21"/>
      <c r="CJ2637" s="21"/>
      <c r="CK2637" s="21"/>
      <c r="CL2637" s="21"/>
      <c r="CM2637" s="21"/>
      <c r="CN2637" s="21"/>
      <c r="CO2637" s="21"/>
      <c r="CP2637" s="21"/>
      <c r="CQ2637" s="21"/>
      <c r="CR2637" s="21"/>
      <c r="CS2637" s="21"/>
      <c r="CT2637" s="21"/>
      <c r="CU2637" s="21"/>
      <c r="CV2637" s="21"/>
      <c r="CW2637" s="21"/>
      <c r="CX2637" s="21"/>
      <c r="CY2637" s="21"/>
      <c r="CZ2637" s="21"/>
      <c r="DA2637" s="21"/>
      <c r="DB2637" s="21"/>
      <c r="DC2637" s="21"/>
      <c r="DD2637" s="21"/>
      <c r="DE2637" s="21"/>
      <c r="DF2637" s="21"/>
      <c r="DG2637" s="21"/>
      <c r="DH2637" s="21"/>
      <c r="DI2637" s="21"/>
      <c r="DJ2637" s="21"/>
      <c r="DK2637" s="21"/>
      <c r="DL2637" s="21"/>
      <c r="DM2637" s="21"/>
      <c r="DN2637" s="21"/>
      <c r="DO2637" s="21"/>
      <c r="DP2637" s="21"/>
      <c r="DQ2637" s="21"/>
      <c r="DR2637" s="21"/>
      <c r="DS2637" s="21"/>
      <c r="DT2637" s="21"/>
      <c r="DU2637" s="21"/>
      <c r="DV2637" s="21"/>
      <c r="DW2637" s="21"/>
      <c r="DX2637" s="21"/>
      <c r="DY2637" s="21"/>
      <c r="DZ2637" s="21"/>
      <c r="EA2637" s="21"/>
      <c r="EB2637" s="21"/>
      <c r="EC2637" s="21"/>
      <c r="ED2637" s="21"/>
      <c r="EE2637" s="21"/>
      <c r="EF2637" s="21"/>
      <c r="EG2637" s="21"/>
      <c r="EH2637" s="21"/>
      <c r="EI2637" s="21"/>
      <c r="EJ2637" s="21"/>
      <c r="EK2637" s="21"/>
      <c r="EL2637" s="21"/>
      <c r="EM2637" s="21"/>
      <c r="EN2637" s="21"/>
      <c r="EO2637" s="21"/>
      <c r="EP2637" s="21"/>
      <c r="EQ2637" s="21"/>
      <c r="ER2637" s="21"/>
      <c r="ES2637" s="21"/>
      <c r="ET2637" s="21"/>
      <c r="EU2637" s="21"/>
      <c r="EV2637" s="21"/>
      <c r="EW2637" s="21"/>
      <c r="EX2637" s="21"/>
      <c r="EY2637" s="21"/>
      <c r="EZ2637" s="21"/>
    </row>
    <row r="2638" spans="1:156" x14ac:dyDescent="0.2">
      <c r="A2638" s="92"/>
      <c r="B2638" s="4"/>
      <c r="C2638" s="4"/>
      <c r="D2638" s="6"/>
      <c r="E2638" s="7"/>
      <c r="F2638" s="24"/>
      <c r="G2638" s="9"/>
      <c r="H2638" s="7"/>
      <c r="I2638" s="7"/>
      <c r="J2638" s="7"/>
      <c r="K2638" s="4"/>
      <c r="L2638" s="25"/>
      <c r="M2638" s="11"/>
      <c r="N2638" s="4"/>
      <c r="O2638" s="4"/>
      <c r="P2638" s="26"/>
      <c r="Q2638" s="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21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/>
      <c r="AS2638" s="21"/>
      <c r="AT2638" s="21"/>
      <c r="AU2638" s="21"/>
      <c r="AV2638" s="21"/>
      <c r="AW2638" s="21"/>
      <c r="AX2638" s="21"/>
      <c r="AY2638" s="21"/>
      <c r="AZ2638" s="21"/>
      <c r="BA2638" s="21"/>
      <c r="BB2638" s="21"/>
      <c r="BC2638" s="21"/>
      <c r="BD2638" s="21"/>
      <c r="BE2638" s="21"/>
      <c r="BF2638" s="21"/>
      <c r="BG2638" s="21"/>
      <c r="BH2638" s="21"/>
      <c r="BI2638" s="21"/>
      <c r="BJ2638" s="21"/>
      <c r="BK2638" s="21"/>
      <c r="BL2638" s="21"/>
      <c r="BM2638" s="21"/>
      <c r="BN2638" s="21"/>
      <c r="BO2638" s="21"/>
      <c r="BP2638" s="21"/>
      <c r="BQ2638" s="21"/>
      <c r="BR2638" s="21"/>
      <c r="BS2638" s="21"/>
      <c r="BT2638" s="21"/>
      <c r="BU2638" s="21"/>
      <c r="BV2638" s="21"/>
      <c r="BW2638" s="21"/>
      <c r="BX2638" s="21"/>
      <c r="BY2638" s="21"/>
      <c r="BZ2638" s="21"/>
      <c r="CA2638" s="21"/>
      <c r="CB2638" s="21"/>
      <c r="CC2638" s="21"/>
      <c r="CD2638" s="21"/>
      <c r="CE2638" s="21"/>
      <c r="CF2638" s="21"/>
      <c r="CG2638" s="21"/>
      <c r="CH2638" s="21"/>
      <c r="CI2638" s="21"/>
      <c r="CJ2638" s="21"/>
      <c r="CK2638" s="21"/>
      <c r="CL2638" s="21"/>
      <c r="CM2638" s="21"/>
      <c r="CN2638" s="21"/>
      <c r="CO2638" s="21"/>
      <c r="CP2638" s="21"/>
      <c r="CQ2638" s="21"/>
      <c r="CR2638" s="21"/>
      <c r="CS2638" s="21"/>
      <c r="CT2638" s="21"/>
      <c r="CU2638" s="21"/>
      <c r="CV2638" s="21"/>
      <c r="CW2638" s="21"/>
      <c r="CX2638" s="21"/>
      <c r="CY2638" s="21"/>
      <c r="CZ2638" s="21"/>
      <c r="DA2638" s="21"/>
      <c r="DB2638" s="21"/>
      <c r="DC2638" s="21"/>
      <c r="DD2638" s="21"/>
      <c r="DE2638" s="21"/>
      <c r="DF2638" s="21"/>
      <c r="DG2638" s="21"/>
      <c r="DH2638" s="21"/>
      <c r="DI2638" s="21"/>
      <c r="DJ2638" s="21"/>
      <c r="DK2638" s="21"/>
      <c r="DL2638" s="21"/>
      <c r="DM2638" s="21"/>
      <c r="DN2638" s="21"/>
      <c r="DO2638" s="21"/>
      <c r="DP2638" s="21"/>
      <c r="DQ2638" s="21"/>
      <c r="DR2638" s="21"/>
      <c r="DS2638" s="21"/>
      <c r="DT2638" s="21"/>
      <c r="DU2638" s="21"/>
      <c r="DV2638" s="21"/>
      <c r="DW2638" s="21"/>
      <c r="DX2638" s="21"/>
      <c r="DY2638" s="21"/>
      <c r="DZ2638" s="21"/>
      <c r="EA2638" s="21"/>
      <c r="EB2638" s="21"/>
      <c r="EC2638" s="21"/>
      <c r="ED2638" s="21"/>
      <c r="EE2638" s="21"/>
      <c r="EF2638" s="21"/>
      <c r="EG2638" s="21"/>
      <c r="EH2638" s="21"/>
      <c r="EI2638" s="21"/>
      <c r="EJ2638" s="21"/>
      <c r="EK2638" s="21"/>
      <c r="EL2638" s="21"/>
      <c r="EM2638" s="21"/>
      <c r="EN2638" s="21"/>
      <c r="EO2638" s="21"/>
      <c r="EP2638" s="21"/>
      <c r="EQ2638" s="21"/>
      <c r="ER2638" s="21"/>
      <c r="ES2638" s="21"/>
      <c r="ET2638" s="21"/>
      <c r="EU2638" s="21"/>
      <c r="EV2638" s="21"/>
      <c r="EW2638" s="21"/>
      <c r="EX2638" s="21"/>
      <c r="EY2638" s="21"/>
      <c r="EZ2638" s="21"/>
    </row>
    <row r="2639" spans="1:156" x14ac:dyDescent="0.2">
      <c r="A2639" s="92"/>
      <c r="B2639" s="4"/>
      <c r="C2639" s="4"/>
      <c r="D2639" s="6"/>
      <c r="E2639" s="7"/>
      <c r="F2639" s="24"/>
      <c r="G2639" s="9"/>
      <c r="H2639" s="7"/>
      <c r="I2639" s="7"/>
      <c r="J2639" s="7"/>
      <c r="K2639" s="4"/>
      <c r="L2639" s="25"/>
      <c r="M2639" s="11"/>
      <c r="N2639" s="4"/>
      <c r="O2639" s="4"/>
      <c r="P2639" s="26"/>
      <c r="Q2639" s="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21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/>
      <c r="AS2639" s="21"/>
      <c r="AT2639" s="21"/>
      <c r="AU2639" s="21"/>
      <c r="AV2639" s="21"/>
      <c r="AW2639" s="21"/>
      <c r="AX2639" s="21"/>
      <c r="AY2639" s="21"/>
      <c r="AZ2639" s="21"/>
      <c r="BA2639" s="21"/>
      <c r="BB2639" s="21"/>
      <c r="BC2639" s="21"/>
      <c r="BD2639" s="21"/>
      <c r="BE2639" s="21"/>
      <c r="BF2639" s="21"/>
      <c r="BG2639" s="21"/>
      <c r="BH2639" s="21"/>
      <c r="BI2639" s="21"/>
      <c r="BJ2639" s="21"/>
      <c r="BK2639" s="21"/>
      <c r="BL2639" s="21"/>
      <c r="BM2639" s="21"/>
      <c r="BN2639" s="21"/>
      <c r="BO2639" s="21"/>
      <c r="BP2639" s="21"/>
      <c r="BQ2639" s="21"/>
      <c r="BR2639" s="21"/>
      <c r="BS2639" s="21"/>
      <c r="BT2639" s="21"/>
      <c r="BU2639" s="21"/>
      <c r="BV2639" s="21"/>
      <c r="BW2639" s="21"/>
      <c r="BX2639" s="21"/>
      <c r="BY2639" s="21"/>
      <c r="BZ2639" s="21"/>
      <c r="CA2639" s="21"/>
      <c r="CB2639" s="21"/>
      <c r="CC2639" s="21"/>
      <c r="CD2639" s="21"/>
      <c r="CE2639" s="21"/>
      <c r="CF2639" s="21"/>
      <c r="CG2639" s="21"/>
      <c r="CH2639" s="21"/>
      <c r="CI2639" s="21"/>
      <c r="CJ2639" s="21"/>
      <c r="CK2639" s="21"/>
      <c r="CL2639" s="21"/>
      <c r="CM2639" s="21"/>
      <c r="CN2639" s="21"/>
      <c r="CO2639" s="21"/>
      <c r="CP2639" s="21"/>
      <c r="CQ2639" s="21"/>
      <c r="CR2639" s="21"/>
      <c r="CS2639" s="21"/>
      <c r="CT2639" s="21"/>
      <c r="CU2639" s="21"/>
      <c r="CV2639" s="21"/>
      <c r="CW2639" s="21"/>
      <c r="CX2639" s="21"/>
      <c r="CY2639" s="21"/>
      <c r="CZ2639" s="21"/>
      <c r="DA2639" s="21"/>
      <c r="DB2639" s="21"/>
      <c r="DC2639" s="21"/>
      <c r="DD2639" s="21"/>
      <c r="DE2639" s="21"/>
      <c r="DF2639" s="21"/>
      <c r="DG2639" s="21"/>
      <c r="DH2639" s="21"/>
      <c r="DI2639" s="21"/>
      <c r="DJ2639" s="21"/>
      <c r="DK2639" s="21"/>
      <c r="DL2639" s="21"/>
      <c r="DM2639" s="21"/>
      <c r="DN2639" s="21"/>
      <c r="DO2639" s="21"/>
      <c r="DP2639" s="21"/>
      <c r="DQ2639" s="21"/>
      <c r="DR2639" s="21"/>
      <c r="DS2639" s="21"/>
      <c r="DT2639" s="21"/>
      <c r="DU2639" s="21"/>
      <c r="DV2639" s="21"/>
      <c r="DW2639" s="21"/>
      <c r="DX2639" s="21"/>
      <c r="DY2639" s="21"/>
      <c r="DZ2639" s="21"/>
      <c r="EA2639" s="21"/>
      <c r="EB2639" s="21"/>
      <c r="EC2639" s="21"/>
      <c r="ED2639" s="21"/>
      <c r="EE2639" s="21"/>
      <c r="EF2639" s="21"/>
      <c r="EG2639" s="21"/>
      <c r="EH2639" s="21"/>
      <c r="EI2639" s="21"/>
      <c r="EJ2639" s="21"/>
      <c r="EK2639" s="21"/>
      <c r="EL2639" s="21"/>
      <c r="EM2639" s="21"/>
      <c r="EN2639" s="21"/>
      <c r="EO2639" s="21"/>
      <c r="EP2639" s="21"/>
      <c r="EQ2639" s="21"/>
      <c r="ER2639" s="21"/>
      <c r="ES2639" s="21"/>
      <c r="ET2639" s="21"/>
      <c r="EU2639" s="21"/>
      <c r="EV2639" s="21"/>
      <c r="EW2639" s="21"/>
      <c r="EX2639" s="21"/>
      <c r="EY2639" s="21"/>
      <c r="EZ2639" s="21"/>
    </row>
    <row r="2640" spans="1:156" x14ac:dyDescent="0.2">
      <c r="A2640" s="92"/>
      <c r="B2640" s="4"/>
      <c r="C2640" s="4"/>
      <c r="D2640" s="6"/>
      <c r="E2640" s="7"/>
      <c r="F2640" s="24"/>
      <c r="G2640" s="9"/>
      <c r="H2640" s="7"/>
      <c r="I2640" s="7"/>
      <c r="J2640" s="7"/>
      <c r="K2640" s="4"/>
      <c r="L2640" s="25"/>
      <c r="M2640" s="11"/>
      <c r="N2640" s="4"/>
      <c r="O2640" s="4"/>
      <c r="P2640" s="26"/>
      <c r="Q2640" s="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21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/>
      <c r="AT2640" s="21"/>
      <c r="AU2640" s="21"/>
      <c r="AV2640" s="21"/>
      <c r="AW2640" s="21"/>
      <c r="AX2640" s="21"/>
      <c r="AY2640" s="21"/>
      <c r="AZ2640" s="21"/>
      <c r="BA2640" s="21"/>
      <c r="BB2640" s="21"/>
      <c r="BC2640" s="21"/>
      <c r="BD2640" s="21"/>
      <c r="BE2640" s="21"/>
      <c r="BF2640" s="21"/>
      <c r="BG2640" s="21"/>
      <c r="BH2640" s="21"/>
      <c r="BI2640" s="21"/>
      <c r="BJ2640" s="21"/>
      <c r="BK2640" s="21"/>
      <c r="BL2640" s="21"/>
      <c r="BM2640" s="21"/>
      <c r="BN2640" s="21"/>
      <c r="BO2640" s="21"/>
      <c r="BP2640" s="21"/>
      <c r="BQ2640" s="21"/>
      <c r="BR2640" s="21"/>
      <c r="BS2640" s="21"/>
      <c r="BT2640" s="21"/>
      <c r="BU2640" s="21"/>
      <c r="BV2640" s="21"/>
      <c r="BW2640" s="21"/>
      <c r="BX2640" s="21"/>
      <c r="BY2640" s="21"/>
      <c r="BZ2640" s="21"/>
      <c r="CA2640" s="21"/>
      <c r="CB2640" s="21"/>
      <c r="CC2640" s="21"/>
      <c r="CD2640" s="21"/>
      <c r="CE2640" s="21"/>
      <c r="CF2640" s="21"/>
      <c r="CG2640" s="21"/>
      <c r="CH2640" s="21"/>
      <c r="CI2640" s="21"/>
      <c r="CJ2640" s="21"/>
      <c r="CK2640" s="21"/>
      <c r="CL2640" s="21"/>
      <c r="CM2640" s="21"/>
      <c r="CN2640" s="21"/>
      <c r="CO2640" s="21"/>
      <c r="CP2640" s="21"/>
      <c r="CQ2640" s="21"/>
      <c r="CR2640" s="21"/>
      <c r="CS2640" s="21"/>
      <c r="CT2640" s="21"/>
      <c r="CU2640" s="21"/>
      <c r="CV2640" s="21"/>
      <c r="CW2640" s="21"/>
      <c r="CX2640" s="21"/>
      <c r="CY2640" s="21"/>
      <c r="CZ2640" s="21"/>
      <c r="DA2640" s="21"/>
      <c r="DB2640" s="21"/>
      <c r="DC2640" s="21"/>
      <c r="DD2640" s="21"/>
      <c r="DE2640" s="21"/>
      <c r="DF2640" s="21"/>
      <c r="DG2640" s="21"/>
      <c r="DH2640" s="21"/>
      <c r="DI2640" s="21"/>
      <c r="DJ2640" s="21"/>
      <c r="DK2640" s="21"/>
      <c r="DL2640" s="21"/>
      <c r="DM2640" s="21"/>
      <c r="DN2640" s="21"/>
      <c r="DO2640" s="21"/>
      <c r="DP2640" s="21"/>
      <c r="DQ2640" s="21"/>
      <c r="DR2640" s="21"/>
      <c r="DS2640" s="21"/>
      <c r="DT2640" s="21"/>
      <c r="DU2640" s="21"/>
      <c r="DV2640" s="21"/>
      <c r="DW2640" s="21"/>
      <c r="DX2640" s="21"/>
      <c r="DY2640" s="21"/>
      <c r="DZ2640" s="21"/>
      <c r="EA2640" s="21"/>
      <c r="EB2640" s="21"/>
      <c r="EC2640" s="21"/>
      <c r="ED2640" s="21"/>
      <c r="EE2640" s="21"/>
      <c r="EF2640" s="21"/>
      <c r="EG2640" s="21"/>
      <c r="EH2640" s="21"/>
      <c r="EI2640" s="21"/>
      <c r="EJ2640" s="21"/>
      <c r="EK2640" s="21"/>
      <c r="EL2640" s="21"/>
      <c r="EM2640" s="21"/>
      <c r="EN2640" s="21"/>
      <c r="EO2640" s="21"/>
      <c r="EP2640" s="21"/>
      <c r="EQ2640" s="21"/>
      <c r="ER2640" s="21"/>
      <c r="ES2640" s="21"/>
      <c r="ET2640" s="21"/>
      <c r="EU2640" s="21"/>
      <c r="EV2640" s="21"/>
      <c r="EW2640" s="21"/>
      <c r="EX2640" s="21"/>
      <c r="EY2640" s="21"/>
      <c r="EZ2640" s="21"/>
    </row>
    <row r="2641" spans="1:156" x14ac:dyDescent="0.2">
      <c r="A2641" s="92"/>
      <c r="B2641" s="4"/>
      <c r="C2641" s="4"/>
      <c r="D2641" s="6"/>
      <c r="E2641" s="7"/>
      <c r="F2641" s="24"/>
      <c r="G2641" s="9"/>
      <c r="H2641" s="7"/>
      <c r="I2641" s="7"/>
      <c r="J2641" s="7"/>
      <c r="K2641" s="4"/>
      <c r="L2641" s="25"/>
      <c r="M2641" s="11"/>
      <c r="N2641" s="4"/>
      <c r="O2641" s="4"/>
      <c r="P2641" s="26"/>
      <c r="Q2641" s="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21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/>
      <c r="AT2641" s="21"/>
      <c r="AU2641" s="21"/>
      <c r="AV2641" s="21"/>
      <c r="AW2641" s="21"/>
      <c r="AX2641" s="21"/>
      <c r="AY2641" s="21"/>
      <c r="AZ2641" s="21"/>
      <c r="BA2641" s="21"/>
      <c r="BB2641" s="21"/>
      <c r="BC2641" s="21"/>
      <c r="BD2641" s="21"/>
      <c r="BE2641" s="21"/>
      <c r="BF2641" s="21"/>
      <c r="BG2641" s="21"/>
      <c r="BH2641" s="21"/>
      <c r="BI2641" s="21"/>
      <c r="BJ2641" s="21"/>
      <c r="BK2641" s="21"/>
      <c r="BL2641" s="21"/>
      <c r="BM2641" s="21"/>
      <c r="BN2641" s="21"/>
      <c r="BO2641" s="21"/>
      <c r="BP2641" s="21"/>
      <c r="BQ2641" s="21"/>
      <c r="BR2641" s="21"/>
      <c r="BS2641" s="21"/>
      <c r="BT2641" s="21"/>
      <c r="BU2641" s="21"/>
      <c r="BV2641" s="21"/>
      <c r="BW2641" s="21"/>
      <c r="BX2641" s="21"/>
      <c r="BY2641" s="21"/>
      <c r="BZ2641" s="21"/>
      <c r="CA2641" s="21"/>
      <c r="CB2641" s="21"/>
      <c r="CC2641" s="21"/>
      <c r="CD2641" s="21"/>
      <c r="CE2641" s="21"/>
      <c r="CF2641" s="21"/>
      <c r="CG2641" s="21"/>
      <c r="CH2641" s="21"/>
      <c r="CI2641" s="21"/>
      <c r="CJ2641" s="21"/>
      <c r="CK2641" s="21"/>
      <c r="CL2641" s="21"/>
      <c r="CM2641" s="21"/>
      <c r="CN2641" s="21"/>
      <c r="CO2641" s="21"/>
      <c r="CP2641" s="21"/>
      <c r="CQ2641" s="21"/>
      <c r="CR2641" s="21"/>
      <c r="CS2641" s="21"/>
      <c r="CT2641" s="21"/>
      <c r="CU2641" s="21"/>
      <c r="CV2641" s="21"/>
      <c r="CW2641" s="21"/>
      <c r="CX2641" s="21"/>
      <c r="CY2641" s="21"/>
      <c r="CZ2641" s="21"/>
      <c r="DA2641" s="21"/>
      <c r="DB2641" s="21"/>
      <c r="DC2641" s="21"/>
      <c r="DD2641" s="21"/>
      <c r="DE2641" s="21"/>
      <c r="DF2641" s="21"/>
      <c r="DG2641" s="21"/>
      <c r="DH2641" s="21"/>
      <c r="DI2641" s="21"/>
      <c r="DJ2641" s="21"/>
      <c r="DK2641" s="21"/>
      <c r="DL2641" s="21"/>
      <c r="DM2641" s="21"/>
      <c r="DN2641" s="21"/>
      <c r="DO2641" s="21"/>
      <c r="DP2641" s="21"/>
      <c r="DQ2641" s="21"/>
      <c r="DR2641" s="21"/>
      <c r="DS2641" s="21"/>
      <c r="DT2641" s="21"/>
      <c r="DU2641" s="21"/>
      <c r="DV2641" s="21"/>
      <c r="DW2641" s="21"/>
      <c r="DX2641" s="21"/>
      <c r="DY2641" s="21"/>
      <c r="DZ2641" s="21"/>
      <c r="EA2641" s="21"/>
      <c r="EB2641" s="21"/>
      <c r="EC2641" s="21"/>
      <c r="ED2641" s="21"/>
      <c r="EE2641" s="21"/>
      <c r="EF2641" s="21"/>
      <c r="EG2641" s="21"/>
      <c r="EH2641" s="21"/>
      <c r="EI2641" s="21"/>
      <c r="EJ2641" s="21"/>
      <c r="EK2641" s="21"/>
      <c r="EL2641" s="21"/>
      <c r="EM2641" s="21"/>
      <c r="EN2641" s="21"/>
      <c r="EO2641" s="21"/>
      <c r="EP2641" s="21"/>
      <c r="EQ2641" s="21"/>
      <c r="ER2641" s="21"/>
      <c r="ES2641" s="21"/>
      <c r="ET2641" s="21"/>
      <c r="EU2641" s="21"/>
      <c r="EV2641" s="21"/>
      <c r="EW2641" s="21"/>
      <c r="EX2641" s="21"/>
      <c r="EY2641" s="21"/>
      <c r="EZ2641" s="21"/>
    </row>
    <row r="2642" spans="1:156" x14ac:dyDescent="0.2">
      <c r="A2642" s="92"/>
      <c r="B2642" s="4"/>
      <c r="C2642" s="4"/>
      <c r="D2642" s="6"/>
      <c r="E2642" s="7"/>
      <c r="F2642" s="24"/>
      <c r="G2642" s="9"/>
      <c r="H2642" s="7"/>
      <c r="I2642" s="7"/>
      <c r="J2642" s="7"/>
      <c r="K2642" s="4"/>
      <c r="L2642" s="25"/>
      <c r="M2642" s="11"/>
      <c r="N2642" s="4"/>
      <c r="O2642" s="4"/>
      <c r="P2642" s="26"/>
      <c r="Q2642" s="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21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/>
      <c r="AT2642" s="21"/>
      <c r="AU2642" s="21"/>
      <c r="AV2642" s="21"/>
      <c r="AW2642" s="21"/>
      <c r="AX2642" s="21"/>
      <c r="AY2642" s="21"/>
      <c r="AZ2642" s="21"/>
      <c r="BA2642" s="21"/>
      <c r="BB2642" s="21"/>
      <c r="BC2642" s="21"/>
      <c r="BD2642" s="21"/>
      <c r="BE2642" s="21"/>
      <c r="BF2642" s="21"/>
      <c r="BG2642" s="21"/>
      <c r="BH2642" s="21"/>
      <c r="BI2642" s="21"/>
      <c r="BJ2642" s="21"/>
      <c r="BK2642" s="21"/>
      <c r="BL2642" s="21"/>
      <c r="BM2642" s="21"/>
      <c r="BN2642" s="21"/>
      <c r="BO2642" s="21"/>
      <c r="BP2642" s="21"/>
      <c r="BQ2642" s="21"/>
      <c r="BR2642" s="21"/>
      <c r="BS2642" s="21"/>
      <c r="BT2642" s="21"/>
      <c r="BU2642" s="21"/>
      <c r="BV2642" s="21"/>
      <c r="BW2642" s="21"/>
      <c r="BX2642" s="21"/>
      <c r="BY2642" s="21"/>
      <c r="BZ2642" s="21"/>
      <c r="CA2642" s="21"/>
      <c r="CB2642" s="21"/>
      <c r="CC2642" s="21"/>
      <c r="CD2642" s="21"/>
      <c r="CE2642" s="21"/>
      <c r="CF2642" s="21"/>
      <c r="CG2642" s="21"/>
      <c r="CH2642" s="21"/>
      <c r="CI2642" s="21"/>
      <c r="CJ2642" s="21"/>
      <c r="CK2642" s="21"/>
      <c r="CL2642" s="21"/>
      <c r="CM2642" s="21"/>
      <c r="CN2642" s="21"/>
      <c r="CO2642" s="21"/>
      <c r="CP2642" s="21"/>
      <c r="CQ2642" s="21"/>
      <c r="CR2642" s="21"/>
      <c r="CS2642" s="21"/>
      <c r="CT2642" s="21"/>
      <c r="CU2642" s="21"/>
      <c r="CV2642" s="21"/>
      <c r="CW2642" s="21"/>
      <c r="CX2642" s="21"/>
      <c r="CY2642" s="21"/>
      <c r="CZ2642" s="21"/>
      <c r="DA2642" s="21"/>
      <c r="DB2642" s="21"/>
      <c r="DC2642" s="21"/>
      <c r="DD2642" s="21"/>
      <c r="DE2642" s="21"/>
      <c r="DF2642" s="21"/>
      <c r="DG2642" s="21"/>
      <c r="DH2642" s="21"/>
      <c r="DI2642" s="21"/>
      <c r="DJ2642" s="21"/>
      <c r="DK2642" s="21"/>
      <c r="DL2642" s="21"/>
      <c r="DM2642" s="21"/>
      <c r="DN2642" s="21"/>
      <c r="DO2642" s="21"/>
      <c r="DP2642" s="21"/>
      <c r="DQ2642" s="21"/>
      <c r="DR2642" s="21"/>
      <c r="DS2642" s="21"/>
      <c r="DT2642" s="21"/>
      <c r="DU2642" s="21"/>
      <c r="DV2642" s="21"/>
      <c r="DW2642" s="21"/>
      <c r="DX2642" s="21"/>
      <c r="DY2642" s="21"/>
      <c r="DZ2642" s="21"/>
      <c r="EA2642" s="21"/>
      <c r="EB2642" s="21"/>
      <c r="EC2642" s="21"/>
      <c r="ED2642" s="21"/>
      <c r="EE2642" s="21"/>
      <c r="EF2642" s="21"/>
      <c r="EG2642" s="21"/>
      <c r="EH2642" s="21"/>
      <c r="EI2642" s="21"/>
      <c r="EJ2642" s="21"/>
      <c r="EK2642" s="21"/>
      <c r="EL2642" s="21"/>
      <c r="EM2642" s="21"/>
      <c r="EN2642" s="21"/>
      <c r="EO2642" s="21"/>
      <c r="EP2642" s="21"/>
      <c r="EQ2642" s="21"/>
      <c r="ER2642" s="21"/>
      <c r="ES2642" s="21"/>
      <c r="ET2642" s="21"/>
      <c r="EU2642" s="21"/>
      <c r="EV2642" s="21"/>
      <c r="EW2642" s="21"/>
      <c r="EX2642" s="21"/>
      <c r="EY2642" s="21"/>
      <c r="EZ2642" s="21"/>
    </row>
    <row r="2643" spans="1:156" x14ac:dyDescent="0.2">
      <c r="A2643" s="92"/>
      <c r="B2643" s="4"/>
      <c r="C2643" s="4"/>
      <c r="D2643" s="6"/>
      <c r="E2643" s="7"/>
      <c r="F2643" s="24"/>
      <c r="G2643" s="9"/>
      <c r="H2643" s="7"/>
      <c r="I2643" s="7"/>
      <c r="J2643" s="7"/>
      <c r="K2643" s="4"/>
      <c r="L2643" s="25"/>
      <c r="M2643" s="11"/>
      <c r="N2643" s="4"/>
      <c r="O2643" s="4"/>
      <c r="P2643" s="26"/>
      <c r="Q2643" s="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21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/>
      <c r="AT2643" s="21"/>
      <c r="AU2643" s="21"/>
      <c r="AV2643" s="21"/>
      <c r="AW2643" s="21"/>
      <c r="AX2643" s="21"/>
      <c r="AY2643" s="21"/>
      <c r="AZ2643" s="21"/>
      <c r="BA2643" s="21"/>
      <c r="BB2643" s="21"/>
      <c r="BC2643" s="21"/>
      <c r="BD2643" s="21"/>
      <c r="BE2643" s="21"/>
      <c r="BF2643" s="21"/>
      <c r="BG2643" s="21"/>
      <c r="BH2643" s="21"/>
      <c r="BI2643" s="21"/>
      <c r="BJ2643" s="21"/>
      <c r="BK2643" s="21"/>
      <c r="BL2643" s="21"/>
      <c r="BM2643" s="21"/>
      <c r="BN2643" s="21"/>
      <c r="BO2643" s="21"/>
      <c r="BP2643" s="21"/>
      <c r="BQ2643" s="21"/>
      <c r="BR2643" s="21"/>
      <c r="BS2643" s="21"/>
      <c r="BT2643" s="21"/>
      <c r="BU2643" s="21"/>
      <c r="BV2643" s="21"/>
      <c r="BW2643" s="21"/>
      <c r="BX2643" s="21"/>
      <c r="BY2643" s="21"/>
      <c r="BZ2643" s="21"/>
      <c r="CA2643" s="21"/>
      <c r="CB2643" s="21"/>
      <c r="CC2643" s="21"/>
      <c r="CD2643" s="21"/>
      <c r="CE2643" s="21"/>
      <c r="CF2643" s="21"/>
      <c r="CG2643" s="21"/>
      <c r="CH2643" s="21"/>
      <c r="CI2643" s="21"/>
      <c r="CJ2643" s="21"/>
      <c r="CK2643" s="21"/>
      <c r="CL2643" s="21"/>
      <c r="CM2643" s="21"/>
      <c r="CN2643" s="21"/>
      <c r="CO2643" s="21"/>
      <c r="CP2643" s="21"/>
      <c r="CQ2643" s="21"/>
      <c r="CR2643" s="21"/>
      <c r="CS2643" s="21"/>
      <c r="CT2643" s="21"/>
      <c r="CU2643" s="21"/>
      <c r="CV2643" s="21"/>
      <c r="CW2643" s="21"/>
      <c r="CX2643" s="21"/>
      <c r="CY2643" s="21"/>
      <c r="CZ2643" s="21"/>
      <c r="DA2643" s="21"/>
      <c r="DB2643" s="21"/>
      <c r="DC2643" s="21"/>
      <c r="DD2643" s="21"/>
      <c r="DE2643" s="21"/>
      <c r="DF2643" s="21"/>
      <c r="DG2643" s="21"/>
      <c r="DH2643" s="21"/>
      <c r="DI2643" s="21"/>
      <c r="DJ2643" s="21"/>
      <c r="DK2643" s="21"/>
      <c r="DL2643" s="21"/>
      <c r="DM2643" s="21"/>
      <c r="DN2643" s="21"/>
      <c r="DO2643" s="21"/>
      <c r="DP2643" s="21"/>
      <c r="DQ2643" s="21"/>
      <c r="DR2643" s="21"/>
      <c r="DS2643" s="21"/>
      <c r="DT2643" s="21"/>
      <c r="DU2643" s="21"/>
      <c r="DV2643" s="21"/>
      <c r="DW2643" s="21"/>
      <c r="DX2643" s="21"/>
      <c r="DY2643" s="21"/>
      <c r="DZ2643" s="21"/>
      <c r="EA2643" s="21"/>
      <c r="EB2643" s="21"/>
      <c r="EC2643" s="21"/>
      <c r="ED2643" s="21"/>
      <c r="EE2643" s="21"/>
      <c r="EF2643" s="21"/>
      <c r="EG2643" s="21"/>
      <c r="EH2643" s="21"/>
      <c r="EI2643" s="21"/>
      <c r="EJ2643" s="21"/>
      <c r="EK2643" s="21"/>
      <c r="EL2643" s="21"/>
      <c r="EM2643" s="21"/>
      <c r="EN2643" s="21"/>
      <c r="EO2643" s="21"/>
      <c r="EP2643" s="21"/>
      <c r="EQ2643" s="21"/>
      <c r="ER2643" s="21"/>
      <c r="ES2643" s="21"/>
      <c r="ET2643" s="21"/>
      <c r="EU2643" s="21"/>
      <c r="EV2643" s="21"/>
      <c r="EW2643" s="21"/>
      <c r="EX2643" s="21"/>
      <c r="EY2643" s="21"/>
      <c r="EZ2643" s="21"/>
    </row>
    <row r="2644" spans="1:156" x14ac:dyDescent="0.2">
      <c r="A2644" s="92"/>
      <c r="B2644" s="4"/>
      <c r="C2644" s="4"/>
      <c r="D2644" s="6"/>
      <c r="E2644" s="7"/>
      <c r="F2644" s="24"/>
      <c r="G2644" s="9"/>
      <c r="H2644" s="7"/>
      <c r="I2644" s="7"/>
      <c r="J2644" s="7"/>
      <c r="K2644" s="4"/>
      <c r="L2644" s="25"/>
      <c r="M2644" s="11"/>
      <c r="N2644" s="4"/>
      <c r="O2644" s="4"/>
      <c r="P2644" s="26"/>
      <c r="Q2644" s="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21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/>
      <c r="AT2644" s="21"/>
      <c r="AU2644" s="21"/>
      <c r="AV2644" s="21"/>
      <c r="AW2644" s="21"/>
      <c r="AX2644" s="21"/>
      <c r="AY2644" s="21"/>
      <c r="AZ2644" s="21"/>
      <c r="BA2644" s="21"/>
      <c r="BB2644" s="21"/>
      <c r="BC2644" s="21"/>
      <c r="BD2644" s="21"/>
      <c r="BE2644" s="21"/>
      <c r="BF2644" s="21"/>
      <c r="BG2644" s="21"/>
      <c r="BH2644" s="21"/>
      <c r="BI2644" s="21"/>
      <c r="BJ2644" s="21"/>
      <c r="BK2644" s="21"/>
      <c r="BL2644" s="21"/>
      <c r="BM2644" s="21"/>
      <c r="BN2644" s="21"/>
      <c r="BO2644" s="21"/>
      <c r="BP2644" s="21"/>
      <c r="BQ2644" s="21"/>
      <c r="BR2644" s="21"/>
      <c r="BS2644" s="21"/>
      <c r="BT2644" s="21"/>
      <c r="BU2644" s="21"/>
      <c r="BV2644" s="21"/>
      <c r="BW2644" s="21"/>
      <c r="BX2644" s="21"/>
      <c r="BY2644" s="21"/>
      <c r="BZ2644" s="21"/>
      <c r="CA2644" s="21"/>
      <c r="CB2644" s="21"/>
      <c r="CC2644" s="21"/>
      <c r="CD2644" s="21"/>
      <c r="CE2644" s="21"/>
      <c r="CF2644" s="21"/>
      <c r="CG2644" s="21"/>
      <c r="CH2644" s="21"/>
      <c r="CI2644" s="21"/>
      <c r="CJ2644" s="21"/>
      <c r="CK2644" s="21"/>
      <c r="CL2644" s="21"/>
      <c r="CM2644" s="21"/>
      <c r="CN2644" s="21"/>
      <c r="CO2644" s="21"/>
      <c r="CP2644" s="21"/>
      <c r="CQ2644" s="21"/>
      <c r="CR2644" s="21"/>
      <c r="CS2644" s="21"/>
      <c r="CT2644" s="21"/>
      <c r="CU2644" s="21"/>
      <c r="CV2644" s="21"/>
      <c r="CW2644" s="21"/>
      <c r="CX2644" s="21"/>
      <c r="CY2644" s="21"/>
      <c r="CZ2644" s="21"/>
      <c r="DA2644" s="21"/>
      <c r="DB2644" s="21"/>
      <c r="DC2644" s="21"/>
      <c r="DD2644" s="21"/>
      <c r="DE2644" s="21"/>
      <c r="DF2644" s="21"/>
      <c r="DG2644" s="21"/>
      <c r="DH2644" s="21"/>
      <c r="DI2644" s="21"/>
      <c r="DJ2644" s="21"/>
      <c r="DK2644" s="21"/>
      <c r="DL2644" s="21"/>
      <c r="DM2644" s="21"/>
      <c r="DN2644" s="21"/>
      <c r="DO2644" s="21"/>
      <c r="DP2644" s="21"/>
      <c r="DQ2644" s="21"/>
      <c r="DR2644" s="21"/>
      <c r="DS2644" s="21"/>
      <c r="DT2644" s="21"/>
      <c r="DU2644" s="21"/>
      <c r="DV2644" s="21"/>
      <c r="DW2644" s="21"/>
      <c r="DX2644" s="21"/>
      <c r="DY2644" s="21"/>
      <c r="DZ2644" s="21"/>
      <c r="EA2644" s="21"/>
      <c r="EB2644" s="21"/>
      <c r="EC2644" s="21"/>
      <c r="ED2644" s="21"/>
      <c r="EE2644" s="21"/>
      <c r="EF2644" s="21"/>
      <c r="EG2644" s="21"/>
      <c r="EH2644" s="21"/>
      <c r="EI2644" s="21"/>
      <c r="EJ2644" s="21"/>
      <c r="EK2644" s="21"/>
      <c r="EL2644" s="21"/>
      <c r="EM2644" s="21"/>
      <c r="EN2644" s="21"/>
      <c r="EO2644" s="21"/>
      <c r="EP2644" s="21"/>
      <c r="EQ2644" s="21"/>
      <c r="ER2644" s="21"/>
      <c r="ES2644" s="21"/>
      <c r="ET2644" s="21"/>
      <c r="EU2644" s="21"/>
      <c r="EV2644" s="21"/>
      <c r="EW2644" s="21"/>
      <c r="EX2644" s="21"/>
      <c r="EY2644" s="21"/>
      <c r="EZ2644" s="21"/>
    </row>
    <row r="2645" spans="1:156" x14ac:dyDescent="0.2">
      <c r="A2645" s="92"/>
      <c r="B2645" s="4"/>
      <c r="C2645" s="4"/>
      <c r="D2645" s="6"/>
      <c r="E2645" s="7"/>
      <c r="F2645" s="24"/>
      <c r="G2645" s="9"/>
      <c r="H2645" s="7"/>
      <c r="I2645" s="7"/>
      <c r="J2645" s="7"/>
      <c r="K2645" s="4"/>
      <c r="L2645" s="25"/>
      <c r="M2645" s="11"/>
      <c r="N2645" s="4"/>
      <c r="O2645" s="4"/>
      <c r="P2645" s="26"/>
      <c r="Q2645" s="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21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/>
      <c r="AT2645" s="21"/>
      <c r="AU2645" s="21"/>
      <c r="AV2645" s="21"/>
      <c r="AW2645" s="21"/>
      <c r="AX2645" s="21"/>
      <c r="AY2645" s="21"/>
      <c r="AZ2645" s="21"/>
      <c r="BA2645" s="21"/>
      <c r="BB2645" s="21"/>
      <c r="BC2645" s="21"/>
      <c r="BD2645" s="21"/>
      <c r="BE2645" s="21"/>
      <c r="BF2645" s="21"/>
      <c r="BG2645" s="21"/>
      <c r="BH2645" s="21"/>
      <c r="BI2645" s="21"/>
      <c r="BJ2645" s="21"/>
      <c r="BK2645" s="21"/>
      <c r="BL2645" s="21"/>
      <c r="BM2645" s="21"/>
      <c r="BN2645" s="21"/>
      <c r="BO2645" s="21"/>
      <c r="BP2645" s="21"/>
      <c r="BQ2645" s="21"/>
      <c r="BR2645" s="21"/>
      <c r="BS2645" s="21"/>
      <c r="BT2645" s="21"/>
      <c r="BU2645" s="21"/>
      <c r="BV2645" s="21"/>
      <c r="BW2645" s="21"/>
      <c r="BX2645" s="21"/>
      <c r="BY2645" s="21"/>
      <c r="BZ2645" s="21"/>
      <c r="CA2645" s="21"/>
      <c r="CB2645" s="21"/>
      <c r="CC2645" s="21"/>
      <c r="CD2645" s="21"/>
      <c r="CE2645" s="21"/>
      <c r="CF2645" s="21"/>
      <c r="CG2645" s="21"/>
      <c r="CH2645" s="21"/>
      <c r="CI2645" s="21"/>
      <c r="CJ2645" s="21"/>
      <c r="CK2645" s="21"/>
      <c r="CL2645" s="21"/>
      <c r="CM2645" s="21"/>
      <c r="CN2645" s="21"/>
      <c r="CO2645" s="21"/>
      <c r="CP2645" s="21"/>
      <c r="CQ2645" s="21"/>
      <c r="CR2645" s="21"/>
      <c r="CS2645" s="21"/>
      <c r="CT2645" s="21"/>
      <c r="CU2645" s="21"/>
      <c r="CV2645" s="21"/>
      <c r="CW2645" s="21"/>
      <c r="CX2645" s="21"/>
      <c r="CY2645" s="21"/>
      <c r="CZ2645" s="21"/>
      <c r="DA2645" s="21"/>
      <c r="DB2645" s="21"/>
      <c r="DC2645" s="21"/>
      <c r="DD2645" s="21"/>
      <c r="DE2645" s="21"/>
      <c r="DF2645" s="21"/>
      <c r="DG2645" s="21"/>
      <c r="DH2645" s="21"/>
      <c r="DI2645" s="21"/>
      <c r="DJ2645" s="21"/>
      <c r="DK2645" s="21"/>
      <c r="DL2645" s="21"/>
      <c r="DM2645" s="21"/>
      <c r="DN2645" s="21"/>
      <c r="DO2645" s="21"/>
      <c r="DP2645" s="21"/>
      <c r="DQ2645" s="21"/>
      <c r="DR2645" s="21"/>
      <c r="DS2645" s="21"/>
      <c r="DT2645" s="21"/>
      <c r="DU2645" s="21"/>
      <c r="DV2645" s="21"/>
      <c r="DW2645" s="21"/>
      <c r="DX2645" s="21"/>
      <c r="DY2645" s="21"/>
      <c r="DZ2645" s="21"/>
      <c r="EA2645" s="21"/>
      <c r="EB2645" s="21"/>
      <c r="EC2645" s="21"/>
      <c r="ED2645" s="21"/>
      <c r="EE2645" s="21"/>
      <c r="EF2645" s="21"/>
      <c r="EG2645" s="21"/>
      <c r="EH2645" s="21"/>
      <c r="EI2645" s="21"/>
      <c r="EJ2645" s="21"/>
      <c r="EK2645" s="21"/>
      <c r="EL2645" s="21"/>
      <c r="EM2645" s="21"/>
      <c r="EN2645" s="21"/>
      <c r="EO2645" s="21"/>
      <c r="EP2645" s="21"/>
      <c r="EQ2645" s="21"/>
      <c r="ER2645" s="21"/>
      <c r="ES2645" s="21"/>
      <c r="ET2645" s="21"/>
      <c r="EU2645" s="21"/>
      <c r="EV2645" s="21"/>
      <c r="EW2645" s="21"/>
      <c r="EX2645" s="21"/>
      <c r="EY2645" s="21"/>
      <c r="EZ2645" s="21"/>
    </row>
    <row r="2646" spans="1:156" x14ac:dyDescent="0.2">
      <c r="A2646" s="92"/>
      <c r="B2646" s="4"/>
      <c r="C2646" s="4"/>
      <c r="D2646" s="6"/>
      <c r="E2646" s="7"/>
      <c r="F2646" s="24"/>
      <c r="G2646" s="9"/>
      <c r="H2646" s="7"/>
      <c r="I2646" s="7"/>
      <c r="J2646" s="7"/>
      <c r="K2646" s="4"/>
      <c r="L2646" s="25"/>
      <c r="M2646" s="11"/>
      <c r="N2646" s="4"/>
      <c r="O2646" s="4"/>
      <c r="P2646" s="26"/>
      <c r="Q2646" s="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21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/>
      <c r="AT2646" s="21"/>
      <c r="AU2646" s="21"/>
      <c r="AV2646" s="21"/>
      <c r="AW2646" s="21"/>
      <c r="AX2646" s="21"/>
      <c r="AY2646" s="21"/>
      <c r="AZ2646" s="21"/>
      <c r="BA2646" s="21"/>
      <c r="BB2646" s="21"/>
      <c r="BC2646" s="21"/>
      <c r="BD2646" s="21"/>
      <c r="BE2646" s="21"/>
      <c r="BF2646" s="21"/>
      <c r="BG2646" s="21"/>
      <c r="BH2646" s="21"/>
      <c r="BI2646" s="21"/>
      <c r="BJ2646" s="21"/>
      <c r="BK2646" s="21"/>
      <c r="BL2646" s="21"/>
      <c r="BM2646" s="21"/>
      <c r="BN2646" s="21"/>
      <c r="BO2646" s="21"/>
      <c r="BP2646" s="21"/>
      <c r="BQ2646" s="21"/>
      <c r="BR2646" s="21"/>
      <c r="BS2646" s="21"/>
      <c r="BT2646" s="21"/>
      <c r="BU2646" s="21"/>
      <c r="BV2646" s="21"/>
      <c r="BW2646" s="21"/>
      <c r="BX2646" s="21"/>
      <c r="BY2646" s="21"/>
      <c r="BZ2646" s="21"/>
      <c r="CA2646" s="21"/>
      <c r="CB2646" s="21"/>
      <c r="CC2646" s="21"/>
      <c r="CD2646" s="21"/>
      <c r="CE2646" s="21"/>
      <c r="CF2646" s="21"/>
      <c r="CG2646" s="21"/>
      <c r="CH2646" s="21"/>
      <c r="CI2646" s="21"/>
      <c r="CJ2646" s="21"/>
      <c r="CK2646" s="21"/>
      <c r="CL2646" s="21"/>
      <c r="CM2646" s="21"/>
      <c r="CN2646" s="21"/>
      <c r="CO2646" s="21"/>
      <c r="CP2646" s="21"/>
      <c r="CQ2646" s="21"/>
      <c r="CR2646" s="21"/>
      <c r="CS2646" s="21"/>
      <c r="CT2646" s="21"/>
      <c r="CU2646" s="21"/>
      <c r="CV2646" s="21"/>
      <c r="CW2646" s="21"/>
      <c r="CX2646" s="21"/>
      <c r="CY2646" s="21"/>
      <c r="CZ2646" s="21"/>
      <c r="DA2646" s="21"/>
      <c r="DB2646" s="21"/>
      <c r="DC2646" s="21"/>
      <c r="DD2646" s="21"/>
      <c r="DE2646" s="21"/>
      <c r="DF2646" s="21"/>
      <c r="DG2646" s="21"/>
      <c r="DH2646" s="21"/>
      <c r="DI2646" s="21"/>
      <c r="DJ2646" s="21"/>
      <c r="DK2646" s="21"/>
      <c r="DL2646" s="21"/>
      <c r="DM2646" s="21"/>
      <c r="DN2646" s="21"/>
      <c r="DO2646" s="21"/>
      <c r="DP2646" s="21"/>
      <c r="DQ2646" s="21"/>
      <c r="DR2646" s="21"/>
      <c r="DS2646" s="21"/>
      <c r="DT2646" s="21"/>
      <c r="DU2646" s="21"/>
      <c r="DV2646" s="21"/>
      <c r="DW2646" s="21"/>
      <c r="DX2646" s="21"/>
      <c r="DY2646" s="21"/>
      <c r="DZ2646" s="21"/>
      <c r="EA2646" s="21"/>
      <c r="EB2646" s="21"/>
      <c r="EC2646" s="21"/>
      <c r="ED2646" s="21"/>
      <c r="EE2646" s="21"/>
      <c r="EF2646" s="21"/>
      <c r="EG2646" s="21"/>
      <c r="EH2646" s="21"/>
      <c r="EI2646" s="21"/>
      <c r="EJ2646" s="21"/>
      <c r="EK2646" s="21"/>
      <c r="EL2646" s="21"/>
      <c r="EM2646" s="21"/>
      <c r="EN2646" s="21"/>
      <c r="EO2646" s="21"/>
      <c r="EP2646" s="21"/>
      <c r="EQ2646" s="21"/>
      <c r="ER2646" s="21"/>
      <c r="ES2646" s="21"/>
      <c r="ET2646" s="21"/>
      <c r="EU2646" s="21"/>
      <c r="EV2646" s="21"/>
      <c r="EW2646" s="21"/>
      <c r="EX2646" s="21"/>
      <c r="EY2646" s="21"/>
      <c r="EZ2646" s="21"/>
    </row>
    <row r="2647" spans="1:156" x14ac:dyDescent="0.2">
      <c r="A2647" s="92"/>
      <c r="B2647" s="4"/>
      <c r="C2647" s="4"/>
      <c r="D2647" s="6"/>
      <c r="E2647" s="7"/>
      <c r="F2647" s="24"/>
      <c r="G2647" s="9"/>
      <c r="H2647" s="7"/>
      <c r="I2647" s="7"/>
      <c r="J2647" s="7"/>
      <c r="K2647" s="4"/>
      <c r="L2647" s="25"/>
      <c r="M2647" s="11"/>
      <c r="N2647" s="4"/>
      <c r="O2647" s="4"/>
      <c r="P2647" s="26"/>
      <c r="Q2647" s="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21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/>
      <c r="AT2647" s="21"/>
      <c r="AU2647" s="21"/>
      <c r="AV2647" s="21"/>
      <c r="AW2647" s="21"/>
      <c r="AX2647" s="21"/>
      <c r="AY2647" s="21"/>
      <c r="AZ2647" s="21"/>
      <c r="BA2647" s="21"/>
      <c r="BB2647" s="21"/>
      <c r="BC2647" s="21"/>
      <c r="BD2647" s="21"/>
      <c r="BE2647" s="21"/>
      <c r="BF2647" s="21"/>
      <c r="BG2647" s="21"/>
      <c r="BH2647" s="21"/>
      <c r="BI2647" s="21"/>
      <c r="BJ2647" s="21"/>
      <c r="BK2647" s="21"/>
      <c r="BL2647" s="21"/>
      <c r="BM2647" s="21"/>
      <c r="BN2647" s="21"/>
      <c r="BO2647" s="21"/>
      <c r="BP2647" s="21"/>
      <c r="BQ2647" s="21"/>
      <c r="BR2647" s="21"/>
      <c r="BS2647" s="21"/>
      <c r="BT2647" s="21"/>
      <c r="BU2647" s="21"/>
      <c r="BV2647" s="21"/>
      <c r="BW2647" s="21"/>
      <c r="BX2647" s="21"/>
      <c r="BY2647" s="21"/>
      <c r="BZ2647" s="21"/>
      <c r="CA2647" s="21"/>
      <c r="CB2647" s="21"/>
      <c r="CC2647" s="21"/>
      <c r="CD2647" s="21"/>
      <c r="CE2647" s="21"/>
      <c r="CF2647" s="21"/>
      <c r="CG2647" s="21"/>
      <c r="CH2647" s="21"/>
      <c r="CI2647" s="21"/>
      <c r="CJ2647" s="21"/>
      <c r="CK2647" s="21"/>
      <c r="CL2647" s="21"/>
      <c r="CM2647" s="21"/>
      <c r="CN2647" s="21"/>
      <c r="CO2647" s="21"/>
      <c r="CP2647" s="21"/>
      <c r="CQ2647" s="21"/>
      <c r="CR2647" s="21"/>
      <c r="CS2647" s="21"/>
      <c r="CT2647" s="21"/>
      <c r="CU2647" s="21"/>
      <c r="CV2647" s="21"/>
      <c r="CW2647" s="21"/>
      <c r="CX2647" s="21"/>
      <c r="CY2647" s="21"/>
      <c r="CZ2647" s="21"/>
      <c r="DA2647" s="21"/>
      <c r="DB2647" s="21"/>
      <c r="DC2647" s="21"/>
      <c r="DD2647" s="21"/>
      <c r="DE2647" s="21"/>
      <c r="DF2647" s="21"/>
      <c r="DG2647" s="21"/>
      <c r="DH2647" s="21"/>
      <c r="DI2647" s="21"/>
      <c r="DJ2647" s="21"/>
      <c r="DK2647" s="21"/>
      <c r="DL2647" s="21"/>
      <c r="DM2647" s="21"/>
      <c r="DN2647" s="21"/>
      <c r="DO2647" s="21"/>
      <c r="DP2647" s="21"/>
      <c r="DQ2647" s="21"/>
      <c r="DR2647" s="21"/>
      <c r="DS2647" s="21"/>
      <c r="DT2647" s="21"/>
      <c r="DU2647" s="21"/>
      <c r="DV2647" s="21"/>
      <c r="DW2647" s="21"/>
      <c r="DX2647" s="21"/>
      <c r="DY2647" s="21"/>
      <c r="DZ2647" s="21"/>
      <c r="EA2647" s="21"/>
      <c r="EB2647" s="21"/>
      <c r="EC2647" s="21"/>
      <c r="ED2647" s="21"/>
      <c r="EE2647" s="21"/>
      <c r="EF2647" s="21"/>
      <c r="EG2647" s="21"/>
      <c r="EH2647" s="21"/>
      <c r="EI2647" s="21"/>
      <c r="EJ2647" s="21"/>
      <c r="EK2647" s="21"/>
      <c r="EL2647" s="21"/>
      <c r="EM2647" s="21"/>
      <c r="EN2647" s="21"/>
      <c r="EO2647" s="21"/>
      <c r="EP2647" s="21"/>
      <c r="EQ2647" s="21"/>
      <c r="ER2647" s="21"/>
      <c r="ES2647" s="21"/>
      <c r="ET2647" s="21"/>
      <c r="EU2647" s="21"/>
      <c r="EV2647" s="21"/>
      <c r="EW2647" s="21"/>
      <c r="EX2647" s="21"/>
      <c r="EY2647" s="21"/>
      <c r="EZ2647" s="21"/>
    </row>
    <row r="2648" spans="1:156" x14ac:dyDescent="0.2">
      <c r="A2648" s="92"/>
      <c r="B2648" s="4"/>
      <c r="C2648" s="4"/>
      <c r="D2648" s="6"/>
      <c r="E2648" s="7"/>
      <c r="F2648" s="24"/>
      <c r="G2648" s="9"/>
      <c r="H2648" s="7"/>
      <c r="I2648" s="7"/>
      <c r="J2648" s="7"/>
      <c r="K2648" s="4"/>
      <c r="L2648" s="25"/>
      <c r="M2648" s="11"/>
      <c r="N2648" s="4"/>
      <c r="O2648" s="4"/>
      <c r="P2648" s="26"/>
      <c r="Q2648" s="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21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/>
      <c r="AT2648" s="21"/>
      <c r="AU2648" s="21"/>
      <c r="AV2648" s="21"/>
      <c r="AW2648" s="21"/>
      <c r="AX2648" s="21"/>
      <c r="AY2648" s="21"/>
      <c r="AZ2648" s="21"/>
      <c r="BA2648" s="21"/>
      <c r="BB2648" s="21"/>
      <c r="BC2648" s="21"/>
      <c r="BD2648" s="21"/>
      <c r="BE2648" s="21"/>
      <c r="BF2648" s="21"/>
      <c r="BG2648" s="21"/>
      <c r="BH2648" s="21"/>
      <c r="BI2648" s="21"/>
      <c r="BJ2648" s="21"/>
      <c r="BK2648" s="21"/>
      <c r="BL2648" s="21"/>
      <c r="BM2648" s="21"/>
      <c r="BN2648" s="21"/>
      <c r="BO2648" s="21"/>
      <c r="BP2648" s="21"/>
      <c r="BQ2648" s="21"/>
      <c r="BR2648" s="21"/>
      <c r="BS2648" s="21"/>
      <c r="BT2648" s="21"/>
      <c r="BU2648" s="21"/>
      <c r="BV2648" s="21"/>
      <c r="BW2648" s="21"/>
      <c r="BX2648" s="21"/>
      <c r="BY2648" s="21"/>
      <c r="BZ2648" s="21"/>
      <c r="CA2648" s="21"/>
      <c r="CB2648" s="21"/>
      <c r="CC2648" s="21"/>
      <c r="CD2648" s="21"/>
      <c r="CE2648" s="21"/>
      <c r="CF2648" s="21"/>
      <c r="CG2648" s="21"/>
      <c r="CH2648" s="21"/>
      <c r="CI2648" s="21"/>
      <c r="CJ2648" s="21"/>
      <c r="CK2648" s="21"/>
      <c r="CL2648" s="21"/>
      <c r="CM2648" s="21"/>
      <c r="CN2648" s="21"/>
      <c r="CO2648" s="21"/>
      <c r="CP2648" s="21"/>
      <c r="CQ2648" s="21"/>
      <c r="CR2648" s="21"/>
      <c r="CS2648" s="21"/>
      <c r="CT2648" s="21"/>
      <c r="CU2648" s="21"/>
      <c r="CV2648" s="21"/>
      <c r="CW2648" s="21"/>
      <c r="CX2648" s="21"/>
      <c r="CY2648" s="21"/>
      <c r="CZ2648" s="21"/>
      <c r="DA2648" s="21"/>
      <c r="DB2648" s="21"/>
      <c r="DC2648" s="21"/>
      <c r="DD2648" s="21"/>
      <c r="DE2648" s="21"/>
      <c r="DF2648" s="21"/>
      <c r="DG2648" s="21"/>
      <c r="DH2648" s="21"/>
      <c r="DI2648" s="21"/>
      <c r="DJ2648" s="21"/>
      <c r="DK2648" s="21"/>
      <c r="DL2648" s="21"/>
      <c r="DM2648" s="21"/>
      <c r="DN2648" s="21"/>
      <c r="DO2648" s="21"/>
      <c r="DP2648" s="21"/>
      <c r="DQ2648" s="21"/>
      <c r="DR2648" s="21"/>
      <c r="DS2648" s="21"/>
      <c r="DT2648" s="21"/>
      <c r="DU2648" s="21"/>
      <c r="DV2648" s="21"/>
      <c r="DW2648" s="21"/>
      <c r="DX2648" s="21"/>
      <c r="DY2648" s="21"/>
      <c r="DZ2648" s="21"/>
      <c r="EA2648" s="21"/>
      <c r="EB2648" s="21"/>
      <c r="EC2648" s="21"/>
      <c r="ED2648" s="21"/>
      <c r="EE2648" s="21"/>
      <c r="EF2648" s="21"/>
      <c r="EG2648" s="21"/>
      <c r="EH2648" s="21"/>
      <c r="EI2648" s="21"/>
      <c r="EJ2648" s="21"/>
      <c r="EK2648" s="21"/>
      <c r="EL2648" s="21"/>
      <c r="EM2648" s="21"/>
      <c r="EN2648" s="21"/>
      <c r="EO2648" s="21"/>
      <c r="EP2648" s="21"/>
      <c r="EQ2648" s="21"/>
      <c r="ER2648" s="21"/>
      <c r="ES2648" s="21"/>
      <c r="ET2648" s="21"/>
      <c r="EU2648" s="21"/>
      <c r="EV2648" s="21"/>
      <c r="EW2648" s="21"/>
      <c r="EX2648" s="21"/>
      <c r="EY2648" s="21"/>
      <c r="EZ2648" s="21"/>
    </row>
    <row r="2649" spans="1:156" x14ac:dyDescent="0.2">
      <c r="A2649" s="92"/>
      <c r="B2649" s="4"/>
      <c r="C2649" s="4"/>
      <c r="D2649" s="6"/>
      <c r="E2649" s="7"/>
      <c r="F2649" s="24"/>
      <c r="G2649" s="9"/>
      <c r="H2649" s="7"/>
      <c r="I2649" s="7"/>
      <c r="J2649" s="7"/>
      <c r="K2649" s="4"/>
      <c r="L2649" s="25"/>
      <c r="M2649" s="11"/>
      <c r="N2649" s="4"/>
      <c r="O2649" s="4"/>
      <c r="P2649" s="26"/>
      <c r="Q2649" s="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21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/>
      <c r="AS2649" s="21"/>
      <c r="AT2649" s="21"/>
      <c r="AU2649" s="21"/>
      <c r="AV2649" s="21"/>
      <c r="AW2649" s="21"/>
      <c r="AX2649" s="21"/>
      <c r="AY2649" s="21"/>
      <c r="AZ2649" s="21"/>
      <c r="BA2649" s="21"/>
      <c r="BB2649" s="21"/>
      <c r="BC2649" s="21"/>
      <c r="BD2649" s="21"/>
      <c r="BE2649" s="21"/>
      <c r="BF2649" s="21"/>
      <c r="BG2649" s="21"/>
      <c r="BH2649" s="21"/>
      <c r="BI2649" s="21"/>
      <c r="BJ2649" s="21"/>
      <c r="BK2649" s="21"/>
      <c r="BL2649" s="21"/>
      <c r="BM2649" s="21"/>
      <c r="BN2649" s="21"/>
      <c r="BO2649" s="21"/>
      <c r="BP2649" s="21"/>
      <c r="BQ2649" s="21"/>
      <c r="BR2649" s="21"/>
      <c r="BS2649" s="21"/>
      <c r="BT2649" s="21"/>
      <c r="BU2649" s="21"/>
      <c r="BV2649" s="21"/>
      <c r="BW2649" s="21"/>
      <c r="BX2649" s="21"/>
      <c r="BY2649" s="21"/>
      <c r="BZ2649" s="21"/>
      <c r="CA2649" s="21"/>
      <c r="CB2649" s="21"/>
      <c r="CC2649" s="21"/>
      <c r="CD2649" s="21"/>
      <c r="CE2649" s="21"/>
      <c r="CF2649" s="21"/>
      <c r="CG2649" s="21"/>
      <c r="CH2649" s="21"/>
      <c r="CI2649" s="21"/>
      <c r="CJ2649" s="21"/>
      <c r="CK2649" s="21"/>
      <c r="CL2649" s="21"/>
      <c r="CM2649" s="21"/>
      <c r="CN2649" s="21"/>
      <c r="CO2649" s="21"/>
      <c r="CP2649" s="21"/>
      <c r="CQ2649" s="21"/>
      <c r="CR2649" s="21"/>
      <c r="CS2649" s="21"/>
      <c r="CT2649" s="21"/>
      <c r="CU2649" s="21"/>
      <c r="CV2649" s="21"/>
      <c r="CW2649" s="21"/>
      <c r="CX2649" s="21"/>
      <c r="CY2649" s="21"/>
      <c r="CZ2649" s="21"/>
      <c r="DA2649" s="21"/>
      <c r="DB2649" s="21"/>
      <c r="DC2649" s="21"/>
      <c r="DD2649" s="21"/>
      <c r="DE2649" s="21"/>
      <c r="DF2649" s="21"/>
      <c r="DG2649" s="21"/>
      <c r="DH2649" s="21"/>
      <c r="DI2649" s="21"/>
      <c r="DJ2649" s="21"/>
      <c r="DK2649" s="21"/>
      <c r="DL2649" s="21"/>
      <c r="DM2649" s="21"/>
      <c r="DN2649" s="21"/>
      <c r="DO2649" s="21"/>
      <c r="DP2649" s="21"/>
      <c r="DQ2649" s="21"/>
      <c r="DR2649" s="21"/>
      <c r="DS2649" s="21"/>
      <c r="DT2649" s="21"/>
      <c r="DU2649" s="21"/>
      <c r="DV2649" s="21"/>
      <c r="DW2649" s="21"/>
      <c r="DX2649" s="21"/>
      <c r="DY2649" s="21"/>
      <c r="DZ2649" s="21"/>
      <c r="EA2649" s="21"/>
      <c r="EB2649" s="21"/>
      <c r="EC2649" s="21"/>
      <c r="ED2649" s="21"/>
      <c r="EE2649" s="21"/>
      <c r="EF2649" s="21"/>
      <c r="EG2649" s="21"/>
      <c r="EH2649" s="21"/>
      <c r="EI2649" s="21"/>
      <c r="EJ2649" s="21"/>
      <c r="EK2649" s="21"/>
      <c r="EL2649" s="21"/>
      <c r="EM2649" s="21"/>
      <c r="EN2649" s="21"/>
      <c r="EO2649" s="21"/>
      <c r="EP2649" s="21"/>
      <c r="EQ2649" s="21"/>
      <c r="ER2649" s="21"/>
      <c r="ES2649" s="21"/>
      <c r="ET2649" s="21"/>
      <c r="EU2649" s="21"/>
      <c r="EV2649" s="21"/>
      <c r="EW2649" s="21"/>
      <c r="EX2649" s="21"/>
      <c r="EY2649" s="21"/>
      <c r="EZ2649" s="21"/>
    </row>
    <row r="2650" spans="1:156" x14ac:dyDescent="0.2">
      <c r="A2650" s="92"/>
      <c r="B2650" s="4"/>
      <c r="C2650" s="4"/>
      <c r="D2650" s="6"/>
      <c r="E2650" s="7"/>
      <c r="F2650" s="24"/>
      <c r="G2650" s="9"/>
      <c r="H2650" s="7"/>
      <c r="I2650" s="7"/>
      <c r="J2650" s="7"/>
      <c r="K2650" s="4"/>
      <c r="L2650" s="25"/>
      <c r="M2650" s="11"/>
      <c r="N2650" s="4"/>
      <c r="O2650" s="4"/>
      <c r="P2650" s="26"/>
      <c r="Q2650" s="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21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/>
      <c r="AT2650" s="21"/>
      <c r="AU2650" s="21"/>
      <c r="AV2650" s="21"/>
      <c r="AW2650" s="21"/>
      <c r="AX2650" s="21"/>
      <c r="AY2650" s="21"/>
      <c r="AZ2650" s="21"/>
      <c r="BA2650" s="21"/>
      <c r="BB2650" s="21"/>
      <c r="BC2650" s="21"/>
      <c r="BD2650" s="21"/>
      <c r="BE2650" s="21"/>
      <c r="BF2650" s="21"/>
      <c r="BG2650" s="21"/>
      <c r="BH2650" s="21"/>
      <c r="BI2650" s="21"/>
      <c r="BJ2650" s="21"/>
      <c r="BK2650" s="21"/>
      <c r="BL2650" s="21"/>
      <c r="BM2650" s="21"/>
      <c r="BN2650" s="21"/>
      <c r="BO2650" s="21"/>
      <c r="BP2650" s="21"/>
      <c r="BQ2650" s="21"/>
      <c r="BR2650" s="21"/>
      <c r="BS2650" s="21"/>
      <c r="BT2650" s="21"/>
      <c r="BU2650" s="21"/>
      <c r="BV2650" s="21"/>
      <c r="BW2650" s="21"/>
      <c r="BX2650" s="21"/>
      <c r="BY2650" s="21"/>
      <c r="BZ2650" s="21"/>
      <c r="CA2650" s="21"/>
      <c r="CB2650" s="21"/>
      <c r="CC2650" s="21"/>
      <c r="CD2650" s="21"/>
      <c r="CE2650" s="21"/>
      <c r="CF2650" s="21"/>
      <c r="CG2650" s="21"/>
      <c r="CH2650" s="21"/>
      <c r="CI2650" s="21"/>
      <c r="CJ2650" s="21"/>
      <c r="CK2650" s="21"/>
      <c r="CL2650" s="21"/>
      <c r="CM2650" s="21"/>
      <c r="CN2650" s="21"/>
      <c r="CO2650" s="21"/>
      <c r="CP2650" s="21"/>
      <c r="CQ2650" s="21"/>
      <c r="CR2650" s="21"/>
      <c r="CS2650" s="21"/>
      <c r="CT2650" s="21"/>
      <c r="CU2650" s="21"/>
      <c r="CV2650" s="21"/>
      <c r="CW2650" s="21"/>
      <c r="CX2650" s="21"/>
      <c r="CY2650" s="21"/>
      <c r="CZ2650" s="21"/>
      <c r="DA2650" s="21"/>
      <c r="DB2650" s="21"/>
      <c r="DC2650" s="21"/>
      <c r="DD2650" s="21"/>
      <c r="DE2650" s="21"/>
      <c r="DF2650" s="21"/>
      <c r="DG2650" s="21"/>
      <c r="DH2650" s="21"/>
      <c r="DI2650" s="21"/>
      <c r="DJ2650" s="21"/>
      <c r="DK2650" s="21"/>
      <c r="DL2650" s="21"/>
      <c r="DM2650" s="21"/>
      <c r="DN2650" s="21"/>
      <c r="DO2650" s="21"/>
      <c r="DP2650" s="21"/>
      <c r="DQ2650" s="21"/>
      <c r="DR2650" s="21"/>
      <c r="DS2650" s="21"/>
      <c r="DT2650" s="21"/>
      <c r="DU2650" s="21"/>
      <c r="DV2650" s="21"/>
      <c r="DW2650" s="21"/>
      <c r="DX2650" s="21"/>
      <c r="DY2650" s="21"/>
      <c r="DZ2650" s="21"/>
      <c r="EA2650" s="21"/>
      <c r="EB2650" s="21"/>
      <c r="EC2650" s="21"/>
      <c r="ED2650" s="21"/>
      <c r="EE2650" s="21"/>
      <c r="EF2650" s="21"/>
      <c r="EG2650" s="21"/>
      <c r="EH2650" s="21"/>
      <c r="EI2650" s="21"/>
      <c r="EJ2650" s="21"/>
      <c r="EK2650" s="21"/>
      <c r="EL2650" s="21"/>
      <c r="EM2650" s="21"/>
      <c r="EN2650" s="21"/>
      <c r="EO2650" s="21"/>
      <c r="EP2650" s="21"/>
      <c r="EQ2650" s="21"/>
      <c r="ER2650" s="21"/>
      <c r="ES2650" s="21"/>
      <c r="ET2650" s="21"/>
      <c r="EU2650" s="21"/>
      <c r="EV2650" s="21"/>
      <c r="EW2650" s="21"/>
      <c r="EX2650" s="21"/>
      <c r="EY2650" s="21"/>
      <c r="EZ2650" s="21"/>
    </row>
    <row r="2651" spans="1:156" x14ac:dyDescent="0.2">
      <c r="A2651" s="92"/>
      <c r="B2651" s="4"/>
      <c r="C2651" s="4"/>
      <c r="D2651" s="6"/>
      <c r="E2651" s="7"/>
      <c r="F2651" s="24"/>
      <c r="G2651" s="9"/>
      <c r="H2651" s="7"/>
      <c r="I2651" s="7"/>
      <c r="J2651" s="7"/>
      <c r="K2651" s="4"/>
      <c r="L2651" s="25"/>
      <c r="M2651" s="11"/>
      <c r="N2651" s="4"/>
      <c r="O2651" s="4"/>
      <c r="P2651" s="26"/>
      <c r="Q2651" s="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21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/>
      <c r="AT2651" s="21"/>
      <c r="AU2651" s="21"/>
      <c r="AV2651" s="21"/>
      <c r="AW2651" s="21"/>
      <c r="AX2651" s="21"/>
      <c r="AY2651" s="21"/>
      <c r="AZ2651" s="21"/>
      <c r="BA2651" s="21"/>
      <c r="BB2651" s="21"/>
      <c r="BC2651" s="21"/>
      <c r="BD2651" s="21"/>
      <c r="BE2651" s="21"/>
      <c r="BF2651" s="21"/>
      <c r="BG2651" s="21"/>
      <c r="BH2651" s="21"/>
      <c r="BI2651" s="21"/>
      <c r="BJ2651" s="21"/>
      <c r="BK2651" s="21"/>
      <c r="BL2651" s="21"/>
      <c r="BM2651" s="21"/>
      <c r="BN2651" s="21"/>
      <c r="BO2651" s="21"/>
      <c r="BP2651" s="21"/>
      <c r="BQ2651" s="21"/>
      <c r="BR2651" s="21"/>
      <c r="BS2651" s="21"/>
      <c r="BT2651" s="21"/>
      <c r="BU2651" s="21"/>
      <c r="BV2651" s="21"/>
      <c r="BW2651" s="21"/>
      <c r="BX2651" s="21"/>
      <c r="BY2651" s="21"/>
      <c r="BZ2651" s="21"/>
      <c r="CA2651" s="21"/>
      <c r="CB2651" s="21"/>
      <c r="CC2651" s="21"/>
      <c r="CD2651" s="21"/>
      <c r="CE2651" s="21"/>
      <c r="CF2651" s="21"/>
      <c r="CG2651" s="21"/>
      <c r="CH2651" s="21"/>
      <c r="CI2651" s="21"/>
      <c r="CJ2651" s="21"/>
      <c r="CK2651" s="21"/>
      <c r="CL2651" s="21"/>
      <c r="CM2651" s="21"/>
      <c r="CN2651" s="21"/>
      <c r="CO2651" s="21"/>
      <c r="CP2651" s="21"/>
      <c r="CQ2651" s="21"/>
      <c r="CR2651" s="21"/>
      <c r="CS2651" s="21"/>
      <c r="CT2651" s="21"/>
      <c r="CU2651" s="21"/>
      <c r="CV2651" s="21"/>
      <c r="CW2651" s="21"/>
      <c r="CX2651" s="21"/>
      <c r="CY2651" s="21"/>
      <c r="CZ2651" s="21"/>
      <c r="DA2651" s="21"/>
      <c r="DB2651" s="21"/>
      <c r="DC2651" s="21"/>
      <c r="DD2651" s="21"/>
      <c r="DE2651" s="21"/>
      <c r="DF2651" s="21"/>
      <c r="DG2651" s="21"/>
      <c r="DH2651" s="21"/>
      <c r="DI2651" s="21"/>
      <c r="DJ2651" s="21"/>
      <c r="DK2651" s="21"/>
      <c r="DL2651" s="21"/>
      <c r="DM2651" s="21"/>
      <c r="DN2651" s="21"/>
      <c r="DO2651" s="21"/>
      <c r="DP2651" s="21"/>
      <c r="DQ2651" s="21"/>
      <c r="DR2651" s="21"/>
      <c r="DS2651" s="21"/>
      <c r="DT2651" s="21"/>
      <c r="DU2651" s="21"/>
      <c r="DV2651" s="21"/>
      <c r="DW2651" s="21"/>
      <c r="DX2651" s="21"/>
      <c r="DY2651" s="21"/>
      <c r="DZ2651" s="21"/>
      <c r="EA2651" s="21"/>
      <c r="EB2651" s="21"/>
      <c r="EC2651" s="21"/>
      <c r="ED2651" s="21"/>
      <c r="EE2651" s="21"/>
      <c r="EF2651" s="21"/>
      <c r="EG2651" s="21"/>
      <c r="EH2651" s="21"/>
      <c r="EI2651" s="21"/>
      <c r="EJ2651" s="21"/>
      <c r="EK2651" s="21"/>
      <c r="EL2651" s="21"/>
      <c r="EM2651" s="21"/>
      <c r="EN2651" s="21"/>
      <c r="EO2651" s="21"/>
      <c r="EP2651" s="21"/>
      <c r="EQ2651" s="21"/>
      <c r="ER2651" s="21"/>
      <c r="ES2651" s="21"/>
      <c r="ET2651" s="21"/>
      <c r="EU2651" s="21"/>
      <c r="EV2651" s="21"/>
      <c r="EW2651" s="21"/>
      <c r="EX2651" s="21"/>
      <c r="EY2651" s="21"/>
      <c r="EZ2651" s="21"/>
    </row>
    <row r="2652" spans="1:156" x14ac:dyDescent="0.2">
      <c r="A2652" s="92"/>
      <c r="B2652" s="4"/>
      <c r="C2652" s="4"/>
      <c r="D2652" s="6"/>
      <c r="E2652" s="7"/>
      <c r="F2652" s="24"/>
      <c r="G2652" s="9"/>
      <c r="H2652" s="7"/>
      <c r="I2652" s="7"/>
      <c r="J2652" s="7"/>
      <c r="K2652" s="4"/>
      <c r="L2652" s="25"/>
      <c r="M2652" s="11"/>
      <c r="N2652" s="4"/>
      <c r="O2652" s="4"/>
      <c r="P2652" s="26"/>
      <c r="Q2652" s="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21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/>
      <c r="AT2652" s="21"/>
      <c r="AU2652" s="21"/>
      <c r="AV2652" s="21"/>
      <c r="AW2652" s="21"/>
      <c r="AX2652" s="21"/>
      <c r="AY2652" s="21"/>
      <c r="AZ2652" s="21"/>
      <c r="BA2652" s="21"/>
      <c r="BB2652" s="21"/>
      <c r="BC2652" s="21"/>
      <c r="BD2652" s="21"/>
      <c r="BE2652" s="21"/>
      <c r="BF2652" s="21"/>
      <c r="BG2652" s="21"/>
      <c r="BH2652" s="21"/>
      <c r="BI2652" s="21"/>
      <c r="BJ2652" s="21"/>
      <c r="BK2652" s="21"/>
      <c r="BL2652" s="21"/>
      <c r="BM2652" s="21"/>
      <c r="BN2652" s="21"/>
      <c r="BO2652" s="21"/>
      <c r="BP2652" s="21"/>
      <c r="BQ2652" s="21"/>
      <c r="BR2652" s="21"/>
      <c r="BS2652" s="21"/>
      <c r="BT2652" s="21"/>
      <c r="BU2652" s="21"/>
      <c r="BV2652" s="21"/>
      <c r="BW2652" s="21"/>
      <c r="BX2652" s="21"/>
      <c r="BY2652" s="21"/>
      <c r="BZ2652" s="21"/>
      <c r="CA2652" s="21"/>
      <c r="CB2652" s="21"/>
      <c r="CC2652" s="21"/>
      <c r="CD2652" s="21"/>
      <c r="CE2652" s="21"/>
      <c r="CF2652" s="21"/>
      <c r="CG2652" s="21"/>
      <c r="CH2652" s="21"/>
      <c r="CI2652" s="21"/>
      <c r="CJ2652" s="21"/>
      <c r="CK2652" s="21"/>
      <c r="CL2652" s="21"/>
      <c r="CM2652" s="21"/>
      <c r="CN2652" s="21"/>
      <c r="CO2652" s="21"/>
      <c r="CP2652" s="21"/>
      <c r="CQ2652" s="21"/>
      <c r="CR2652" s="21"/>
      <c r="CS2652" s="21"/>
      <c r="CT2652" s="21"/>
      <c r="CU2652" s="21"/>
      <c r="CV2652" s="21"/>
      <c r="CW2652" s="21"/>
      <c r="CX2652" s="21"/>
      <c r="CY2652" s="21"/>
      <c r="CZ2652" s="21"/>
      <c r="DA2652" s="21"/>
      <c r="DB2652" s="21"/>
      <c r="DC2652" s="21"/>
      <c r="DD2652" s="21"/>
      <c r="DE2652" s="21"/>
      <c r="DF2652" s="21"/>
      <c r="DG2652" s="21"/>
      <c r="DH2652" s="21"/>
      <c r="DI2652" s="21"/>
      <c r="DJ2652" s="21"/>
      <c r="DK2652" s="21"/>
      <c r="DL2652" s="21"/>
      <c r="DM2652" s="21"/>
      <c r="DN2652" s="21"/>
      <c r="DO2652" s="21"/>
      <c r="DP2652" s="21"/>
      <c r="DQ2652" s="21"/>
      <c r="DR2652" s="21"/>
      <c r="DS2652" s="21"/>
      <c r="DT2652" s="21"/>
      <c r="DU2652" s="21"/>
      <c r="DV2652" s="21"/>
      <c r="DW2652" s="21"/>
      <c r="DX2652" s="21"/>
      <c r="DY2652" s="21"/>
      <c r="DZ2652" s="21"/>
      <c r="EA2652" s="21"/>
      <c r="EB2652" s="21"/>
      <c r="EC2652" s="21"/>
      <c r="ED2652" s="21"/>
      <c r="EE2652" s="21"/>
      <c r="EF2652" s="21"/>
      <c r="EG2652" s="21"/>
      <c r="EH2652" s="21"/>
      <c r="EI2652" s="21"/>
      <c r="EJ2652" s="21"/>
      <c r="EK2652" s="21"/>
      <c r="EL2652" s="21"/>
      <c r="EM2652" s="21"/>
      <c r="EN2652" s="21"/>
      <c r="EO2652" s="21"/>
      <c r="EP2652" s="21"/>
      <c r="EQ2652" s="21"/>
      <c r="ER2652" s="21"/>
      <c r="ES2652" s="21"/>
      <c r="ET2652" s="21"/>
      <c r="EU2652" s="21"/>
      <c r="EV2652" s="21"/>
      <c r="EW2652" s="21"/>
      <c r="EX2652" s="21"/>
      <c r="EY2652" s="21"/>
      <c r="EZ2652" s="21"/>
    </row>
    <row r="2653" spans="1:156" x14ac:dyDescent="0.2">
      <c r="A2653" s="92"/>
      <c r="B2653" s="4"/>
      <c r="C2653" s="4"/>
      <c r="D2653" s="6"/>
      <c r="E2653" s="7"/>
      <c r="F2653" s="24"/>
      <c r="G2653" s="9"/>
      <c r="H2653" s="7"/>
      <c r="I2653" s="7"/>
      <c r="J2653" s="7"/>
      <c r="K2653" s="4"/>
      <c r="L2653" s="25"/>
      <c r="M2653" s="11"/>
      <c r="N2653" s="4"/>
      <c r="O2653" s="4"/>
      <c r="P2653" s="26"/>
      <c r="Q2653" s="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21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/>
      <c r="AT2653" s="21"/>
      <c r="AU2653" s="21"/>
      <c r="AV2653" s="21"/>
      <c r="AW2653" s="21"/>
      <c r="AX2653" s="21"/>
      <c r="AY2653" s="21"/>
      <c r="AZ2653" s="21"/>
      <c r="BA2653" s="21"/>
      <c r="BB2653" s="21"/>
      <c r="BC2653" s="21"/>
      <c r="BD2653" s="21"/>
      <c r="BE2653" s="21"/>
      <c r="BF2653" s="21"/>
      <c r="BG2653" s="21"/>
      <c r="BH2653" s="21"/>
      <c r="BI2653" s="21"/>
      <c r="BJ2653" s="21"/>
      <c r="BK2653" s="21"/>
      <c r="BL2653" s="21"/>
      <c r="BM2653" s="21"/>
      <c r="BN2653" s="21"/>
      <c r="BO2653" s="21"/>
      <c r="BP2653" s="21"/>
      <c r="BQ2653" s="21"/>
      <c r="BR2653" s="21"/>
      <c r="BS2653" s="21"/>
      <c r="BT2653" s="21"/>
      <c r="BU2653" s="21"/>
      <c r="BV2653" s="21"/>
      <c r="BW2653" s="21"/>
      <c r="BX2653" s="21"/>
      <c r="BY2653" s="21"/>
      <c r="BZ2653" s="21"/>
      <c r="CA2653" s="21"/>
      <c r="CB2653" s="21"/>
      <c r="CC2653" s="21"/>
      <c r="CD2653" s="21"/>
      <c r="CE2653" s="21"/>
      <c r="CF2653" s="21"/>
      <c r="CG2653" s="21"/>
      <c r="CH2653" s="21"/>
      <c r="CI2653" s="21"/>
      <c r="CJ2653" s="21"/>
      <c r="CK2653" s="21"/>
      <c r="CL2653" s="21"/>
      <c r="CM2653" s="21"/>
      <c r="CN2653" s="21"/>
      <c r="CO2653" s="21"/>
      <c r="CP2653" s="21"/>
      <c r="CQ2653" s="21"/>
      <c r="CR2653" s="21"/>
      <c r="CS2653" s="21"/>
      <c r="CT2653" s="21"/>
      <c r="CU2653" s="21"/>
      <c r="CV2653" s="21"/>
      <c r="CW2653" s="21"/>
      <c r="CX2653" s="21"/>
      <c r="CY2653" s="21"/>
      <c r="CZ2653" s="21"/>
      <c r="DA2653" s="21"/>
      <c r="DB2653" s="21"/>
      <c r="DC2653" s="21"/>
      <c r="DD2653" s="21"/>
      <c r="DE2653" s="21"/>
      <c r="DF2653" s="21"/>
      <c r="DG2653" s="21"/>
      <c r="DH2653" s="21"/>
      <c r="DI2653" s="21"/>
      <c r="DJ2653" s="21"/>
      <c r="DK2653" s="21"/>
      <c r="DL2653" s="21"/>
      <c r="DM2653" s="21"/>
      <c r="DN2653" s="21"/>
      <c r="DO2653" s="21"/>
      <c r="DP2653" s="21"/>
      <c r="DQ2653" s="21"/>
      <c r="DR2653" s="21"/>
      <c r="DS2653" s="21"/>
      <c r="DT2653" s="21"/>
      <c r="DU2653" s="21"/>
      <c r="DV2653" s="21"/>
      <c r="DW2653" s="21"/>
      <c r="DX2653" s="21"/>
      <c r="DY2653" s="21"/>
      <c r="DZ2653" s="21"/>
      <c r="EA2653" s="21"/>
      <c r="EB2653" s="21"/>
      <c r="EC2653" s="21"/>
      <c r="ED2653" s="21"/>
      <c r="EE2653" s="21"/>
      <c r="EF2653" s="21"/>
      <c r="EG2653" s="21"/>
      <c r="EH2653" s="21"/>
      <c r="EI2653" s="21"/>
      <c r="EJ2653" s="21"/>
      <c r="EK2653" s="21"/>
      <c r="EL2653" s="21"/>
      <c r="EM2653" s="21"/>
      <c r="EN2653" s="21"/>
      <c r="EO2653" s="21"/>
      <c r="EP2653" s="21"/>
      <c r="EQ2653" s="21"/>
      <c r="ER2653" s="21"/>
      <c r="ES2653" s="21"/>
      <c r="ET2653" s="21"/>
      <c r="EU2653" s="21"/>
      <c r="EV2653" s="21"/>
      <c r="EW2653" s="21"/>
      <c r="EX2653" s="21"/>
      <c r="EY2653" s="21"/>
      <c r="EZ2653" s="21"/>
    </row>
    <row r="2654" spans="1:156" x14ac:dyDescent="0.2">
      <c r="A2654" s="92"/>
      <c r="B2654" s="4"/>
      <c r="C2654" s="4"/>
      <c r="D2654" s="6"/>
      <c r="E2654" s="7"/>
      <c r="F2654" s="24"/>
      <c r="G2654" s="9"/>
      <c r="H2654" s="7"/>
      <c r="I2654" s="7"/>
      <c r="J2654" s="7"/>
      <c r="K2654" s="4"/>
      <c r="L2654" s="25"/>
      <c r="M2654" s="11"/>
      <c r="N2654" s="4"/>
      <c r="O2654" s="4"/>
      <c r="P2654" s="26"/>
      <c r="Q2654" s="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21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/>
      <c r="AT2654" s="21"/>
      <c r="AU2654" s="21"/>
      <c r="AV2654" s="21"/>
      <c r="AW2654" s="21"/>
      <c r="AX2654" s="21"/>
      <c r="AY2654" s="21"/>
      <c r="AZ2654" s="21"/>
      <c r="BA2654" s="21"/>
      <c r="BB2654" s="21"/>
      <c r="BC2654" s="21"/>
      <c r="BD2654" s="21"/>
      <c r="BE2654" s="21"/>
      <c r="BF2654" s="21"/>
      <c r="BG2654" s="21"/>
      <c r="BH2654" s="21"/>
      <c r="BI2654" s="21"/>
      <c r="BJ2654" s="21"/>
      <c r="BK2654" s="21"/>
      <c r="BL2654" s="21"/>
      <c r="BM2654" s="21"/>
      <c r="BN2654" s="21"/>
      <c r="BO2654" s="21"/>
      <c r="BP2654" s="21"/>
      <c r="BQ2654" s="21"/>
      <c r="BR2654" s="21"/>
      <c r="BS2654" s="21"/>
      <c r="BT2654" s="21"/>
      <c r="BU2654" s="21"/>
      <c r="BV2654" s="21"/>
      <c r="BW2654" s="21"/>
      <c r="BX2654" s="21"/>
      <c r="BY2654" s="21"/>
      <c r="BZ2654" s="21"/>
      <c r="CA2654" s="21"/>
      <c r="CB2654" s="21"/>
      <c r="CC2654" s="21"/>
      <c r="CD2654" s="21"/>
      <c r="CE2654" s="21"/>
      <c r="CF2654" s="21"/>
      <c r="CG2654" s="21"/>
      <c r="CH2654" s="21"/>
      <c r="CI2654" s="21"/>
      <c r="CJ2654" s="21"/>
      <c r="CK2654" s="21"/>
      <c r="CL2654" s="21"/>
      <c r="CM2654" s="21"/>
      <c r="CN2654" s="21"/>
      <c r="CO2654" s="21"/>
      <c r="CP2654" s="21"/>
      <c r="CQ2654" s="21"/>
      <c r="CR2654" s="21"/>
      <c r="CS2654" s="21"/>
      <c r="CT2654" s="21"/>
      <c r="CU2654" s="21"/>
      <c r="CV2654" s="21"/>
      <c r="CW2654" s="21"/>
      <c r="CX2654" s="21"/>
      <c r="CY2654" s="21"/>
      <c r="CZ2654" s="21"/>
      <c r="DA2654" s="21"/>
      <c r="DB2654" s="21"/>
      <c r="DC2654" s="21"/>
      <c r="DD2654" s="21"/>
      <c r="DE2654" s="21"/>
      <c r="DF2654" s="21"/>
      <c r="DG2654" s="21"/>
      <c r="DH2654" s="21"/>
      <c r="DI2654" s="21"/>
      <c r="DJ2654" s="21"/>
      <c r="DK2654" s="21"/>
      <c r="DL2654" s="21"/>
      <c r="DM2654" s="21"/>
      <c r="DN2654" s="21"/>
      <c r="DO2654" s="21"/>
      <c r="DP2654" s="21"/>
      <c r="DQ2654" s="21"/>
      <c r="DR2654" s="21"/>
      <c r="DS2654" s="21"/>
      <c r="DT2654" s="21"/>
      <c r="DU2654" s="21"/>
      <c r="DV2654" s="21"/>
      <c r="DW2654" s="21"/>
      <c r="DX2654" s="21"/>
      <c r="DY2654" s="21"/>
      <c r="DZ2654" s="21"/>
      <c r="EA2654" s="21"/>
      <c r="EB2654" s="21"/>
      <c r="EC2654" s="21"/>
      <c r="ED2654" s="21"/>
      <c r="EE2654" s="21"/>
      <c r="EF2654" s="21"/>
      <c r="EG2654" s="21"/>
      <c r="EH2654" s="21"/>
      <c r="EI2654" s="21"/>
      <c r="EJ2654" s="21"/>
      <c r="EK2654" s="21"/>
      <c r="EL2654" s="21"/>
      <c r="EM2654" s="21"/>
      <c r="EN2654" s="21"/>
      <c r="EO2654" s="21"/>
      <c r="EP2654" s="21"/>
      <c r="EQ2654" s="21"/>
      <c r="ER2654" s="21"/>
      <c r="ES2654" s="21"/>
      <c r="ET2654" s="21"/>
      <c r="EU2654" s="21"/>
      <c r="EV2654" s="21"/>
      <c r="EW2654" s="21"/>
      <c r="EX2654" s="21"/>
      <c r="EY2654" s="21"/>
      <c r="EZ2654" s="21"/>
    </row>
    <row r="2655" spans="1:156" x14ac:dyDescent="0.2">
      <c r="A2655" s="92"/>
      <c r="B2655" s="4"/>
      <c r="C2655" s="4"/>
      <c r="D2655" s="6"/>
      <c r="E2655" s="7"/>
      <c r="F2655" s="24"/>
      <c r="G2655" s="9"/>
      <c r="H2655" s="7"/>
      <c r="I2655" s="7"/>
      <c r="J2655" s="7"/>
      <c r="K2655" s="4"/>
      <c r="L2655" s="25"/>
      <c r="M2655" s="11"/>
      <c r="N2655" s="4"/>
      <c r="O2655" s="4"/>
      <c r="P2655" s="26"/>
      <c r="Q2655" s="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21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/>
      <c r="AT2655" s="21"/>
      <c r="AU2655" s="21"/>
      <c r="AV2655" s="21"/>
      <c r="AW2655" s="21"/>
      <c r="AX2655" s="21"/>
      <c r="AY2655" s="21"/>
      <c r="AZ2655" s="21"/>
      <c r="BA2655" s="21"/>
      <c r="BB2655" s="21"/>
      <c r="BC2655" s="21"/>
      <c r="BD2655" s="21"/>
      <c r="BE2655" s="21"/>
      <c r="BF2655" s="21"/>
      <c r="BG2655" s="21"/>
      <c r="BH2655" s="21"/>
      <c r="BI2655" s="21"/>
      <c r="BJ2655" s="21"/>
      <c r="BK2655" s="21"/>
      <c r="BL2655" s="21"/>
      <c r="BM2655" s="21"/>
      <c r="BN2655" s="21"/>
      <c r="BO2655" s="21"/>
      <c r="BP2655" s="21"/>
      <c r="BQ2655" s="21"/>
      <c r="BR2655" s="21"/>
      <c r="BS2655" s="21"/>
      <c r="BT2655" s="21"/>
      <c r="BU2655" s="21"/>
      <c r="BV2655" s="21"/>
      <c r="BW2655" s="21"/>
      <c r="BX2655" s="21"/>
      <c r="BY2655" s="21"/>
      <c r="BZ2655" s="21"/>
      <c r="CA2655" s="21"/>
      <c r="CB2655" s="21"/>
      <c r="CC2655" s="21"/>
      <c r="CD2655" s="21"/>
      <c r="CE2655" s="21"/>
      <c r="CF2655" s="21"/>
      <c r="CG2655" s="21"/>
      <c r="CH2655" s="21"/>
      <c r="CI2655" s="21"/>
      <c r="CJ2655" s="21"/>
      <c r="CK2655" s="21"/>
      <c r="CL2655" s="21"/>
      <c r="CM2655" s="21"/>
      <c r="CN2655" s="21"/>
      <c r="CO2655" s="21"/>
      <c r="CP2655" s="21"/>
      <c r="CQ2655" s="21"/>
      <c r="CR2655" s="21"/>
      <c r="CS2655" s="21"/>
      <c r="CT2655" s="21"/>
      <c r="CU2655" s="21"/>
      <c r="CV2655" s="21"/>
      <c r="CW2655" s="21"/>
      <c r="CX2655" s="21"/>
      <c r="CY2655" s="21"/>
      <c r="CZ2655" s="21"/>
      <c r="DA2655" s="21"/>
      <c r="DB2655" s="21"/>
      <c r="DC2655" s="21"/>
      <c r="DD2655" s="21"/>
      <c r="DE2655" s="21"/>
      <c r="DF2655" s="21"/>
      <c r="DG2655" s="21"/>
      <c r="DH2655" s="21"/>
      <c r="DI2655" s="21"/>
      <c r="DJ2655" s="21"/>
      <c r="DK2655" s="21"/>
      <c r="DL2655" s="21"/>
      <c r="DM2655" s="21"/>
      <c r="DN2655" s="21"/>
      <c r="DO2655" s="21"/>
      <c r="DP2655" s="21"/>
      <c r="DQ2655" s="21"/>
      <c r="DR2655" s="21"/>
      <c r="DS2655" s="21"/>
      <c r="DT2655" s="21"/>
      <c r="DU2655" s="21"/>
      <c r="DV2655" s="21"/>
      <c r="DW2655" s="21"/>
      <c r="DX2655" s="21"/>
      <c r="DY2655" s="21"/>
      <c r="DZ2655" s="21"/>
      <c r="EA2655" s="21"/>
      <c r="EB2655" s="21"/>
      <c r="EC2655" s="21"/>
      <c r="ED2655" s="21"/>
      <c r="EE2655" s="21"/>
      <c r="EF2655" s="21"/>
      <c r="EG2655" s="21"/>
      <c r="EH2655" s="21"/>
      <c r="EI2655" s="21"/>
      <c r="EJ2655" s="21"/>
      <c r="EK2655" s="21"/>
      <c r="EL2655" s="21"/>
      <c r="EM2655" s="21"/>
      <c r="EN2655" s="21"/>
      <c r="EO2655" s="21"/>
      <c r="EP2655" s="21"/>
      <c r="EQ2655" s="21"/>
      <c r="ER2655" s="21"/>
      <c r="ES2655" s="21"/>
      <c r="ET2655" s="21"/>
      <c r="EU2655" s="21"/>
      <c r="EV2655" s="21"/>
      <c r="EW2655" s="21"/>
      <c r="EX2655" s="21"/>
      <c r="EY2655" s="21"/>
      <c r="EZ2655" s="21"/>
    </row>
    <row r="2656" spans="1:156" x14ac:dyDescent="0.2">
      <c r="A2656" s="92"/>
      <c r="B2656" s="4"/>
      <c r="C2656" s="4"/>
      <c r="D2656" s="6"/>
      <c r="E2656" s="7"/>
      <c r="F2656" s="24"/>
      <c r="G2656" s="9"/>
      <c r="H2656" s="7"/>
      <c r="I2656" s="7"/>
      <c r="J2656" s="7"/>
      <c r="K2656" s="4"/>
      <c r="L2656" s="25"/>
      <c r="M2656" s="11"/>
      <c r="N2656" s="4"/>
      <c r="O2656" s="4"/>
      <c r="P2656" s="26"/>
      <c r="Q2656" s="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21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/>
      <c r="AT2656" s="21"/>
      <c r="AU2656" s="21"/>
      <c r="AV2656" s="21"/>
      <c r="AW2656" s="21"/>
      <c r="AX2656" s="21"/>
      <c r="AY2656" s="21"/>
      <c r="AZ2656" s="21"/>
      <c r="BA2656" s="21"/>
      <c r="BB2656" s="21"/>
      <c r="BC2656" s="21"/>
      <c r="BD2656" s="21"/>
      <c r="BE2656" s="21"/>
      <c r="BF2656" s="21"/>
      <c r="BG2656" s="21"/>
      <c r="BH2656" s="21"/>
      <c r="BI2656" s="21"/>
      <c r="BJ2656" s="21"/>
      <c r="BK2656" s="21"/>
      <c r="BL2656" s="21"/>
      <c r="BM2656" s="21"/>
      <c r="BN2656" s="21"/>
      <c r="BO2656" s="21"/>
      <c r="BP2656" s="21"/>
      <c r="BQ2656" s="21"/>
      <c r="BR2656" s="21"/>
      <c r="BS2656" s="21"/>
      <c r="BT2656" s="21"/>
      <c r="BU2656" s="21"/>
      <c r="BV2656" s="21"/>
      <c r="BW2656" s="21"/>
      <c r="BX2656" s="21"/>
      <c r="BY2656" s="21"/>
      <c r="BZ2656" s="21"/>
      <c r="CA2656" s="21"/>
      <c r="CB2656" s="21"/>
      <c r="CC2656" s="21"/>
      <c r="CD2656" s="21"/>
      <c r="CE2656" s="21"/>
      <c r="CF2656" s="21"/>
      <c r="CG2656" s="21"/>
      <c r="CH2656" s="21"/>
      <c r="CI2656" s="21"/>
      <c r="CJ2656" s="21"/>
      <c r="CK2656" s="21"/>
      <c r="CL2656" s="21"/>
      <c r="CM2656" s="21"/>
      <c r="CN2656" s="21"/>
      <c r="CO2656" s="21"/>
      <c r="CP2656" s="21"/>
      <c r="CQ2656" s="21"/>
      <c r="CR2656" s="21"/>
      <c r="CS2656" s="21"/>
      <c r="CT2656" s="21"/>
      <c r="CU2656" s="21"/>
      <c r="CV2656" s="21"/>
      <c r="CW2656" s="21"/>
      <c r="CX2656" s="21"/>
      <c r="CY2656" s="21"/>
      <c r="CZ2656" s="21"/>
      <c r="DA2656" s="21"/>
      <c r="DB2656" s="21"/>
      <c r="DC2656" s="21"/>
      <c r="DD2656" s="21"/>
      <c r="DE2656" s="21"/>
      <c r="DF2656" s="21"/>
      <c r="DG2656" s="21"/>
      <c r="DH2656" s="21"/>
      <c r="DI2656" s="21"/>
      <c r="DJ2656" s="21"/>
      <c r="DK2656" s="21"/>
      <c r="DL2656" s="21"/>
      <c r="DM2656" s="21"/>
      <c r="DN2656" s="21"/>
      <c r="DO2656" s="21"/>
      <c r="DP2656" s="21"/>
      <c r="DQ2656" s="21"/>
      <c r="DR2656" s="21"/>
      <c r="DS2656" s="21"/>
      <c r="DT2656" s="21"/>
      <c r="DU2656" s="21"/>
      <c r="DV2656" s="21"/>
      <c r="DW2656" s="21"/>
      <c r="DX2656" s="21"/>
      <c r="DY2656" s="21"/>
      <c r="DZ2656" s="21"/>
      <c r="EA2656" s="21"/>
      <c r="EB2656" s="21"/>
      <c r="EC2656" s="21"/>
      <c r="ED2656" s="21"/>
      <c r="EE2656" s="21"/>
      <c r="EF2656" s="21"/>
      <c r="EG2656" s="21"/>
      <c r="EH2656" s="21"/>
      <c r="EI2656" s="21"/>
      <c r="EJ2656" s="21"/>
      <c r="EK2656" s="21"/>
      <c r="EL2656" s="21"/>
      <c r="EM2656" s="21"/>
      <c r="EN2656" s="21"/>
      <c r="EO2656" s="21"/>
      <c r="EP2656" s="21"/>
      <c r="EQ2656" s="21"/>
      <c r="ER2656" s="21"/>
      <c r="ES2656" s="21"/>
      <c r="ET2656" s="21"/>
      <c r="EU2656" s="21"/>
      <c r="EV2656" s="21"/>
      <c r="EW2656" s="21"/>
      <c r="EX2656" s="21"/>
      <c r="EY2656" s="21"/>
      <c r="EZ2656" s="21"/>
    </row>
    <row r="2657" spans="1:156" x14ac:dyDescent="0.2">
      <c r="A2657" s="92"/>
      <c r="B2657" s="4"/>
      <c r="C2657" s="4"/>
      <c r="D2657" s="6"/>
      <c r="E2657" s="7"/>
      <c r="F2657" s="24"/>
      <c r="G2657" s="9"/>
      <c r="H2657" s="7"/>
      <c r="I2657" s="7"/>
      <c r="J2657" s="7"/>
      <c r="K2657" s="4"/>
      <c r="L2657" s="25"/>
      <c r="M2657" s="11"/>
      <c r="N2657" s="4"/>
      <c r="O2657" s="4"/>
      <c r="P2657" s="26"/>
      <c r="Q2657" s="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21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/>
      <c r="AS2657" s="21"/>
      <c r="AT2657" s="21"/>
      <c r="AU2657" s="21"/>
      <c r="AV2657" s="21"/>
      <c r="AW2657" s="21"/>
      <c r="AX2657" s="21"/>
      <c r="AY2657" s="21"/>
      <c r="AZ2657" s="21"/>
      <c r="BA2657" s="21"/>
      <c r="BB2657" s="21"/>
      <c r="BC2657" s="21"/>
      <c r="BD2657" s="21"/>
      <c r="BE2657" s="21"/>
      <c r="BF2657" s="21"/>
      <c r="BG2657" s="21"/>
      <c r="BH2657" s="21"/>
      <c r="BI2657" s="21"/>
      <c r="BJ2657" s="21"/>
      <c r="BK2657" s="21"/>
      <c r="BL2657" s="21"/>
      <c r="BM2657" s="21"/>
      <c r="BN2657" s="21"/>
      <c r="BO2657" s="21"/>
      <c r="BP2657" s="21"/>
      <c r="BQ2657" s="21"/>
      <c r="BR2657" s="21"/>
      <c r="BS2657" s="21"/>
      <c r="BT2657" s="21"/>
      <c r="BU2657" s="21"/>
      <c r="BV2657" s="21"/>
      <c r="BW2657" s="21"/>
      <c r="BX2657" s="21"/>
      <c r="BY2657" s="21"/>
      <c r="BZ2657" s="21"/>
      <c r="CA2657" s="21"/>
      <c r="CB2657" s="21"/>
      <c r="CC2657" s="21"/>
      <c r="CD2657" s="21"/>
      <c r="CE2657" s="21"/>
      <c r="CF2657" s="21"/>
      <c r="CG2657" s="21"/>
      <c r="CH2657" s="21"/>
      <c r="CI2657" s="21"/>
      <c r="CJ2657" s="21"/>
      <c r="CK2657" s="21"/>
      <c r="CL2657" s="21"/>
      <c r="CM2657" s="21"/>
      <c r="CN2657" s="21"/>
      <c r="CO2657" s="21"/>
      <c r="CP2657" s="21"/>
      <c r="CQ2657" s="21"/>
      <c r="CR2657" s="21"/>
      <c r="CS2657" s="21"/>
      <c r="CT2657" s="21"/>
      <c r="CU2657" s="21"/>
      <c r="CV2657" s="21"/>
      <c r="CW2657" s="21"/>
      <c r="CX2657" s="21"/>
      <c r="CY2657" s="21"/>
      <c r="CZ2657" s="21"/>
      <c r="DA2657" s="21"/>
      <c r="DB2657" s="21"/>
      <c r="DC2657" s="21"/>
      <c r="DD2657" s="21"/>
      <c r="DE2657" s="21"/>
      <c r="DF2657" s="21"/>
      <c r="DG2657" s="21"/>
      <c r="DH2657" s="21"/>
      <c r="DI2657" s="21"/>
      <c r="DJ2657" s="21"/>
      <c r="DK2657" s="21"/>
      <c r="DL2657" s="21"/>
      <c r="DM2657" s="21"/>
      <c r="DN2657" s="21"/>
      <c r="DO2657" s="21"/>
      <c r="DP2657" s="21"/>
      <c r="DQ2657" s="21"/>
      <c r="DR2657" s="21"/>
      <c r="DS2657" s="21"/>
      <c r="DT2657" s="21"/>
      <c r="DU2657" s="21"/>
      <c r="DV2657" s="21"/>
      <c r="DW2657" s="21"/>
      <c r="DX2657" s="21"/>
      <c r="DY2657" s="21"/>
      <c r="DZ2657" s="21"/>
      <c r="EA2657" s="21"/>
      <c r="EB2657" s="21"/>
      <c r="EC2657" s="21"/>
      <c r="ED2657" s="21"/>
      <c r="EE2657" s="21"/>
      <c r="EF2657" s="21"/>
      <c r="EG2657" s="21"/>
      <c r="EH2657" s="21"/>
      <c r="EI2657" s="21"/>
      <c r="EJ2657" s="21"/>
      <c r="EK2657" s="21"/>
      <c r="EL2657" s="21"/>
      <c r="EM2657" s="21"/>
      <c r="EN2657" s="21"/>
      <c r="EO2657" s="21"/>
      <c r="EP2657" s="21"/>
      <c r="EQ2657" s="21"/>
      <c r="ER2657" s="21"/>
      <c r="ES2657" s="21"/>
      <c r="ET2657" s="21"/>
      <c r="EU2657" s="21"/>
      <c r="EV2657" s="21"/>
      <c r="EW2657" s="21"/>
      <c r="EX2657" s="21"/>
      <c r="EY2657" s="21"/>
      <c r="EZ2657" s="21"/>
    </row>
    <row r="2658" spans="1:156" x14ac:dyDescent="0.2">
      <c r="A2658" s="92"/>
      <c r="B2658" s="4"/>
      <c r="C2658" s="4"/>
      <c r="D2658" s="6"/>
      <c r="E2658" s="7"/>
      <c r="F2658" s="24"/>
      <c r="G2658" s="9"/>
      <c r="H2658" s="7"/>
      <c r="I2658" s="7"/>
      <c r="J2658" s="7"/>
      <c r="K2658" s="4"/>
      <c r="L2658" s="25"/>
      <c r="M2658" s="11"/>
      <c r="N2658" s="4"/>
      <c r="O2658" s="4"/>
      <c r="P2658" s="26"/>
      <c r="Q2658" s="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21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/>
      <c r="AS2658" s="21"/>
      <c r="AT2658" s="21"/>
      <c r="AU2658" s="21"/>
      <c r="AV2658" s="21"/>
      <c r="AW2658" s="21"/>
      <c r="AX2658" s="21"/>
      <c r="AY2658" s="21"/>
      <c r="AZ2658" s="21"/>
      <c r="BA2658" s="21"/>
      <c r="BB2658" s="21"/>
      <c r="BC2658" s="21"/>
      <c r="BD2658" s="21"/>
      <c r="BE2658" s="21"/>
      <c r="BF2658" s="21"/>
      <c r="BG2658" s="21"/>
      <c r="BH2658" s="21"/>
      <c r="BI2658" s="21"/>
      <c r="BJ2658" s="21"/>
      <c r="BK2658" s="21"/>
      <c r="BL2658" s="21"/>
      <c r="BM2658" s="21"/>
      <c r="BN2658" s="21"/>
      <c r="BO2658" s="21"/>
      <c r="BP2658" s="21"/>
      <c r="BQ2658" s="21"/>
      <c r="BR2658" s="21"/>
      <c r="BS2658" s="21"/>
      <c r="BT2658" s="21"/>
      <c r="BU2658" s="21"/>
      <c r="BV2658" s="21"/>
      <c r="BW2658" s="21"/>
      <c r="BX2658" s="21"/>
      <c r="BY2658" s="21"/>
      <c r="BZ2658" s="21"/>
      <c r="CA2658" s="21"/>
      <c r="CB2658" s="21"/>
      <c r="CC2658" s="21"/>
      <c r="CD2658" s="21"/>
      <c r="CE2658" s="21"/>
      <c r="CF2658" s="21"/>
      <c r="CG2658" s="21"/>
      <c r="CH2658" s="21"/>
      <c r="CI2658" s="21"/>
      <c r="CJ2658" s="21"/>
      <c r="CK2658" s="21"/>
      <c r="CL2658" s="21"/>
      <c r="CM2658" s="21"/>
      <c r="CN2658" s="21"/>
      <c r="CO2658" s="21"/>
      <c r="CP2658" s="21"/>
      <c r="CQ2658" s="21"/>
      <c r="CR2658" s="21"/>
      <c r="CS2658" s="21"/>
      <c r="CT2658" s="21"/>
      <c r="CU2658" s="21"/>
      <c r="CV2658" s="21"/>
      <c r="CW2658" s="21"/>
      <c r="CX2658" s="21"/>
      <c r="CY2658" s="21"/>
      <c r="CZ2658" s="21"/>
      <c r="DA2658" s="21"/>
      <c r="DB2658" s="21"/>
      <c r="DC2658" s="21"/>
      <c r="DD2658" s="21"/>
      <c r="DE2658" s="21"/>
      <c r="DF2658" s="21"/>
      <c r="DG2658" s="21"/>
      <c r="DH2658" s="21"/>
      <c r="DI2658" s="21"/>
      <c r="DJ2658" s="21"/>
      <c r="DK2658" s="21"/>
      <c r="DL2658" s="21"/>
      <c r="DM2658" s="21"/>
      <c r="DN2658" s="21"/>
      <c r="DO2658" s="21"/>
      <c r="DP2658" s="21"/>
      <c r="DQ2658" s="21"/>
      <c r="DR2658" s="21"/>
      <c r="DS2658" s="21"/>
      <c r="DT2658" s="21"/>
      <c r="DU2658" s="21"/>
      <c r="DV2658" s="21"/>
      <c r="DW2658" s="21"/>
      <c r="DX2658" s="21"/>
      <c r="DY2658" s="21"/>
      <c r="DZ2658" s="21"/>
      <c r="EA2658" s="21"/>
      <c r="EB2658" s="21"/>
      <c r="EC2658" s="21"/>
      <c r="ED2658" s="21"/>
      <c r="EE2658" s="21"/>
      <c r="EF2658" s="21"/>
      <c r="EG2658" s="21"/>
      <c r="EH2658" s="21"/>
      <c r="EI2658" s="21"/>
      <c r="EJ2658" s="21"/>
      <c r="EK2658" s="21"/>
      <c r="EL2658" s="21"/>
      <c r="EM2658" s="21"/>
      <c r="EN2658" s="21"/>
      <c r="EO2658" s="21"/>
      <c r="EP2658" s="21"/>
      <c r="EQ2658" s="21"/>
      <c r="ER2658" s="21"/>
      <c r="ES2658" s="21"/>
      <c r="ET2658" s="21"/>
      <c r="EU2658" s="21"/>
      <c r="EV2658" s="21"/>
      <c r="EW2658" s="21"/>
      <c r="EX2658" s="21"/>
      <c r="EY2658" s="21"/>
      <c r="EZ2658" s="21"/>
    </row>
    <row r="2659" spans="1:156" x14ac:dyDescent="0.2">
      <c r="A2659" s="92"/>
      <c r="B2659" s="4"/>
      <c r="C2659" s="4"/>
      <c r="D2659" s="6"/>
      <c r="E2659" s="7"/>
      <c r="F2659" s="24"/>
      <c r="G2659" s="9"/>
      <c r="H2659" s="7"/>
      <c r="I2659" s="7"/>
      <c r="J2659" s="7"/>
      <c r="K2659" s="4"/>
      <c r="L2659" s="25"/>
      <c r="M2659" s="11"/>
      <c r="N2659" s="4"/>
      <c r="O2659" s="4"/>
      <c r="P2659" s="26"/>
      <c r="Q2659" s="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21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/>
      <c r="AT2659" s="21"/>
      <c r="AU2659" s="21"/>
      <c r="AV2659" s="21"/>
      <c r="AW2659" s="21"/>
      <c r="AX2659" s="21"/>
      <c r="AY2659" s="21"/>
      <c r="AZ2659" s="21"/>
      <c r="BA2659" s="21"/>
      <c r="BB2659" s="21"/>
      <c r="BC2659" s="21"/>
      <c r="BD2659" s="21"/>
      <c r="BE2659" s="21"/>
      <c r="BF2659" s="21"/>
      <c r="BG2659" s="21"/>
      <c r="BH2659" s="21"/>
      <c r="BI2659" s="21"/>
      <c r="BJ2659" s="21"/>
      <c r="BK2659" s="21"/>
      <c r="BL2659" s="21"/>
      <c r="BM2659" s="21"/>
      <c r="BN2659" s="21"/>
      <c r="BO2659" s="21"/>
      <c r="BP2659" s="21"/>
      <c r="BQ2659" s="21"/>
      <c r="BR2659" s="21"/>
      <c r="BS2659" s="21"/>
      <c r="BT2659" s="21"/>
      <c r="BU2659" s="21"/>
      <c r="BV2659" s="21"/>
      <c r="BW2659" s="21"/>
      <c r="BX2659" s="21"/>
      <c r="BY2659" s="21"/>
      <c r="BZ2659" s="21"/>
      <c r="CA2659" s="21"/>
      <c r="CB2659" s="21"/>
      <c r="CC2659" s="21"/>
      <c r="CD2659" s="21"/>
      <c r="CE2659" s="21"/>
      <c r="CF2659" s="21"/>
      <c r="CG2659" s="21"/>
      <c r="CH2659" s="21"/>
      <c r="CI2659" s="21"/>
      <c r="CJ2659" s="21"/>
      <c r="CK2659" s="21"/>
      <c r="CL2659" s="21"/>
      <c r="CM2659" s="21"/>
      <c r="CN2659" s="21"/>
      <c r="CO2659" s="21"/>
      <c r="CP2659" s="21"/>
      <c r="CQ2659" s="21"/>
      <c r="CR2659" s="21"/>
      <c r="CS2659" s="21"/>
      <c r="CT2659" s="21"/>
      <c r="CU2659" s="21"/>
      <c r="CV2659" s="21"/>
      <c r="CW2659" s="21"/>
      <c r="CX2659" s="21"/>
      <c r="CY2659" s="21"/>
      <c r="CZ2659" s="21"/>
      <c r="DA2659" s="21"/>
      <c r="DB2659" s="21"/>
      <c r="DC2659" s="21"/>
      <c r="DD2659" s="21"/>
      <c r="DE2659" s="21"/>
      <c r="DF2659" s="21"/>
      <c r="DG2659" s="21"/>
      <c r="DH2659" s="21"/>
      <c r="DI2659" s="21"/>
      <c r="DJ2659" s="21"/>
      <c r="DK2659" s="21"/>
      <c r="DL2659" s="21"/>
      <c r="DM2659" s="21"/>
      <c r="DN2659" s="21"/>
      <c r="DO2659" s="21"/>
      <c r="DP2659" s="21"/>
      <c r="DQ2659" s="21"/>
      <c r="DR2659" s="21"/>
      <c r="DS2659" s="21"/>
      <c r="DT2659" s="21"/>
      <c r="DU2659" s="21"/>
      <c r="DV2659" s="21"/>
      <c r="DW2659" s="21"/>
      <c r="DX2659" s="21"/>
      <c r="DY2659" s="21"/>
      <c r="DZ2659" s="21"/>
      <c r="EA2659" s="21"/>
      <c r="EB2659" s="21"/>
      <c r="EC2659" s="21"/>
      <c r="ED2659" s="21"/>
      <c r="EE2659" s="21"/>
      <c r="EF2659" s="21"/>
      <c r="EG2659" s="21"/>
      <c r="EH2659" s="21"/>
      <c r="EI2659" s="21"/>
      <c r="EJ2659" s="21"/>
      <c r="EK2659" s="21"/>
      <c r="EL2659" s="21"/>
      <c r="EM2659" s="21"/>
      <c r="EN2659" s="21"/>
      <c r="EO2659" s="21"/>
      <c r="EP2659" s="21"/>
      <c r="EQ2659" s="21"/>
      <c r="ER2659" s="21"/>
      <c r="ES2659" s="21"/>
      <c r="ET2659" s="21"/>
      <c r="EU2659" s="21"/>
      <c r="EV2659" s="21"/>
      <c r="EW2659" s="21"/>
      <c r="EX2659" s="21"/>
      <c r="EY2659" s="21"/>
      <c r="EZ2659" s="21"/>
    </row>
    <row r="2660" spans="1:156" x14ac:dyDescent="0.2">
      <c r="A2660" s="92"/>
      <c r="B2660" s="4"/>
      <c r="C2660" s="4"/>
      <c r="D2660" s="6"/>
      <c r="E2660" s="7"/>
      <c r="F2660" s="24"/>
      <c r="G2660" s="9"/>
      <c r="H2660" s="7"/>
      <c r="I2660" s="7"/>
      <c r="J2660" s="7"/>
      <c r="K2660" s="4"/>
      <c r="L2660" s="25"/>
      <c r="M2660" s="11"/>
      <c r="N2660" s="4"/>
      <c r="O2660" s="4"/>
      <c r="P2660" s="26"/>
      <c r="Q2660" s="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21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/>
      <c r="AT2660" s="21"/>
      <c r="AU2660" s="21"/>
      <c r="AV2660" s="21"/>
      <c r="AW2660" s="21"/>
      <c r="AX2660" s="21"/>
      <c r="AY2660" s="21"/>
      <c r="AZ2660" s="21"/>
      <c r="BA2660" s="21"/>
      <c r="BB2660" s="21"/>
      <c r="BC2660" s="21"/>
      <c r="BD2660" s="21"/>
      <c r="BE2660" s="21"/>
      <c r="BF2660" s="21"/>
      <c r="BG2660" s="21"/>
      <c r="BH2660" s="21"/>
      <c r="BI2660" s="21"/>
      <c r="BJ2660" s="21"/>
      <c r="BK2660" s="21"/>
      <c r="BL2660" s="21"/>
      <c r="BM2660" s="21"/>
      <c r="BN2660" s="21"/>
      <c r="BO2660" s="21"/>
      <c r="BP2660" s="21"/>
      <c r="BQ2660" s="21"/>
      <c r="BR2660" s="21"/>
      <c r="BS2660" s="21"/>
      <c r="BT2660" s="21"/>
      <c r="BU2660" s="21"/>
      <c r="BV2660" s="21"/>
      <c r="BW2660" s="21"/>
      <c r="BX2660" s="21"/>
      <c r="BY2660" s="21"/>
      <c r="BZ2660" s="21"/>
      <c r="CA2660" s="21"/>
      <c r="CB2660" s="21"/>
      <c r="CC2660" s="21"/>
      <c r="CD2660" s="21"/>
      <c r="CE2660" s="21"/>
      <c r="CF2660" s="21"/>
      <c r="CG2660" s="21"/>
      <c r="CH2660" s="21"/>
      <c r="CI2660" s="21"/>
      <c r="CJ2660" s="21"/>
      <c r="CK2660" s="21"/>
      <c r="CL2660" s="21"/>
      <c r="CM2660" s="21"/>
      <c r="CN2660" s="21"/>
      <c r="CO2660" s="21"/>
      <c r="CP2660" s="21"/>
      <c r="CQ2660" s="21"/>
      <c r="CR2660" s="21"/>
      <c r="CS2660" s="21"/>
      <c r="CT2660" s="21"/>
      <c r="CU2660" s="21"/>
      <c r="CV2660" s="21"/>
      <c r="CW2660" s="21"/>
      <c r="CX2660" s="21"/>
      <c r="CY2660" s="21"/>
      <c r="CZ2660" s="21"/>
      <c r="DA2660" s="21"/>
      <c r="DB2660" s="21"/>
      <c r="DC2660" s="21"/>
      <c r="DD2660" s="21"/>
      <c r="DE2660" s="21"/>
      <c r="DF2660" s="21"/>
      <c r="DG2660" s="21"/>
      <c r="DH2660" s="21"/>
      <c r="DI2660" s="21"/>
      <c r="DJ2660" s="21"/>
      <c r="DK2660" s="21"/>
      <c r="DL2660" s="21"/>
      <c r="DM2660" s="21"/>
      <c r="DN2660" s="21"/>
      <c r="DO2660" s="21"/>
      <c r="DP2660" s="21"/>
      <c r="DQ2660" s="21"/>
      <c r="DR2660" s="21"/>
      <c r="DS2660" s="21"/>
      <c r="DT2660" s="21"/>
      <c r="DU2660" s="21"/>
      <c r="DV2660" s="21"/>
      <c r="DW2660" s="21"/>
      <c r="DX2660" s="21"/>
      <c r="DY2660" s="21"/>
      <c r="DZ2660" s="21"/>
      <c r="EA2660" s="21"/>
      <c r="EB2660" s="21"/>
      <c r="EC2660" s="21"/>
      <c r="ED2660" s="21"/>
      <c r="EE2660" s="21"/>
      <c r="EF2660" s="21"/>
      <c r="EG2660" s="21"/>
      <c r="EH2660" s="21"/>
      <c r="EI2660" s="21"/>
      <c r="EJ2660" s="21"/>
      <c r="EK2660" s="21"/>
      <c r="EL2660" s="21"/>
      <c r="EM2660" s="21"/>
      <c r="EN2660" s="21"/>
      <c r="EO2660" s="21"/>
      <c r="EP2660" s="21"/>
      <c r="EQ2660" s="21"/>
      <c r="ER2660" s="21"/>
      <c r="ES2660" s="21"/>
      <c r="ET2660" s="21"/>
      <c r="EU2660" s="21"/>
      <c r="EV2660" s="21"/>
      <c r="EW2660" s="21"/>
      <c r="EX2660" s="21"/>
      <c r="EY2660" s="21"/>
      <c r="EZ2660" s="21"/>
    </row>
    <row r="2661" spans="1:156" x14ac:dyDescent="0.2">
      <c r="A2661" s="92"/>
      <c r="B2661" s="4"/>
      <c r="C2661" s="4"/>
      <c r="D2661" s="6"/>
      <c r="E2661" s="7"/>
      <c r="F2661" s="24"/>
      <c r="G2661" s="9"/>
      <c r="H2661" s="7"/>
      <c r="I2661" s="7"/>
      <c r="J2661" s="7"/>
      <c r="K2661" s="4"/>
      <c r="L2661" s="25"/>
      <c r="M2661" s="11"/>
      <c r="N2661" s="4"/>
      <c r="O2661" s="4"/>
      <c r="P2661" s="26"/>
      <c r="Q2661" s="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21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21"/>
      <c r="AP2661" s="21"/>
      <c r="AQ2661" s="21"/>
      <c r="AR2661" s="21"/>
      <c r="AS2661" s="21"/>
      <c r="AT2661" s="21"/>
      <c r="AU2661" s="21"/>
      <c r="AV2661" s="21"/>
      <c r="AW2661" s="21"/>
      <c r="AX2661" s="21"/>
      <c r="AY2661" s="21"/>
      <c r="AZ2661" s="21"/>
      <c r="BA2661" s="21"/>
      <c r="BB2661" s="21"/>
      <c r="BC2661" s="21"/>
      <c r="BD2661" s="21"/>
      <c r="BE2661" s="21"/>
      <c r="BF2661" s="21"/>
      <c r="BG2661" s="21"/>
      <c r="BH2661" s="21"/>
      <c r="BI2661" s="21"/>
      <c r="BJ2661" s="21"/>
      <c r="BK2661" s="21"/>
      <c r="BL2661" s="21"/>
      <c r="BM2661" s="21"/>
      <c r="BN2661" s="21"/>
      <c r="BO2661" s="21"/>
      <c r="BP2661" s="21"/>
      <c r="BQ2661" s="21"/>
      <c r="BR2661" s="21"/>
      <c r="BS2661" s="21"/>
      <c r="BT2661" s="21"/>
      <c r="BU2661" s="21"/>
      <c r="BV2661" s="21"/>
      <c r="BW2661" s="21"/>
      <c r="BX2661" s="21"/>
      <c r="BY2661" s="21"/>
      <c r="BZ2661" s="21"/>
      <c r="CA2661" s="21"/>
      <c r="CB2661" s="21"/>
      <c r="CC2661" s="21"/>
      <c r="CD2661" s="21"/>
      <c r="CE2661" s="21"/>
      <c r="CF2661" s="21"/>
      <c r="CG2661" s="21"/>
      <c r="CH2661" s="21"/>
      <c r="CI2661" s="21"/>
      <c r="CJ2661" s="21"/>
      <c r="CK2661" s="21"/>
      <c r="CL2661" s="21"/>
      <c r="CM2661" s="21"/>
      <c r="CN2661" s="21"/>
      <c r="CO2661" s="21"/>
      <c r="CP2661" s="21"/>
      <c r="CQ2661" s="21"/>
      <c r="CR2661" s="21"/>
      <c r="CS2661" s="21"/>
      <c r="CT2661" s="21"/>
      <c r="CU2661" s="21"/>
      <c r="CV2661" s="21"/>
      <c r="CW2661" s="21"/>
      <c r="CX2661" s="21"/>
      <c r="CY2661" s="21"/>
      <c r="CZ2661" s="21"/>
      <c r="DA2661" s="21"/>
      <c r="DB2661" s="21"/>
      <c r="DC2661" s="21"/>
      <c r="DD2661" s="21"/>
      <c r="DE2661" s="21"/>
      <c r="DF2661" s="21"/>
      <c r="DG2661" s="21"/>
      <c r="DH2661" s="21"/>
      <c r="DI2661" s="21"/>
      <c r="DJ2661" s="21"/>
      <c r="DK2661" s="21"/>
      <c r="DL2661" s="21"/>
      <c r="DM2661" s="21"/>
      <c r="DN2661" s="21"/>
      <c r="DO2661" s="21"/>
      <c r="DP2661" s="21"/>
      <c r="DQ2661" s="21"/>
      <c r="DR2661" s="21"/>
      <c r="DS2661" s="21"/>
      <c r="DT2661" s="21"/>
      <c r="DU2661" s="21"/>
      <c r="DV2661" s="21"/>
      <c r="DW2661" s="21"/>
      <c r="DX2661" s="21"/>
      <c r="DY2661" s="21"/>
      <c r="DZ2661" s="21"/>
      <c r="EA2661" s="21"/>
      <c r="EB2661" s="21"/>
      <c r="EC2661" s="21"/>
      <c r="ED2661" s="21"/>
      <c r="EE2661" s="21"/>
      <c r="EF2661" s="21"/>
      <c r="EG2661" s="21"/>
      <c r="EH2661" s="21"/>
      <c r="EI2661" s="21"/>
      <c r="EJ2661" s="21"/>
      <c r="EK2661" s="21"/>
      <c r="EL2661" s="21"/>
      <c r="EM2661" s="21"/>
      <c r="EN2661" s="21"/>
      <c r="EO2661" s="21"/>
      <c r="EP2661" s="21"/>
      <c r="EQ2661" s="21"/>
      <c r="ER2661" s="21"/>
      <c r="ES2661" s="21"/>
      <c r="ET2661" s="21"/>
      <c r="EU2661" s="21"/>
      <c r="EV2661" s="21"/>
      <c r="EW2661" s="21"/>
      <c r="EX2661" s="21"/>
      <c r="EY2661" s="21"/>
      <c r="EZ2661" s="21"/>
    </row>
    <row r="2662" spans="1:156" x14ac:dyDescent="0.2">
      <c r="A2662" s="92"/>
      <c r="B2662" s="4"/>
      <c r="C2662" s="4"/>
      <c r="D2662" s="6"/>
      <c r="E2662" s="7"/>
      <c r="F2662" s="24"/>
      <c r="G2662" s="9"/>
      <c r="H2662" s="7"/>
      <c r="I2662" s="7"/>
      <c r="J2662" s="7"/>
      <c r="K2662" s="4"/>
      <c r="L2662" s="25"/>
      <c r="M2662" s="11"/>
      <c r="N2662" s="4"/>
      <c r="O2662" s="4"/>
      <c r="P2662" s="26"/>
      <c r="Q2662" s="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21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/>
      <c r="AT2662" s="21"/>
      <c r="AU2662" s="21"/>
      <c r="AV2662" s="21"/>
      <c r="AW2662" s="21"/>
      <c r="AX2662" s="21"/>
      <c r="AY2662" s="21"/>
      <c r="AZ2662" s="21"/>
      <c r="BA2662" s="21"/>
      <c r="BB2662" s="21"/>
      <c r="BC2662" s="21"/>
      <c r="BD2662" s="21"/>
      <c r="BE2662" s="21"/>
      <c r="BF2662" s="21"/>
      <c r="BG2662" s="21"/>
      <c r="BH2662" s="21"/>
      <c r="BI2662" s="21"/>
      <c r="BJ2662" s="21"/>
      <c r="BK2662" s="21"/>
      <c r="BL2662" s="21"/>
      <c r="BM2662" s="21"/>
      <c r="BN2662" s="21"/>
      <c r="BO2662" s="21"/>
      <c r="BP2662" s="21"/>
      <c r="BQ2662" s="21"/>
      <c r="BR2662" s="21"/>
      <c r="BS2662" s="21"/>
      <c r="BT2662" s="21"/>
      <c r="BU2662" s="21"/>
      <c r="BV2662" s="21"/>
      <c r="BW2662" s="21"/>
      <c r="BX2662" s="21"/>
      <c r="BY2662" s="21"/>
      <c r="BZ2662" s="21"/>
      <c r="CA2662" s="21"/>
      <c r="CB2662" s="21"/>
      <c r="CC2662" s="21"/>
      <c r="CD2662" s="21"/>
      <c r="CE2662" s="21"/>
      <c r="CF2662" s="21"/>
      <c r="CG2662" s="21"/>
      <c r="CH2662" s="21"/>
      <c r="CI2662" s="21"/>
      <c r="CJ2662" s="21"/>
      <c r="CK2662" s="21"/>
      <c r="CL2662" s="21"/>
      <c r="CM2662" s="21"/>
      <c r="CN2662" s="21"/>
      <c r="CO2662" s="21"/>
      <c r="CP2662" s="21"/>
      <c r="CQ2662" s="21"/>
      <c r="CR2662" s="21"/>
      <c r="CS2662" s="21"/>
      <c r="CT2662" s="21"/>
      <c r="CU2662" s="21"/>
      <c r="CV2662" s="21"/>
      <c r="CW2662" s="21"/>
      <c r="CX2662" s="21"/>
      <c r="CY2662" s="21"/>
      <c r="CZ2662" s="21"/>
      <c r="DA2662" s="21"/>
      <c r="DB2662" s="21"/>
      <c r="DC2662" s="21"/>
      <c r="DD2662" s="21"/>
      <c r="DE2662" s="21"/>
      <c r="DF2662" s="21"/>
      <c r="DG2662" s="21"/>
      <c r="DH2662" s="21"/>
      <c r="DI2662" s="21"/>
      <c r="DJ2662" s="21"/>
      <c r="DK2662" s="21"/>
      <c r="DL2662" s="21"/>
      <c r="DM2662" s="21"/>
      <c r="DN2662" s="21"/>
      <c r="DO2662" s="21"/>
      <c r="DP2662" s="21"/>
      <c r="DQ2662" s="21"/>
      <c r="DR2662" s="21"/>
      <c r="DS2662" s="21"/>
      <c r="DT2662" s="21"/>
      <c r="DU2662" s="21"/>
      <c r="DV2662" s="21"/>
      <c r="DW2662" s="21"/>
      <c r="DX2662" s="21"/>
      <c r="DY2662" s="21"/>
      <c r="DZ2662" s="21"/>
      <c r="EA2662" s="21"/>
      <c r="EB2662" s="21"/>
      <c r="EC2662" s="21"/>
      <c r="ED2662" s="21"/>
      <c r="EE2662" s="21"/>
      <c r="EF2662" s="21"/>
      <c r="EG2662" s="21"/>
      <c r="EH2662" s="21"/>
      <c r="EI2662" s="21"/>
      <c r="EJ2662" s="21"/>
      <c r="EK2662" s="21"/>
      <c r="EL2662" s="21"/>
      <c r="EM2662" s="21"/>
      <c r="EN2662" s="21"/>
      <c r="EO2662" s="21"/>
      <c r="EP2662" s="21"/>
      <c r="EQ2662" s="21"/>
      <c r="ER2662" s="21"/>
      <c r="ES2662" s="21"/>
      <c r="ET2662" s="21"/>
      <c r="EU2662" s="21"/>
      <c r="EV2662" s="21"/>
      <c r="EW2662" s="21"/>
      <c r="EX2662" s="21"/>
      <c r="EY2662" s="21"/>
      <c r="EZ2662" s="21"/>
    </row>
    <row r="2663" spans="1:156" x14ac:dyDescent="0.2">
      <c r="A2663" s="92"/>
      <c r="B2663" s="4"/>
      <c r="C2663" s="4"/>
      <c r="D2663" s="6"/>
      <c r="E2663" s="7"/>
      <c r="F2663" s="24"/>
      <c r="G2663" s="9"/>
      <c r="H2663" s="7"/>
      <c r="I2663" s="7"/>
      <c r="J2663" s="7"/>
      <c r="K2663" s="4"/>
      <c r="L2663" s="25"/>
      <c r="M2663" s="11"/>
      <c r="N2663" s="4"/>
      <c r="O2663" s="4"/>
      <c r="P2663" s="26"/>
      <c r="Q2663" s="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21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/>
      <c r="AT2663" s="21"/>
      <c r="AU2663" s="21"/>
      <c r="AV2663" s="21"/>
      <c r="AW2663" s="21"/>
      <c r="AX2663" s="21"/>
      <c r="AY2663" s="21"/>
      <c r="AZ2663" s="21"/>
      <c r="BA2663" s="21"/>
      <c r="BB2663" s="21"/>
      <c r="BC2663" s="21"/>
      <c r="BD2663" s="21"/>
      <c r="BE2663" s="21"/>
      <c r="BF2663" s="21"/>
      <c r="BG2663" s="21"/>
      <c r="BH2663" s="21"/>
      <c r="BI2663" s="21"/>
      <c r="BJ2663" s="21"/>
      <c r="BK2663" s="21"/>
      <c r="BL2663" s="21"/>
      <c r="BM2663" s="21"/>
      <c r="BN2663" s="21"/>
      <c r="BO2663" s="21"/>
      <c r="BP2663" s="21"/>
      <c r="BQ2663" s="21"/>
      <c r="BR2663" s="21"/>
      <c r="BS2663" s="21"/>
      <c r="BT2663" s="21"/>
      <c r="BU2663" s="21"/>
      <c r="BV2663" s="21"/>
      <c r="BW2663" s="21"/>
      <c r="BX2663" s="21"/>
      <c r="BY2663" s="21"/>
      <c r="BZ2663" s="21"/>
      <c r="CA2663" s="21"/>
      <c r="CB2663" s="21"/>
      <c r="CC2663" s="21"/>
      <c r="CD2663" s="21"/>
      <c r="CE2663" s="21"/>
      <c r="CF2663" s="21"/>
      <c r="CG2663" s="21"/>
      <c r="CH2663" s="21"/>
      <c r="CI2663" s="21"/>
      <c r="CJ2663" s="21"/>
      <c r="CK2663" s="21"/>
      <c r="CL2663" s="21"/>
      <c r="CM2663" s="21"/>
      <c r="CN2663" s="21"/>
      <c r="CO2663" s="21"/>
      <c r="CP2663" s="21"/>
      <c r="CQ2663" s="21"/>
      <c r="CR2663" s="21"/>
      <c r="CS2663" s="21"/>
      <c r="CT2663" s="21"/>
      <c r="CU2663" s="21"/>
      <c r="CV2663" s="21"/>
      <c r="CW2663" s="21"/>
      <c r="CX2663" s="21"/>
      <c r="CY2663" s="21"/>
      <c r="CZ2663" s="21"/>
      <c r="DA2663" s="21"/>
      <c r="DB2663" s="21"/>
      <c r="DC2663" s="21"/>
      <c r="DD2663" s="21"/>
      <c r="DE2663" s="21"/>
      <c r="DF2663" s="21"/>
      <c r="DG2663" s="21"/>
      <c r="DH2663" s="21"/>
      <c r="DI2663" s="21"/>
      <c r="DJ2663" s="21"/>
      <c r="DK2663" s="21"/>
      <c r="DL2663" s="21"/>
      <c r="DM2663" s="21"/>
      <c r="DN2663" s="21"/>
      <c r="DO2663" s="21"/>
      <c r="DP2663" s="21"/>
      <c r="DQ2663" s="21"/>
      <c r="DR2663" s="21"/>
      <c r="DS2663" s="21"/>
      <c r="DT2663" s="21"/>
      <c r="DU2663" s="21"/>
      <c r="DV2663" s="21"/>
      <c r="DW2663" s="21"/>
      <c r="DX2663" s="21"/>
      <c r="DY2663" s="21"/>
      <c r="DZ2663" s="21"/>
      <c r="EA2663" s="21"/>
      <c r="EB2663" s="21"/>
      <c r="EC2663" s="21"/>
      <c r="ED2663" s="21"/>
      <c r="EE2663" s="21"/>
      <c r="EF2663" s="21"/>
      <c r="EG2663" s="21"/>
      <c r="EH2663" s="21"/>
      <c r="EI2663" s="21"/>
      <c r="EJ2663" s="21"/>
      <c r="EK2663" s="21"/>
      <c r="EL2663" s="21"/>
      <c r="EM2663" s="21"/>
      <c r="EN2663" s="21"/>
      <c r="EO2663" s="21"/>
      <c r="EP2663" s="21"/>
      <c r="EQ2663" s="21"/>
      <c r="ER2663" s="21"/>
      <c r="ES2663" s="21"/>
      <c r="ET2663" s="21"/>
      <c r="EU2663" s="21"/>
      <c r="EV2663" s="21"/>
      <c r="EW2663" s="21"/>
      <c r="EX2663" s="21"/>
      <c r="EY2663" s="21"/>
      <c r="EZ2663" s="21"/>
    </row>
    <row r="2664" spans="1:156" x14ac:dyDescent="0.2">
      <c r="A2664" s="92"/>
      <c r="B2664" s="4"/>
      <c r="C2664" s="4"/>
      <c r="D2664" s="6"/>
      <c r="E2664" s="7"/>
      <c r="F2664" s="24"/>
      <c r="G2664" s="9"/>
      <c r="H2664" s="7"/>
      <c r="I2664" s="7"/>
      <c r="J2664" s="7"/>
      <c r="K2664" s="4"/>
      <c r="L2664" s="25"/>
      <c r="M2664" s="11"/>
      <c r="N2664" s="4"/>
      <c r="O2664" s="4"/>
      <c r="P2664" s="26"/>
      <c r="Q2664" s="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21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/>
      <c r="AT2664" s="21"/>
      <c r="AU2664" s="21"/>
      <c r="AV2664" s="21"/>
      <c r="AW2664" s="21"/>
      <c r="AX2664" s="21"/>
      <c r="AY2664" s="21"/>
      <c r="AZ2664" s="21"/>
      <c r="BA2664" s="21"/>
      <c r="BB2664" s="21"/>
      <c r="BC2664" s="21"/>
      <c r="BD2664" s="21"/>
      <c r="BE2664" s="21"/>
      <c r="BF2664" s="21"/>
      <c r="BG2664" s="21"/>
      <c r="BH2664" s="21"/>
      <c r="BI2664" s="21"/>
      <c r="BJ2664" s="21"/>
      <c r="BK2664" s="21"/>
      <c r="BL2664" s="21"/>
      <c r="BM2664" s="21"/>
      <c r="BN2664" s="21"/>
      <c r="BO2664" s="21"/>
      <c r="BP2664" s="21"/>
      <c r="BQ2664" s="21"/>
      <c r="BR2664" s="21"/>
      <c r="BS2664" s="21"/>
      <c r="BT2664" s="21"/>
      <c r="BU2664" s="21"/>
      <c r="BV2664" s="21"/>
      <c r="BW2664" s="21"/>
      <c r="BX2664" s="21"/>
      <c r="BY2664" s="21"/>
      <c r="BZ2664" s="21"/>
      <c r="CA2664" s="21"/>
      <c r="CB2664" s="21"/>
      <c r="CC2664" s="21"/>
      <c r="CD2664" s="21"/>
      <c r="CE2664" s="21"/>
      <c r="CF2664" s="21"/>
      <c r="CG2664" s="21"/>
      <c r="CH2664" s="21"/>
      <c r="CI2664" s="21"/>
      <c r="CJ2664" s="21"/>
      <c r="CK2664" s="21"/>
      <c r="CL2664" s="21"/>
      <c r="CM2664" s="21"/>
      <c r="CN2664" s="21"/>
      <c r="CO2664" s="21"/>
      <c r="CP2664" s="21"/>
      <c r="CQ2664" s="21"/>
      <c r="CR2664" s="21"/>
      <c r="CS2664" s="21"/>
      <c r="CT2664" s="21"/>
      <c r="CU2664" s="21"/>
      <c r="CV2664" s="21"/>
      <c r="CW2664" s="21"/>
      <c r="CX2664" s="21"/>
      <c r="CY2664" s="21"/>
      <c r="CZ2664" s="21"/>
      <c r="DA2664" s="21"/>
      <c r="DB2664" s="21"/>
      <c r="DC2664" s="21"/>
      <c r="DD2664" s="21"/>
      <c r="DE2664" s="21"/>
      <c r="DF2664" s="21"/>
      <c r="DG2664" s="21"/>
      <c r="DH2664" s="21"/>
      <c r="DI2664" s="21"/>
      <c r="DJ2664" s="21"/>
      <c r="DK2664" s="21"/>
      <c r="DL2664" s="21"/>
      <c r="DM2664" s="21"/>
      <c r="DN2664" s="21"/>
      <c r="DO2664" s="21"/>
      <c r="DP2664" s="21"/>
      <c r="DQ2664" s="21"/>
      <c r="DR2664" s="21"/>
      <c r="DS2664" s="21"/>
      <c r="DT2664" s="21"/>
      <c r="DU2664" s="21"/>
      <c r="DV2664" s="21"/>
      <c r="DW2664" s="21"/>
      <c r="DX2664" s="21"/>
      <c r="DY2664" s="21"/>
      <c r="DZ2664" s="21"/>
      <c r="EA2664" s="21"/>
      <c r="EB2664" s="21"/>
      <c r="EC2664" s="21"/>
      <c r="ED2664" s="21"/>
      <c r="EE2664" s="21"/>
      <c r="EF2664" s="21"/>
      <c r="EG2664" s="21"/>
      <c r="EH2664" s="21"/>
      <c r="EI2664" s="21"/>
      <c r="EJ2664" s="21"/>
      <c r="EK2664" s="21"/>
      <c r="EL2664" s="21"/>
      <c r="EM2664" s="21"/>
      <c r="EN2664" s="21"/>
      <c r="EO2664" s="21"/>
      <c r="EP2664" s="21"/>
      <c r="EQ2664" s="21"/>
      <c r="ER2664" s="21"/>
      <c r="ES2664" s="21"/>
      <c r="ET2664" s="21"/>
      <c r="EU2664" s="21"/>
      <c r="EV2664" s="21"/>
      <c r="EW2664" s="21"/>
      <c r="EX2664" s="21"/>
      <c r="EY2664" s="21"/>
      <c r="EZ2664" s="21"/>
    </row>
    <row r="2665" spans="1:156" x14ac:dyDescent="0.2">
      <c r="A2665" s="92"/>
      <c r="B2665" s="4"/>
      <c r="C2665" s="4"/>
      <c r="D2665" s="6"/>
      <c r="E2665" s="7"/>
      <c r="F2665" s="24"/>
      <c r="G2665" s="9"/>
      <c r="H2665" s="7"/>
      <c r="I2665" s="7"/>
      <c r="J2665" s="7"/>
      <c r="K2665" s="4"/>
      <c r="L2665" s="25"/>
      <c r="M2665" s="11"/>
      <c r="N2665" s="4"/>
      <c r="O2665" s="4"/>
      <c r="P2665" s="26"/>
      <c r="Q2665" s="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21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/>
      <c r="AS2665" s="21"/>
      <c r="AT2665" s="21"/>
      <c r="AU2665" s="21"/>
      <c r="AV2665" s="21"/>
      <c r="AW2665" s="21"/>
      <c r="AX2665" s="21"/>
      <c r="AY2665" s="21"/>
      <c r="AZ2665" s="21"/>
      <c r="BA2665" s="21"/>
      <c r="BB2665" s="21"/>
      <c r="BC2665" s="21"/>
      <c r="BD2665" s="21"/>
      <c r="BE2665" s="21"/>
      <c r="BF2665" s="21"/>
      <c r="BG2665" s="21"/>
      <c r="BH2665" s="21"/>
      <c r="BI2665" s="21"/>
      <c r="BJ2665" s="21"/>
      <c r="BK2665" s="21"/>
      <c r="BL2665" s="21"/>
      <c r="BM2665" s="21"/>
      <c r="BN2665" s="21"/>
      <c r="BO2665" s="21"/>
      <c r="BP2665" s="21"/>
      <c r="BQ2665" s="21"/>
      <c r="BR2665" s="21"/>
      <c r="BS2665" s="21"/>
      <c r="BT2665" s="21"/>
      <c r="BU2665" s="21"/>
      <c r="BV2665" s="21"/>
      <c r="BW2665" s="21"/>
      <c r="BX2665" s="21"/>
      <c r="BY2665" s="21"/>
      <c r="BZ2665" s="21"/>
      <c r="CA2665" s="21"/>
      <c r="CB2665" s="21"/>
      <c r="CC2665" s="21"/>
      <c r="CD2665" s="21"/>
      <c r="CE2665" s="21"/>
      <c r="CF2665" s="21"/>
      <c r="CG2665" s="21"/>
      <c r="CH2665" s="21"/>
      <c r="CI2665" s="21"/>
      <c r="CJ2665" s="21"/>
      <c r="CK2665" s="21"/>
      <c r="CL2665" s="21"/>
      <c r="CM2665" s="21"/>
      <c r="CN2665" s="21"/>
      <c r="CO2665" s="21"/>
      <c r="CP2665" s="21"/>
      <c r="CQ2665" s="21"/>
      <c r="CR2665" s="21"/>
      <c r="CS2665" s="21"/>
      <c r="CT2665" s="21"/>
      <c r="CU2665" s="21"/>
      <c r="CV2665" s="21"/>
      <c r="CW2665" s="21"/>
      <c r="CX2665" s="21"/>
      <c r="CY2665" s="21"/>
      <c r="CZ2665" s="21"/>
      <c r="DA2665" s="21"/>
      <c r="DB2665" s="21"/>
      <c r="DC2665" s="21"/>
      <c r="DD2665" s="21"/>
      <c r="DE2665" s="21"/>
      <c r="DF2665" s="21"/>
      <c r="DG2665" s="21"/>
      <c r="DH2665" s="21"/>
      <c r="DI2665" s="21"/>
      <c r="DJ2665" s="21"/>
      <c r="DK2665" s="21"/>
      <c r="DL2665" s="21"/>
      <c r="DM2665" s="21"/>
      <c r="DN2665" s="21"/>
      <c r="DO2665" s="21"/>
      <c r="DP2665" s="21"/>
      <c r="DQ2665" s="21"/>
      <c r="DR2665" s="21"/>
      <c r="DS2665" s="21"/>
      <c r="DT2665" s="21"/>
      <c r="DU2665" s="21"/>
      <c r="DV2665" s="21"/>
      <c r="DW2665" s="21"/>
      <c r="DX2665" s="21"/>
      <c r="DY2665" s="21"/>
      <c r="DZ2665" s="21"/>
      <c r="EA2665" s="21"/>
      <c r="EB2665" s="21"/>
      <c r="EC2665" s="21"/>
      <c r="ED2665" s="21"/>
      <c r="EE2665" s="21"/>
      <c r="EF2665" s="21"/>
      <c r="EG2665" s="21"/>
      <c r="EH2665" s="21"/>
      <c r="EI2665" s="21"/>
      <c r="EJ2665" s="21"/>
      <c r="EK2665" s="21"/>
      <c r="EL2665" s="21"/>
      <c r="EM2665" s="21"/>
      <c r="EN2665" s="21"/>
      <c r="EO2665" s="21"/>
      <c r="EP2665" s="21"/>
      <c r="EQ2665" s="21"/>
      <c r="ER2665" s="21"/>
      <c r="ES2665" s="21"/>
      <c r="ET2665" s="21"/>
      <c r="EU2665" s="21"/>
      <c r="EV2665" s="21"/>
      <c r="EW2665" s="21"/>
      <c r="EX2665" s="21"/>
      <c r="EY2665" s="21"/>
      <c r="EZ2665" s="21"/>
    </row>
    <row r="2666" spans="1:156" x14ac:dyDescent="0.2">
      <c r="A2666" s="92"/>
      <c r="B2666" s="4"/>
      <c r="C2666" s="4"/>
      <c r="D2666" s="6"/>
      <c r="E2666" s="7"/>
      <c r="F2666" s="24"/>
      <c r="G2666" s="9"/>
      <c r="H2666" s="7"/>
      <c r="I2666" s="7"/>
      <c r="J2666" s="7"/>
      <c r="K2666" s="4"/>
      <c r="L2666" s="25"/>
      <c r="M2666" s="11"/>
      <c r="N2666" s="4"/>
      <c r="O2666" s="4"/>
      <c r="P2666" s="26"/>
      <c r="Q2666" s="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21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/>
      <c r="AT2666" s="21"/>
      <c r="AU2666" s="21"/>
      <c r="AV2666" s="21"/>
      <c r="AW2666" s="21"/>
      <c r="AX2666" s="21"/>
      <c r="AY2666" s="21"/>
      <c r="AZ2666" s="21"/>
      <c r="BA2666" s="21"/>
      <c r="BB2666" s="21"/>
      <c r="BC2666" s="21"/>
      <c r="BD2666" s="21"/>
      <c r="BE2666" s="21"/>
      <c r="BF2666" s="21"/>
      <c r="BG2666" s="21"/>
      <c r="BH2666" s="21"/>
      <c r="BI2666" s="21"/>
      <c r="BJ2666" s="21"/>
      <c r="BK2666" s="21"/>
      <c r="BL2666" s="21"/>
      <c r="BM2666" s="21"/>
      <c r="BN2666" s="21"/>
      <c r="BO2666" s="21"/>
      <c r="BP2666" s="21"/>
      <c r="BQ2666" s="21"/>
      <c r="BR2666" s="21"/>
      <c r="BS2666" s="21"/>
      <c r="BT2666" s="21"/>
      <c r="BU2666" s="21"/>
      <c r="BV2666" s="21"/>
      <c r="BW2666" s="21"/>
      <c r="BX2666" s="21"/>
      <c r="BY2666" s="21"/>
      <c r="BZ2666" s="21"/>
      <c r="CA2666" s="21"/>
      <c r="CB2666" s="21"/>
      <c r="CC2666" s="21"/>
      <c r="CD2666" s="21"/>
      <c r="CE2666" s="21"/>
      <c r="CF2666" s="21"/>
      <c r="CG2666" s="21"/>
      <c r="CH2666" s="21"/>
      <c r="CI2666" s="21"/>
      <c r="CJ2666" s="21"/>
      <c r="CK2666" s="21"/>
      <c r="CL2666" s="21"/>
      <c r="CM2666" s="21"/>
      <c r="CN2666" s="21"/>
      <c r="CO2666" s="21"/>
      <c r="CP2666" s="21"/>
      <c r="CQ2666" s="21"/>
      <c r="CR2666" s="21"/>
      <c r="CS2666" s="21"/>
      <c r="CT2666" s="21"/>
      <c r="CU2666" s="21"/>
      <c r="CV2666" s="21"/>
      <c r="CW2666" s="21"/>
      <c r="CX2666" s="21"/>
      <c r="CY2666" s="21"/>
      <c r="CZ2666" s="21"/>
      <c r="DA2666" s="21"/>
      <c r="DB2666" s="21"/>
      <c r="DC2666" s="21"/>
      <c r="DD2666" s="21"/>
      <c r="DE2666" s="21"/>
      <c r="DF2666" s="21"/>
      <c r="DG2666" s="21"/>
      <c r="DH2666" s="21"/>
      <c r="DI2666" s="21"/>
      <c r="DJ2666" s="21"/>
      <c r="DK2666" s="21"/>
      <c r="DL2666" s="21"/>
      <c r="DM2666" s="21"/>
      <c r="DN2666" s="21"/>
      <c r="DO2666" s="21"/>
      <c r="DP2666" s="21"/>
      <c r="DQ2666" s="21"/>
      <c r="DR2666" s="21"/>
      <c r="DS2666" s="21"/>
      <c r="DT2666" s="21"/>
      <c r="DU2666" s="21"/>
      <c r="DV2666" s="21"/>
      <c r="DW2666" s="21"/>
      <c r="DX2666" s="21"/>
      <c r="DY2666" s="21"/>
      <c r="DZ2666" s="21"/>
      <c r="EA2666" s="21"/>
      <c r="EB2666" s="21"/>
      <c r="EC2666" s="21"/>
      <c r="ED2666" s="21"/>
      <c r="EE2666" s="21"/>
      <c r="EF2666" s="21"/>
      <c r="EG2666" s="21"/>
      <c r="EH2666" s="21"/>
      <c r="EI2666" s="21"/>
      <c r="EJ2666" s="21"/>
      <c r="EK2666" s="21"/>
      <c r="EL2666" s="21"/>
      <c r="EM2666" s="21"/>
      <c r="EN2666" s="21"/>
      <c r="EO2666" s="21"/>
      <c r="EP2666" s="21"/>
      <c r="EQ2666" s="21"/>
      <c r="ER2666" s="21"/>
      <c r="ES2666" s="21"/>
      <c r="ET2666" s="21"/>
      <c r="EU2666" s="21"/>
      <c r="EV2666" s="21"/>
      <c r="EW2666" s="21"/>
      <c r="EX2666" s="21"/>
      <c r="EY2666" s="21"/>
      <c r="EZ2666" s="21"/>
    </row>
    <row r="2667" spans="1:156" x14ac:dyDescent="0.2">
      <c r="A2667" s="92"/>
      <c r="B2667" s="4"/>
      <c r="C2667" s="4"/>
      <c r="D2667" s="6"/>
      <c r="E2667" s="7"/>
      <c r="F2667" s="24"/>
      <c r="G2667" s="9"/>
      <c r="H2667" s="7"/>
      <c r="I2667" s="7"/>
      <c r="J2667" s="7"/>
      <c r="K2667" s="4"/>
      <c r="L2667" s="25"/>
      <c r="M2667" s="11"/>
      <c r="N2667" s="4"/>
      <c r="O2667" s="4"/>
      <c r="P2667" s="26"/>
      <c r="Q2667" s="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21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/>
      <c r="AT2667" s="21"/>
      <c r="AU2667" s="21"/>
      <c r="AV2667" s="21"/>
      <c r="AW2667" s="21"/>
      <c r="AX2667" s="21"/>
      <c r="AY2667" s="21"/>
      <c r="AZ2667" s="21"/>
      <c r="BA2667" s="21"/>
      <c r="BB2667" s="21"/>
      <c r="BC2667" s="21"/>
      <c r="BD2667" s="21"/>
      <c r="BE2667" s="21"/>
      <c r="BF2667" s="21"/>
      <c r="BG2667" s="21"/>
      <c r="BH2667" s="21"/>
      <c r="BI2667" s="21"/>
      <c r="BJ2667" s="21"/>
      <c r="BK2667" s="21"/>
      <c r="BL2667" s="21"/>
      <c r="BM2667" s="21"/>
      <c r="BN2667" s="21"/>
      <c r="BO2667" s="21"/>
      <c r="BP2667" s="21"/>
      <c r="BQ2667" s="21"/>
      <c r="BR2667" s="21"/>
      <c r="BS2667" s="21"/>
      <c r="BT2667" s="21"/>
      <c r="BU2667" s="21"/>
      <c r="BV2667" s="21"/>
      <c r="BW2667" s="21"/>
      <c r="BX2667" s="21"/>
      <c r="BY2667" s="21"/>
      <c r="BZ2667" s="21"/>
      <c r="CA2667" s="21"/>
      <c r="CB2667" s="21"/>
      <c r="CC2667" s="21"/>
      <c r="CD2667" s="21"/>
      <c r="CE2667" s="21"/>
      <c r="CF2667" s="21"/>
      <c r="CG2667" s="21"/>
      <c r="CH2667" s="21"/>
      <c r="CI2667" s="21"/>
      <c r="CJ2667" s="21"/>
      <c r="CK2667" s="21"/>
      <c r="CL2667" s="21"/>
      <c r="CM2667" s="21"/>
      <c r="CN2667" s="21"/>
      <c r="CO2667" s="21"/>
      <c r="CP2667" s="21"/>
      <c r="CQ2667" s="21"/>
      <c r="CR2667" s="21"/>
      <c r="CS2667" s="21"/>
      <c r="CT2667" s="21"/>
      <c r="CU2667" s="21"/>
      <c r="CV2667" s="21"/>
      <c r="CW2667" s="21"/>
      <c r="CX2667" s="21"/>
      <c r="CY2667" s="21"/>
      <c r="CZ2667" s="21"/>
      <c r="DA2667" s="21"/>
      <c r="DB2667" s="21"/>
      <c r="DC2667" s="21"/>
      <c r="DD2667" s="21"/>
      <c r="DE2667" s="21"/>
      <c r="DF2667" s="21"/>
      <c r="DG2667" s="21"/>
      <c r="DH2667" s="21"/>
      <c r="DI2667" s="21"/>
      <c r="DJ2667" s="21"/>
      <c r="DK2667" s="21"/>
      <c r="DL2667" s="21"/>
      <c r="DM2667" s="21"/>
      <c r="DN2667" s="21"/>
      <c r="DO2667" s="21"/>
      <c r="DP2667" s="21"/>
      <c r="DQ2667" s="21"/>
      <c r="DR2667" s="21"/>
      <c r="DS2667" s="21"/>
      <c r="DT2667" s="21"/>
      <c r="DU2667" s="21"/>
      <c r="DV2667" s="21"/>
      <c r="DW2667" s="21"/>
      <c r="DX2667" s="21"/>
      <c r="DY2667" s="21"/>
      <c r="DZ2667" s="21"/>
      <c r="EA2667" s="21"/>
      <c r="EB2667" s="21"/>
      <c r="EC2667" s="21"/>
      <c r="ED2667" s="21"/>
      <c r="EE2667" s="21"/>
      <c r="EF2667" s="21"/>
      <c r="EG2667" s="21"/>
      <c r="EH2667" s="21"/>
      <c r="EI2667" s="21"/>
      <c r="EJ2667" s="21"/>
      <c r="EK2667" s="21"/>
      <c r="EL2667" s="21"/>
      <c r="EM2667" s="21"/>
      <c r="EN2667" s="21"/>
      <c r="EO2667" s="21"/>
      <c r="EP2667" s="21"/>
      <c r="EQ2667" s="21"/>
      <c r="ER2667" s="21"/>
      <c r="ES2667" s="21"/>
      <c r="ET2667" s="21"/>
      <c r="EU2667" s="21"/>
      <c r="EV2667" s="21"/>
      <c r="EW2667" s="21"/>
      <c r="EX2667" s="21"/>
      <c r="EY2667" s="21"/>
      <c r="EZ2667" s="21"/>
    </row>
    <row r="2668" spans="1:156" x14ac:dyDescent="0.2">
      <c r="A2668" s="92"/>
      <c r="B2668" s="4"/>
      <c r="C2668" s="4"/>
      <c r="D2668" s="6"/>
      <c r="E2668" s="7"/>
      <c r="F2668" s="24"/>
      <c r="G2668" s="9"/>
      <c r="H2668" s="7"/>
      <c r="I2668" s="7"/>
      <c r="J2668" s="7"/>
      <c r="K2668" s="4"/>
      <c r="L2668" s="25"/>
      <c r="M2668" s="11"/>
      <c r="N2668" s="4"/>
      <c r="O2668" s="4"/>
      <c r="P2668" s="26"/>
      <c r="Q2668" s="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21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/>
      <c r="AT2668" s="21"/>
      <c r="AU2668" s="21"/>
      <c r="AV2668" s="21"/>
      <c r="AW2668" s="21"/>
      <c r="AX2668" s="21"/>
      <c r="AY2668" s="21"/>
      <c r="AZ2668" s="21"/>
      <c r="BA2668" s="21"/>
      <c r="BB2668" s="21"/>
      <c r="BC2668" s="21"/>
      <c r="BD2668" s="21"/>
      <c r="BE2668" s="21"/>
      <c r="BF2668" s="21"/>
      <c r="BG2668" s="21"/>
      <c r="BH2668" s="21"/>
      <c r="BI2668" s="21"/>
      <c r="BJ2668" s="21"/>
      <c r="BK2668" s="21"/>
      <c r="BL2668" s="21"/>
      <c r="BM2668" s="21"/>
      <c r="BN2668" s="21"/>
      <c r="BO2668" s="21"/>
      <c r="BP2668" s="21"/>
      <c r="BQ2668" s="21"/>
      <c r="BR2668" s="21"/>
      <c r="BS2668" s="21"/>
      <c r="BT2668" s="21"/>
      <c r="BU2668" s="21"/>
      <c r="BV2668" s="21"/>
      <c r="BW2668" s="21"/>
      <c r="BX2668" s="21"/>
      <c r="BY2668" s="21"/>
      <c r="BZ2668" s="21"/>
      <c r="CA2668" s="21"/>
      <c r="CB2668" s="21"/>
      <c r="CC2668" s="21"/>
      <c r="CD2668" s="21"/>
      <c r="CE2668" s="21"/>
      <c r="CF2668" s="21"/>
      <c r="CG2668" s="21"/>
      <c r="CH2668" s="21"/>
      <c r="CI2668" s="21"/>
      <c r="CJ2668" s="21"/>
      <c r="CK2668" s="21"/>
      <c r="CL2668" s="21"/>
      <c r="CM2668" s="21"/>
      <c r="CN2668" s="21"/>
      <c r="CO2668" s="21"/>
      <c r="CP2668" s="21"/>
      <c r="CQ2668" s="21"/>
      <c r="CR2668" s="21"/>
      <c r="CS2668" s="21"/>
      <c r="CT2668" s="21"/>
      <c r="CU2668" s="21"/>
      <c r="CV2668" s="21"/>
      <c r="CW2668" s="21"/>
      <c r="CX2668" s="21"/>
      <c r="CY2668" s="21"/>
      <c r="CZ2668" s="21"/>
      <c r="DA2668" s="21"/>
      <c r="DB2668" s="21"/>
      <c r="DC2668" s="21"/>
      <c r="DD2668" s="21"/>
      <c r="DE2668" s="21"/>
      <c r="DF2668" s="21"/>
      <c r="DG2668" s="21"/>
      <c r="DH2668" s="21"/>
      <c r="DI2668" s="21"/>
      <c r="DJ2668" s="21"/>
      <c r="DK2668" s="21"/>
      <c r="DL2668" s="21"/>
      <c r="DM2668" s="21"/>
      <c r="DN2668" s="21"/>
      <c r="DO2668" s="21"/>
      <c r="DP2668" s="21"/>
      <c r="DQ2668" s="21"/>
      <c r="DR2668" s="21"/>
      <c r="DS2668" s="21"/>
      <c r="DT2668" s="21"/>
      <c r="DU2668" s="21"/>
      <c r="DV2668" s="21"/>
      <c r="DW2668" s="21"/>
      <c r="DX2668" s="21"/>
      <c r="DY2668" s="21"/>
      <c r="DZ2668" s="21"/>
      <c r="EA2668" s="21"/>
      <c r="EB2668" s="21"/>
      <c r="EC2668" s="21"/>
      <c r="ED2668" s="21"/>
      <c r="EE2668" s="21"/>
      <c r="EF2668" s="21"/>
      <c r="EG2668" s="21"/>
      <c r="EH2668" s="21"/>
      <c r="EI2668" s="21"/>
      <c r="EJ2668" s="21"/>
      <c r="EK2668" s="21"/>
      <c r="EL2668" s="21"/>
      <c r="EM2668" s="21"/>
      <c r="EN2668" s="21"/>
      <c r="EO2668" s="21"/>
      <c r="EP2668" s="21"/>
      <c r="EQ2668" s="21"/>
      <c r="ER2668" s="21"/>
      <c r="ES2668" s="21"/>
      <c r="ET2668" s="21"/>
      <c r="EU2668" s="21"/>
      <c r="EV2668" s="21"/>
      <c r="EW2668" s="21"/>
      <c r="EX2668" s="21"/>
      <c r="EY2668" s="21"/>
      <c r="EZ2668" s="21"/>
    </row>
    <row r="2669" spans="1:156" x14ac:dyDescent="0.2">
      <c r="A2669" s="92"/>
      <c r="B2669" s="4"/>
      <c r="C2669" s="4"/>
      <c r="D2669" s="6"/>
      <c r="E2669" s="7"/>
      <c r="F2669" s="24"/>
      <c r="G2669" s="9"/>
      <c r="H2669" s="7"/>
      <c r="I2669" s="7"/>
      <c r="J2669" s="7"/>
      <c r="K2669" s="4"/>
      <c r="L2669" s="25"/>
      <c r="M2669" s="11"/>
      <c r="N2669" s="4"/>
      <c r="O2669" s="4"/>
      <c r="P2669" s="26"/>
      <c r="Q2669" s="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21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/>
      <c r="AT2669" s="21"/>
      <c r="AU2669" s="21"/>
      <c r="AV2669" s="21"/>
      <c r="AW2669" s="21"/>
      <c r="AX2669" s="21"/>
      <c r="AY2669" s="21"/>
      <c r="AZ2669" s="21"/>
      <c r="BA2669" s="21"/>
      <c r="BB2669" s="21"/>
      <c r="BC2669" s="21"/>
      <c r="BD2669" s="21"/>
      <c r="BE2669" s="21"/>
      <c r="BF2669" s="21"/>
      <c r="BG2669" s="21"/>
      <c r="BH2669" s="21"/>
      <c r="BI2669" s="21"/>
      <c r="BJ2669" s="21"/>
      <c r="BK2669" s="21"/>
      <c r="BL2669" s="21"/>
      <c r="BM2669" s="21"/>
      <c r="BN2669" s="21"/>
      <c r="BO2669" s="21"/>
      <c r="BP2669" s="21"/>
      <c r="BQ2669" s="21"/>
      <c r="BR2669" s="21"/>
      <c r="BS2669" s="21"/>
      <c r="BT2669" s="21"/>
      <c r="BU2669" s="21"/>
      <c r="BV2669" s="21"/>
      <c r="BW2669" s="21"/>
      <c r="BX2669" s="21"/>
      <c r="BY2669" s="21"/>
      <c r="BZ2669" s="21"/>
      <c r="CA2669" s="21"/>
      <c r="CB2669" s="21"/>
      <c r="CC2669" s="21"/>
      <c r="CD2669" s="21"/>
      <c r="CE2669" s="21"/>
      <c r="CF2669" s="21"/>
      <c r="CG2669" s="21"/>
      <c r="CH2669" s="21"/>
      <c r="CI2669" s="21"/>
      <c r="CJ2669" s="21"/>
      <c r="CK2669" s="21"/>
      <c r="CL2669" s="21"/>
      <c r="CM2669" s="21"/>
      <c r="CN2669" s="21"/>
      <c r="CO2669" s="21"/>
      <c r="CP2669" s="21"/>
      <c r="CQ2669" s="21"/>
      <c r="CR2669" s="21"/>
      <c r="CS2669" s="21"/>
      <c r="CT2669" s="21"/>
      <c r="CU2669" s="21"/>
      <c r="CV2669" s="21"/>
      <c r="CW2669" s="21"/>
      <c r="CX2669" s="21"/>
      <c r="CY2669" s="21"/>
      <c r="CZ2669" s="21"/>
      <c r="DA2669" s="21"/>
      <c r="DB2669" s="21"/>
      <c r="DC2669" s="21"/>
      <c r="DD2669" s="21"/>
      <c r="DE2669" s="21"/>
      <c r="DF2669" s="21"/>
      <c r="DG2669" s="21"/>
      <c r="DH2669" s="21"/>
      <c r="DI2669" s="21"/>
      <c r="DJ2669" s="21"/>
      <c r="DK2669" s="21"/>
      <c r="DL2669" s="21"/>
      <c r="DM2669" s="21"/>
      <c r="DN2669" s="21"/>
      <c r="DO2669" s="21"/>
      <c r="DP2669" s="21"/>
      <c r="DQ2669" s="21"/>
      <c r="DR2669" s="21"/>
      <c r="DS2669" s="21"/>
      <c r="DT2669" s="21"/>
      <c r="DU2669" s="21"/>
      <c r="DV2669" s="21"/>
      <c r="DW2669" s="21"/>
      <c r="DX2669" s="21"/>
      <c r="DY2669" s="21"/>
      <c r="DZ2669" s="21"/>
      <c r="EA2669" s="21"/>
      <c r="EB2669" s="21"/>
      <c r="EC2669" s="21"/>
      <c r="ED2669" s="21"/>
      <c r="EE2669" s="21"/>
      <c r="EF2669" s="21"/>
      <c r="EG2669" s="21"/>
      <c r="EH2669" s="21"/>
      <c r="EI2669" s="21"/>
      <c r="EJ2669" s="21"/>
      <c r="EK2669" s="21"/>
      <c r="EL2669" s="21"/>
      <c r="EM2669" s="21"/>
      <c r="EN2669" s="21"/>
      <c r="EO2669" s="21"/>
      <c r="EP2669" s="21"/>
      <c r="EQ2669" s="21"/>
      <c r="ER2669" s="21"/>
      <c r="ES2669" s="21"/>
      <c r="ET2669" s="21"/>
      <c r="EU2669" s="21"/>
      <c r="EV2669" s="21"/>
      <c r="EW2669" s="21"/>
      <c r="EX2669" s="21"/>
      <c r="EY2669" s="21"/>
      <c r="EZ2669" s="21"/>
    </row>
    <row r="2670" spans="1:156" x14ac:dyDescent="0.2">
      <c r="A2670" s="92"/>
      <c r="B2670" s="4"/>
      <c r="C2670" s="4"/>
      <c r="D2670" s="6"/>
      <c r="E2670" s="7"/>
      <c r="F2670" s="24"/>
      <c r="G2670" s="9"/>
      <c r="H2670" s="7"/>
      <c r="I2670" s="7"/>
      <c r="J2670" s="7"/>
      <c r="K2670" s="4"/>
      <c r="L2670" s="25"/>
      <c r="M2670" s="11"/>
      <c r="N2670" s="4"/>
      <c r="O2670" s="4"/>
      <c r="P2670" s="26"/>
      <c r="Q2670" s="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21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/>
      <c r="AT2670" s="21"/>
      <c r="AU2670" s="21"/>
      <c r="AV2670" s="21"/>
      <c r="AW2670" s="21"/>
      <c r="AX2670" s="21"/>
      <c r="AY2670" s="21"/>
      <c r="AZ2670" s="21"/>
      <c r="BA2670" s="21"/>
      <c r="BB2670" s="21"/>
      <c r="BC2670" s="21"/>
      <c r="BD2670" s="21"/>
      <c r="BE2670" s="21"/>
      <c r="BF2670" s="21"/>
      <c r="BG2670" s="21"/>
      <c r="BH2670" s="21"/>
      <c r="BI2670" s="21"/>
      <c r="BJ2670" s="21"/>
      <c r="BK2670" s="21"/>
      <c r="BL2670" s="21"/>
      <c r="BM2670" s="21"/>
      <c r="BN2670" s="21"/>
      <c r="BO2670" s="21"/>
      <c r="BP2670" s="21"/>
      <c r="BQ2670" s="21"/>
      <c r="BR2670" s="21"/>
      <c r="BS2670" s="21"/>
      <c r="BT2670" s="21"/>
      <c r="BU2670" s="21"/>
      <c r="BV2670" s="21"/>
      <c r="BW2670" s="21"/>
      <c r="BX2670" s="21"/>
      <c r="BY2670" s="21"/>
      <c r="BZ2670" s="21"/>
      <c r="CA2670" s="21"/>
      <c r="CB2670" s="21"/>
      <c r="CC2670" s="21"/>
      <c r="CD2670" s="21"/>
      <c r="CE2670" s="21"/>
      <c r="CF2670" s="21"/>
      <c r="CG2670" s="21"/>
      <c r="CH2670" s="21"/>
      <c r="CI2670" s="21"/>
      <c r="CJ2670" s="21"/>
      <c r="CK2670" s="21"/>
      <c r="CL2670" s="21"/>
      <c r="CM2670" s="21"/>
      <c r="CN2670" s="21"/>
      <c r="CO2670" s="21"/>
      <c r="CP2670" s="21"/>
      <c r="CQ2670" s="21"/>
      <c r="CR2670" s="21"/>
      <c r="CS2670" s="21"/>
      <c r="CT2670" s="21"/>
      <c r="CU2670" s="21"/>
      <c r="CV2670" s="21"/>
      <c r="CW2670" s="21"/>
      <c r="CX2670" s="21"/>
      <c r="CY2670" s="21"/>
      <c r="CZ2670" s="21"/>
      <c r="DA2670" s="21"/>
      <c r="DB2670" s="21"/>
      <c r="DC2670" s="21"/>
      <c r="DD2670" s="21"/>
      <c r="DE2670" s="21"/>
      <c r="DF2670" s="21"/>
      <c r="DG2670" s="21"/>
      <c r="DH2670" s="21"/>
      <c r="DI2670" s="21"/>
      <c r="DJ2670" s="21"/>
      <c r="DK2670" s="21"/>
      <c r="DL2670" s="21"/>
      <c r="DM2670" s="21"/>
      <c r="DN2670" s="21"/>
      <c r="DO2670" s="21"/>
      <c r="DP2670" s="21"/>
      <c r="DQ2670" s="21"/>
      <c r="DR2670" s="21"/>
      <c r="DS2670" s="21"/>
      <c r="DT2670" s="21"/>
      <c r="DU2670" s="21"/>
      <c r="DV2670" s="21"/>
      <c r="DW2670" s="21"/>
      <c r="DX2670" s="21"/>
      <c r="DY2670" s="21"/>
      <c r="DZ2670" s="21"/>
      <c r="EA2670" s="21"/>
      <c r="EB2670" s="21"/>
      <c r="EC2670" s="21"/>
      <c r="ED2670" s="21"/>
      <c r="EE2670" s="21"/>
      <c r="EF2670" s="21"/>
      <c r="EG2670" s="21"/>
      <c r="EH2670" s="21"/>
      <c r="EI2670" s="21"/>
      <c r="EJ2670" s="21"/>
      <c r="EK2670" s="21"/>
      <c r="EL2670" s="21"/>
      <c r="EM2670" s="21"/>
      <c r="EN2670" s="21"/>
      <c r="EO2670" s="21"/>
      <c r="EP2670" s="21"/>
      <c r="EQ2670" s="21"/>
      <c r="ER2670" s="21"/>
      <c r="ES2670" s="21"/>
      <c r="ET2670" s="21"/>
      <c r="EU2670" s="21"/>
      <c r="EV2670" s="21"/>
      <c r="EW2670" s="21"/>
      <c r="EX2670" s="21"/>
      <c r="EY2670" s="21"/>
      <c r="EZ2670" s="21"/>
    </row>
    <row r="2671" spans="1:156" x14ac:dyDescent="0.2">
      <c r="A2671" s="92"/>
      <c r="B2671" s="4"/>
      <c r="C2671" s="4"/>
      <c r="D2671" s="6"/>
      <c r="E2671" s="7"/>
      <c r="F2671" s="24"/>
      <c r="G2671" s="9"/>
      <c r="H2671" s="7"/>
      <c r="I2671" s="7"/>
      <c r="J2671" s="7"/>
      <c r="K2671" s="4"/>
      <c r="L2671" s="25"/>
      <c r="M2671" s="11"/>
      <c r="N2671" s="4"/>
      <c r="O2671" s="4"/>
      <c r="P2671" s="26"/>
      <c r="Q2671" s="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21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/>
      <c r="AT2671" s="21"/>
      <c r="AU2671" s="21"/>
      <c r="AV2671" s="21"/>
      <c r="AW2671" s="21"/>
      <c r="AX2671" s="21"/>
      <c r="AY2671" s="21"/>
      <c r="AZ2671" s="21"/>
      <c r="BA2671" s="21"/>
      <c r="BB2671" s="21"/>
      <c r="BC2671" s="21"/>
      <c r="BD2671" s="21"/>
      <c r="BE2671" s="21"/>
      <c r="BF2671" s="21"/>
      <c r="BG2671" s="21"/>
      <c r="BH2671" s="21"/>
      <c r="BI2671" s="21"/>
      <c r="BJ2671" s="21"/>
      <c r="BK2671" s="21"/>
      <c r="BL2671" s="21"/>
      <c r="BM2671" s="21"/>
      <c r="BN2671" s="21"/>
      <c r="BO2671" s="21"/>
      <c r="BP2671" s="21"/>
      <c r="BQ2671" s="21"/>
      <c r="BR2671" s="21"/>
      <c r="BS2671" s="21"/>
      <c r="BT2671" s="21"/>
      <c r="BU2671" s="21"/>
      <c r="BV2671" s="21"/>
      <c r="BW2671" s="21"/>
      <c r="BX2671" s="21"/>
      <c r="BY2671" s="21"/>
      <c r="BZ2671" s="21"/>
      <c r="CA2671" s="21"/>
      <c r="CB2671" s="21"/>
      <c r="CC2671" s="21"/>
      <c r="CD2671" s="21"/>
      <c r="CE2671" s="21"/>
      <c r="CF2671" s="21"/>
      <c r="CG2671" s="21"/>
      <c r="CH2671" s="21"/>
      <c r="CI2671" s="21"/>
      <c r="CJ2671" s="21"/>
      <c r="CK2671" s="21"/>
      <c r="CL2671" s="21"/>
      <c r="CM2671" s="21"/>
      <c r="CN2671" s="21"/>
      <c r="CO2671" s="21"/>
      <c r="CP2671" s="21"/>
      <c r="CQ2671" s="21"/>
      <c r="CR2671" s="21"/>
      <c r="CS2671" s="21"/>
      <c r="CT2671" s="21"/>
      <c r="CU2671" s="21"/>
      <c r="CV2671" s="21"/>
      <c r="CW2671" s="21"/>
      <c r="CX2671" s="21"/>
      <c r="CY2671" s="21"/>
      <c r="CZ2671" s="21"/>
      <c r="DA2671" s="21"/>
      <c r="DB2671" s="21"/>
      <c r="DC2671" s="21"/>
      <c r="DD2671" s="21"/>
      <c r="DE2671" s="21"/>
      <c r="DF2671" s="21"/>
      <c r="DG2671" s="21"/>
      <c r="DH2671" s="21"/>
      <c r="DI2671" s="21"/>
      <c r="DJ2671" s="21"/>
      <c r="DK2671" s="21"/>
      <c r="DL2671" s="21"/>
      <c r="DM2671" s="21"/>
      <c r="DN2671" s="21"/>
      <c r="DO2671" s="21"/>
      <c r="DP2671" s="21"/>
      <c r="DQ2671" s="21"/>
      <c r="DR2671" s="21"/>
      <c r="DS2671" s="21"/>
      <c r="DT2671" s="21"/>
      <c r="DU2671" s="21"/>
      <c r="DV2671" s="21"/>
      <c r="DW2671" s="21"/>
      <c r="DX2671" s="21"/>
      <c r="DY2671" s="21"/>
      <c r="DZ2671" s="21"/>
      <c r="EA2671" s="21"/>
      <c r="EB2671" s="21"/>
      <c r="EC2671" s="21"/>
      <c r="ED2671" s="21"/>
      <c r="EE2671" s="21"/>
      <c r="EF2671" s="21"/>
      <c r="EG2671" s="21"/>
      <c r="EH2671" s="21"/>
      <c r="EI2671" s="21"/>
      <c r="EJ2671" s="21"/>
      <c r="EK2671" s="21"/>
      <c r="EL2671" s="21"/>
      <c r="EM2671" s="21"/>
      <c r="EN2671" s="21"/>
      <c r="EO2671" s="21"/>
      <c r="EP2671" s="21"/>
      <c r="EQ2671" s="21"/>
      <c r="ER2671" s="21"/>
      <c r="ES2671" s="21"/>
      <c r="ET2671" s="21"/>
      <c r="EU2671" s="21"/>
      <c r="EV2671" s="21"/>
      <c r="EW2671" s="21"/>
      <c r="EX2671" s="21"/>
      <c r="EY2671" s="21"/>
      <c r="EZ2671" s="21"/>
    </row>
    <row r="2672" spans="1:156" x14ac:dyDescent="0.2">
      <c r="A2672" s="92"/>
      <c r="B2672" s="4"/>
      <c r="C2672" s="4"/>
      <c r="D2672" s="6"/>
      <c r="E2672" s="7"/>
      <c r="F2672" s="24"/>
      <c r="G2672" s="9"/>
      <c r="H2672" s="7"/>
      <c r="I2672" s="7"/>
      <c r="J2672" s="7"/>
      <c r="K2672" s="4"/>
      <c r="L2672" s="25"/>
      <c r="M2672" s="11"/>
      <c r="N2672" s="4"/>
      <c r="O2672" s="4"/>
      <c r="P2672" s="26"/>
      <c r="Q2672" s="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21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/>
      <c r="AT2672" s="21"/>
      <c r="AU2672" s="21"/>
      <c r="AV2672" s="21"/>
      <c r="AW2672" s="21"/>
      <c r="AX2672" s="21"/>
      <c r="AY2672" s="21"/>
      <c r="AZ2672" s="21"/>
      <c r="BA2672" s="21"/>
      <c r="BB2672" s="21"/>
      <c r="BC2672" s="21"/>
      <c r="BD2672" s="21"/>
      <c r="BE2672" s="21"/>
      <c r="BF2672" s="21"/>
      <c r="BG2672" s="21"/>
      <c r="BH2672" s="21"/>
      <c r="BI2672" s="21"/>
      <c r="BJ2672" s="21"/>
      <c r="BK2672" s="21"/>
      <c r="BL2672" s="21"/>
      <c r="BM2672" s="21"/>
      <c r="BN2672" s="21"/>
      <c r="BO2672" s="21"/>
      <c r="BP2672" s="21"/>
      <c r="BQ2672" s="21"/>
      <c r="BR2672" s="21"/>
      <c r="BS2672" s="21"/>
      <c r="BT2672" s="21"/>
      <c r="BU2672" s="21"/>
      <c r="BV2672" s="21"/>
      <c r="BW2672" s="21"/>
      <c r="BX2672" s="21"/>
      <c r="BY2672" s="21"/>
      <c r="BZ2672" s="21"/>
      <c r="CA2672" s="21"/>
      <c r="CB2672" s="21"/>
      <c r="CC2672" s="21"/>
      <c r="CD2672" s="21"/>
      <c r="CE2672" s="21"/>
      <c r="CF2672" s="21"/>
      <c r="CG2672" s="21"/>
      <c r="CH2672" s="21"/>
      <c r="CI2672" s="21"/>
      <c r="CJ2672" s="21"/>
      <c r="CK2672" s="21"/>
      <c r="CL2672" s="21"/>
      <c r="CM2672" s="21"/>
      <c r="CN2672" s="21"/>
      <c r="CO2672" s="21"/>
      <c r="CP2672" s="21"/>
      <c r="CQ2672" s="21"/>
      <c r="CR2672" s="21"/>
      <c r="CS2672" s="21"/>
      <c r="CT2672" s="21"/>
      <c r="CU2672" s="21"/>
      <c r="CV2672" s="21"/>
      <c r="CW2672" s="21"/>
      <c r="CX2672" s="21"/>
      <c r="CY2672" s="21"/>
      <c r="CZ2672" s="21"/>
      <c r="DA2672" s="21"/>
      <c r="DB2672" s="21"/>
      <c r="DC2672" s="21"/>
      <c r="DD2672" s="21"/>
      <c r="DE2672" s="21"/>
      <c r="DF2672" s="21"/>
      <c r="DG2672" s="21"/>
      <c r="DH2672" s="21"/>
      <c r="DI2672" s="21"/>
      <c r="DJ2672" s="21"/>
      <c r="DK2672" s="21"/>
      <c r="DL2672" s="21"/>
      <c r="DM2672" s="21"/>
      <c r="DN2672" s="21"/>
      <c r="DO2672" s="21"/>
      <c r="DP2672" s="21"/>
      <c r="DQ2672" s="21"/>
      <c r="DR2672" s="21"/>
      <c r="DS2672" s="21"/>
      <c r="DT2672" s="21"/>
      <c r="DU2672" s="21"/>
      <c r="DV2672" s="21"/>
      <c r="DW2672" s="21"/>
      <c r="DX2672" s="21"/>
      <c r="DY2672" s="21"/>
      <c r="DZ2672" s="21"/>
      <c r="EA2672" s="21"/>
      <c r="EB2672" s="21"/>
      <c r="EC2672" s="21"/>
      <c r="ED2672" s="21"/>
      <c r="EE2672" s="21"/>
      <c r="EF2672" s="21"/>
      <c r="EG2672" s="21"/>
      <c r="EH2672" s="21"/>
      <c r="EI2672" s="21"/>
      <c r="EJ2672" s="21"/>
      <c r="EK2672" s="21"/>
      <c r="EL2672" s="21"/>
      <c r="EM2672" s="21"/>
      <c r="EN2672" s="21"/>
      <c r="EO2672" s="21"/>
      <c r="EP2672" s="21"/>
      <c r="EQ2672" s="21"/>
      <c r="ER2672" s="21"/>
      <c r="ES2672" s="21"/>
      <c r="ET2672" s="21"/>
      <c r="EU2672" s="21"/>
      <c r="EV2672" s="21"/>
      <c r="EW2672" s="21"/>
      <c r="EX2672" s="21"/>
      <c r="EY2672" s="21"/>
      <c r="EZ2672" s="21"/>
    </row>
    <row r="2673" spans="1:156" x14ac:dyDescent="0.2">
      <c r="A2673" s="92"/>
      <c r="B2673" s="4"/>
      <c r="C2673" s="4"/>
      <c r="D2673" s="6"/>
      <c r="E2673" s="7"/>
      <c r="F2673" s="24"/>
      <c r="G2673" s="9"/>
      <c r="H2673" s="7"/>
      <c r="I2673" s="7"/>
      <c r="J2673" s="7"/>
      <c r="K2673" s="4"/>
      <c r="L2673" s="25"/>
      <c r="M2673" s="11"/>
      <c r="N2673" s="4"/>
      <c r="O2673" s="4"/>
      <c r="P2673" s="26"/>
      <c r="Q2673" s="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21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/>
      <c r="AT2673" s="21"/>
      <c r="AU2673" s="21"/>
      <c r="AV2673" s="21"/>
      <c r="AW2673" s="21"/>
      <c r="AX2673" s="21"/>
      <c r="AY2673" s="21"/>
      <c r="AZ2673" s="21"/>
      <c r="BA2673" s="21"/>
      <c r="BB2673" s="21"/>
      <c r="BC2673" s="21"/>
      <c r="BD2673" s="21"/>
      <c r="BE2673" s="21"/>
      <c r="BF2673" s="21"/>
      <c r="BG2673" s="21"/>
      <c r="BH2673" s="21"/>
      <c r="BI2673" s="21"/>
      <c r="BJ2673" s="21"/>
      <c r="BK2673" s="21"/>
      <c r="BL2673" s="21"/>
      <c r="BM2673" s="21"/>
      <c r="BN2673" s="21"/>
      <c r="BO2673" s="21"/>
      <c r="BP2673" s="21"/>
      <c r="BQ2673" s="21"/>
      <c r="BR2673" s="21"/>
      <c r="BS2673" s="21"/>
      <c r="BT2673" s="21"/>
      <c r="BU2673" s="21"/>
      <c r="BV2673" s="21"/>
      <c r="BW2673" s="21"/>
      <c r="BX2673" s="21"/>
      <c r="BY2673" s="21"/>
      <c r="BZ2673" s="21"/>
      <c r="CA2673" s="21"/>
      <c r="CB2673" s="21"/>
      <c r="CC2673" s="21"/>
      <c r="CD2673" s="21"/>
      <c r="CE2673" s="21"/>
      <c r="CF2673" s="21"/>
      <c r="CG2673" s="21"/>
      <c r="CH2673" s="21"/>
      <c r="CI2673" s="21"/>
      <c r="CJ2673" s="21"/>
      <c r="CK2673" s="21"/>
      <c r="CL2673" s="21"/>
      <c r="CM2673" s="21"/>
      <c r="CN2673" s="21"/>
      <c r="CO2673" s="21"/>
      <c r="CP2673" s="21"/>
      <c r="CQ2673" s="21"/>
      <c r="CR2673" s="21"/>
      <c r="CS2673" s="21"/>
      <c r="CT2673" s="21"/>
      <c r="CU2673" s="21"/>
      <c r="CV2673" s="21"/>
      <c r="CW2673" s="21"/>
      <c r="CX2673" s="21"/>
      <c r="CY2673" s="21"/>
      <c r="CZ2673" s="21"/>
      <c r="DA2673" s="21"/>
      <c r="DB2673" s="21"/>
      <c r="DC2673" s="21"/>
      <c r="DD2673" s="21"/>
      <c r="DE2673" s="21"/>
      <c r="DF2673" s="21"/>
      <c r="DG2673" s="21"/>
      <c r="DH2673" s="21"/>
      <c r="DI2673" s="21"/>
      <c r="DJ2673" s="21"/>
      <c r="DK2673" s="21"/>
      <c r="DL2673" s="21"/>
      <c r="DM2673" s="21"/>
      <c r="DN2673" s="21"/>
      <c r="DO2673" s="21"/>
      <c r="DP2673" s="21"/>
      <c r="DQ2673" s="21"/>
      <c r="DR2673" s="21"/>
      <c r="DS2673" s="21"/>
      <c r="DT2673" s="21"/>
      <c r="DU2673" s="21"/>
      <c r="DV2673" s="21"/>
      <c r="DW2673" s="21"/>
      <c r="DX2673" s="21"/>
      <c r="DY2673" s="21"/>
      <c r="DZ2673" s="21"/>
      <c r="EA2673" s="21"/>
      <c r="EB2673" s="21"/>
      <c r="EC2673" s="21"/>
      <c r="ED2673" s="21"/>
      <c r="EE2673" s="21"/>
      <c r="EF2673" s="21"/>
      <c r="EG2673" s="21"/>
      <c r="EH2673" s="21"/>
      <c r="EI2673" s="21"/>
      <c r="EJ2673" s="21"/>
      <c r="EK2673" s="21"/>
      <c r="EL2673" s="21"/>
      <c r="EM2673" s="21"/>
      <c r="EN2673" s="21"/>
      <c r="EO2673" s="21"/>
      <c r="EP2673" s="21"/>
      <c r="EQ2673" s="21"/>
      <c r="ER2673" s="21"/>
      <c r="ES2673" s="21"/>
      <c r="ET2673" s="21"/>
      <c r="EU2673" s="21"/>
      <c r="EV2673" s="21"/>
      <c r="EW2673" s="21"/>
      <c r="EX2673" s="21"/>
      <c r="EY2673" s="21"/>
      <c r="EZ2673" s="21"/>
    </row>
    <row r="2674" spans="1:156" x14ac:dyDescent="0.2">
      <c r="A2674" s="92"/>
      <c r="B2674" s="4"/>
      <c r="C2674" s="4"/>
      <c r="D2674" s="6"/>
      <c r="E2674" s="7"/>
      <c r="F2674" s="24"/>
      <c r="G2674" s="9"/>
      <c r="H2674" s="7"/>
      <c r="I2674" s="7"/>
      <c r="J2674" s="7"/>
      <c r="K2674" s="4"/>
      <c r="L2674" s="25"/>
      <c r="M2674" s="11"/>
      <c r="N2674" s="4"/>
      <c r="O2674" s="4"/>
      <c r="P2674" s="26"/>
      <c r="Q2674" s="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21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/>
      <c r="AT2674" s="21"/>
      <c r="AU2674" s="21"/>
      <c r="AV2674" s="21"/>
      <c r="AW2674" s="21"/>
      <c r="AX2674" s="21"/>
      <c r="AY2674" s="21"/>
      <c r="AZ2674" s="21"/>
      <c r="BA2674" s="21"/>
      <c r="BB2674" s="21"/>
      <c r="BC2674" s="21"/>
      <c r="BD2674" s="21"/>
      <c r="BE2674" s="21"/>
      <c r="BF2674" s="21"/>
      <c r="BG2674" s="21"/>
      <c r="BH2674" s="21"/>
      <c r="BI2674" s="21"/>
      <c r="BJ2674" s="21"/>
      <c r="BK2674" s="21"/>
      <c r="BL2674" s="21"/>
      <c r="BM2674" s="21"/>
      <c r="BN2674" s="21"/>
      <c r="BO2674" s="21"/>
      <c r="BP2674" s="21"/>
      <c r="BQ2674" s="21"/>
      <c r="BR2674" s="21"/>
      <c r="BS2674" s="21"/>
      <c r="BT2674" s="21"/>
      <c r="BU2674" s="21"/>
      <c r="BV2674" s="21"/>
      <c r="BW2674" s="21"/>
      <c r="BX2674" s="21"/>
      <c r="BY2674" s="21"/>
      <c r="BZ2674" s="21"/>
      <c r="CA2674" s="21"/>
      <c r="CB2674" s="21"/>
      <c r="CC2674" s="21"/>
      <c r="CD2674" s="21"/>
      <c r="CE2674" s="21"/>
      <c r="CF2674" s="21"/>
      <c r="CG2674" s="21"/>
      <c r="CH2674" s="21"/>
      <c r="CI2674" s="21"/>
      <c r="CJ2674" s="21"/>
      <c r="CK2674" s="21"/>
      <c r="CL2674" s="21"/>
      <c r="CM2674" s="21"/>
      <c r="CN2674" s="21"/>
      <c r="CO2674" s="21"/>
      <c r="CP2674" s="21"/>
      <c r="CQ2674" s="21"/>
      <c r="CR2674" s="21"/>
      <c r="CS2674" s="21"/>
      <c r="CT2674" s="21"/>
      <c r="CU2674" s="21"/>
      <c r="CV2674" s="21"/>
      <c r="CW2674" s="21"/>
      <c r="CX2674" s="21"/>
      <c r="CY2674" s="21"/>
      <c r="CZ2674" s="21"/>
      <c r="DA2674" s="21"/>
      <c r="DB2674" s="21"/>
      <c r="DC2674" s="21"/>
      <c r="DD2674" s="21"/>
      <c r="DE2674" s="21"/>
      <c r="DF2674" s="21"/>
      <c r="DG2674" s="21"/>
      <c r="DH2674" s="21"/>
      <c r="DI2674" s="21"/>
      <c r="DJ2674" s="21"/>
      <c r="DK2674" s="21"/>
      <c r="DL2674" s="21"/>
      <c r="DM2674" s="21"/>
      <c r="DN2674" s="21"/>
      <c r="DO2674" s="21"/>
      <c r="DP2674" s="21"/>
      <c r="DQ2674" s="21"/>
      <c r="DR2674" s="21"/>
      <c r="DS2674" s="21"/>
      <c r="DT2674" s="21"/>
      <c r="DU2674" s="21"/>
      <c r="DV2674" s="21"/>
      <c r="DW2674" s="21"/>
      <c r="DX2674" s="21"/>
      <c r="DY2674" s="21"/>
      <c r="DZ2674" s="21"/>
      <c r="EA2674" s="21"/>
      <c r="EB2674" s="21"/>
      <c r="EC2674" s="21"/>
      <c r="ED2674" s="21"/>
      <c r="EE2674" s="21"/>
      <c r="EF2674" s="21"/>
      <c r="EG2674" s="21"/>
      <c r="EH2674" s="21"/>
      <c r="EI2674" s="21"/>
      <c r="EJ2674" s="21"/>
      <c r="EK2674" s="21"/>
      <c r="EL2674" s="21"/>
      <c r="EM2674" s="21"/>
      <c r="EN2674" s="21"/>
      <c r="EO2674" s="21"/>
      <c r="EP2674" s="21"/>
      <c r="EQ2674" s="21"/>
      <c r="ER2674" s="21"/>
      <c r="ES2674" s="21"/>
      <c r="ET2674" s="21"/>
      <c r="EU2674" s="21"/>
      <c r="EV2674" s="21"/>
      <c r="EW2674" s="21"/>
      <c r="EX2674" s="21"/>
      <c r="EY2674" s="21"/>
      <c r="EZ2674" s="21"/>
    </row>
    <row r="2675" spans="1:156" x14ac:dyDescent="0.2">
      <c r="A2675" s="92"/>
      <c r="B2675" s="4"/>
      <c r="C2675" s="4"/>
      <c r="D2675" s="6"/>
      <c r="E2675" s="7"/>
      <c r="F2675" s="24"/>
      <c r="G2675" s="9"/>
      <c r="H2675" s="7"/>
      <c r="I2675" s="7"/>
      <c r="J2675" s="7"/>
      <c r="K2675" s="4"/>
      <c r="L2675" s="25"/>
      <c r="M2675" s="11"/>
      <c r="N2675" s="4"/>
      <c r="O2675" s="4"/>
      <c r="P2675" s="26"/>
      <c r="Q2675" s="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21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/>
      <c r="AT2675" s="21"/>
      <c r="AU2675" s="21"/>
      <c r="AV2675" s="21"/>
      <c r="AW2675" s="21"/>
      <c r="AX2675" s="21"/>
      <c r="AY2675" s="21"/>
      <c r="AZ2675" s="21"/>
      <c r="BA2675" s="21"/>
      <c r="BB2675" s="21"/>
      <c r="BC2675" s="21"/>
      <c r="BD2675" s="21"/>
      <c r="BE2675" s="21"/>
      <c r="BF2675" s="21"/>
      <c r="BG2675" s="21"/>
      <c r="BH2675" s="21"/>
      <c r="BI2675" s="21"/>
      <c r="BJ2675" s="21"/>
      <c r="BK2675" s="21"/>
      <c r="BL2675" s="21"/>
      <c r="BM2675" s="21"/>
      <c r="BN2675" s="21"/>
      <c r="BO2675" s="21"/>
      <c r="BP2675" s="21"/>
      <c r="BQ2675" s="21"/>
      <c r="BR2675" s="21"/>
      <c r="BS2675" s="21"/>
      <c r="BT2675" s="21"/>
      <c r="BU2675" s="21"/>
      <c r="BV2675" s="21"/>
      <c r="BW2675" s="21"/>
      <c r="BX2675" s="21"/>
      <c r="BY2675" s="21"/>
      <c r="BZ2675" s="21"/>
      <c r="CA2675" s="21"/>
      <c r="CB2675" s="21"/>
      <c r="CC2675" s="21"/>
      <c r="CD2675" s="21"/>
      <c r="CE2675" s="21"/>
      <c r="CF2675" s="21"/>
      <c r="CG2675" s="21"/>
      <c r="CH2675" s="21"/>
      <c r="CI2675" s="21"/>
      <c r="CJ2675" s="21"/>
      <c r="CK2675" s="21"/>
      <c r="CL2675" s="21"/>
      <c r="CM2675" s="21"/>
      <c r="CN2675" s="21"/>
      <c r="CO2675" s="21"/>
      <c r="CP2675" s="21"/>
      <c r="CQ2675" s="21"/>
      <c r="CR2675" s="21"/>
      <c r="CS2675" s="21"/>
      <c r="CT2675" s="21"/>
      <c r="CU2675" s="21"/>
      <c r="CV2675" s="21"/>
      <c r="CW2675" s="21"/>
      <c r="CX2675" s="21"/>
      <c r="CY2675" s="21"/>
      <c r="CZ2675" s="21"/>
      <c r="DA2675" s="21"/>
      <c r="DB2675" s="21"/>
      <c r="DC2675" s="21"/>
      <c r="DD2675" s="21"/>
      <c r="DE2675" s="21"/>
      <c r="DF2675" s="21"/>
      <c r="DG2675" s="21"/>
      <c r="DH2675" s="21"/>
      <c r="DI2675" s="21"/>
      <c r="DJ2675" s="21"/>
      <c r="DK2675" s="21"/>
      <c r="DL2675" s="21"/>
      <c r="DM2675" s="21"/>
      <c r="DN2675" s="21"/>
      <c r="DO2675" s="21"/>
      <c r="DP2675" s="21"/>
      <c r="DQ2675" s="21"/>
      <c r="DR2675" s="21"/>
      <c r="DS2675" s="21"/>
      <c r="DT2675" s="21"/>
      <c r="DU2675" s="21"/>
      <c r="DV2675" s="21"/>
      <c r="DW2675" s="21"/>
      <c r="DX2675" s="21"/>
      <c r="DY2675" s="21"/>
      <c r="DZ2675" s="21"/>
      <c r="EA2675" s="21"/>
      <c r="EB2675" s="21"/>
      <c r="EC2675" s="21"/>
      <c r="ED2675" s="21"/>
      <c r="EE2675" s="21"/>
      <c r="EF2675" s="21"/>
      <c r="EG2675" s="21"/>
      <c r="EH2675" s="21"/>
      <c r="EI2675" s="21"/>
      <c r="EJ2675" s="21"/>
      <c r="EK2675" s="21"/>
      <c r="EL2675" s="21"/>
      <c r="EM2675" s="21"/>
      <c r="EN2675" s="21"/>
      <c r="EO2675" s="21"/>
      <c r="EP2675" s="21"/>
      <c r="EQ2675" s="21"/>
      <c r="ER2675" s="21"/>
      <c r="ES2675" s="21"/>
      <c r="ET2675" s="21"/>
      <c r="EU2675" s="21"/>
      <c r="EV2675" s="21"/>
      <c r="EW2675" s="21"/>
      <c r="EX2675" s="21"/>
      <c r="EY2675" s="21"/>
      <c r="EZ2675" s="21"/>
    </row>
    <row r="2676" spans="1:156" x14ac:dyDescent="0.2">
      <c r="A2676" s="92"/>
      <c r="B2676" s="4"/>
      <c r="C2676" s="4"/>
      <c r="D2676" s="6"/>
      <c r="E2676" s="7"/>
      <c r="F2676" s="24"/>
      <c r="G2676" s="9"/>
      <c r="H2676" s="7"/>
      <c r="I2676" s="7"/>
      <c r="J2676" s="7"/>
      <c r="K2676" s="4"/>
      <c r="L2676" s="25"/>
      <c r="M2676" s="11"/>
      <c r="N2676" s="4"/>
      <c r="O2676" s="4"/>
      <c r="P2676" s="26"/>
      <c r="Q2676" s="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21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/>
      <c r="AT2676" s="21"/>
      <c r="AU2676" s="21"/>
      <c r="AV2676" s="21"/>
      <c r="AW2676" s="21"/>
      <c r="AX2676" s="21"/>
      <c r="AY2676" s="21"/>
      <c r="AZ2676" s="21"/>
      <c r="BA2676" s="21"/>
      <c r="BB2676" s="21"/>
      <c r="BC2676" s="21"/>
      <c r="BD2676" s="21"/>
      <c r="BE2676" s="21"/>
      <c r="BF2676" s="21"/>
      <c r="BG2676" s="21"/>
      <c r="BH2676" s="21"/>
      <c r="BI2676" s="21"/>
      <c r="BJ2676" s="21"/>
      <c r="BK2676" s="21"/>
      <c r="BL2676" s="21"/>
      <c r="BM2676" s="21"/>
      <c r="BN2676" s="21"/>
      <c r="BO2676" s="21"/>
      <c r="BP2676" s="21"/>
      <c r="BQ2676" s="21"/>
      <c r="BR2676" s="21"/>
      <c r="BS2676" s="21"/>
      <c r="BT2676" s="21"/>
      <c r="BU2676" s="21"/>
      <c r="BV2676" s="21"/>
      <c r="BW2676" s="21"/>
      <c r="BX2676" s="21"/>
      <c r="BY2676" s="21"/>
      <c r="BZ2676" s="21"/>
      <c r="CA2676" s="21"/>
      <c r="CB2676" s="21"/>
      <c r="CC2676" s="21"/>
      <c r="CD2676" s="21"/>
      <c r="CE2676" s="21"/>
      <c r="CF2676" s="21"/>
      <c r="CG2676" s="21"/>
      <c r="CH2676" s="21"/>
      <c r="CI2676" s="21"/>
      <c r="CJ2676" s="21"/>
      <c r="CK2676" s="21"/>
      <c r="CL2676" s="21"/>
      <c r="CM2676" s="21"/>
      <c r="CN2676" s="21"/>
      <c r="CO2676" s="21"/>
      <c r="CP2676" s="21"/>
      <c r="CQ2676" s="21"/>
      <c r="CR2676" s="21"/>
      <c r="CS2676" s="21"/>
      <c r="CT2676" s="21"/>
      <c r="CU2676" s="21"/>
      <c r="CV2676" s="21"/>
      <c r="CW2676" s="21"/>
      <c r="CX2676" s="21"/>
      <c r="CY2676" s="21"/>
      <c r="CZ2676" s="21"/>
      <c r="DA2676" s="21"/>
      <c r="DB2676" s="21"/>
      <c r="DC2676" s="21"/>
      <c r="DD2676" s="21"/>
      <c r="DE2676" s="21"/>
      <c r="DF2676" s="21"/>
      <c r="DG2676" s="21"/>
      <c r="DH2676" s="21"/>
      <c r="DI2676" s="21"/>
      <c r="DJ2676" s="21"/>
      <c r="DK2676" s="21"/>
      <c r="DL2676" s="21"/>
      <c r="DM2676" s="21"/>
      <c r="DN2676" s="21"/>
      <c r="DO2676" s="21"/>
      <c r="DP2676" s="21"/>
      <c r="DQ2676" s="21"/>
      <c r="DR2676" s="21"/>
      <c r="DS2676" s="21"/>
      <c r="DT2676" s="21"/>
      <c r="DU2676" s="21"/>
      <c r="DV2676" s="21"/>
      <c r="DW2676" s="21"/>
      <c r="DX2676" s="21"/>
      <c r="DY2676" s="21"/>
      <c r="DZ2676" s="21"/>
      <c r="EA2676" s="21"/>
      <c r="EB2676" s="21"/>
      <c r="EC2676" s="21"/>
      <c r="ED2676" s="21"/>
      <c r="EE2676" s="21"/>
      <c r="EF2676" s="21"/>
      <c r="EG2676" s="21"/>
      <c r="EH2676" s="21"/>
      <c r="EI2676" s="21"/>
      <c r="EJ2676" s="21"/>
      <c r="EK2676" s="21"/>
      <c r="EL2676" s="21"/>
      <c r="EM2676" s="21"/>
      <c r="EN2676" s="21"/>
      <c r="EO2676" s="21"/>
      <c r="EP2676" s="21"/>
      <c r="EQ2676" s="21"/>
      <c r="ER2676" s="21"/>
      <c r="ES2676" s="21"/>
      <c r="ET2676" s="21"/>
      <c r="EU2676" s="21"/>
      <c r="EV2676" s="21"/>
      <c r="EW2676" s="21"/>
      <c r="EX2676" s="21"/>
      <c r="EY2676" s="21"/>
      <c r="EZ2676" s="21"/>
    </row>
    <row r="2677" spans="1:156" x14ac:dyDescent="0.2">
      <c r="A2677" s="92"/>
      <c r="B2677" s="4"/>
      <c r="C2677" s="4"/>
      <c r="D2677" s="6"/>
      <c r="E2677" s="7"/>
      <c r="F2677" s="24"/>
      <c r="G2677" s="9"/>
      <c r="H2677" s="7"/>
      <c r="I2677" s="7"/>
      <c r="J2677" s="7"/>
      <c r="K2677" s="4"/>
      <c r="L2677" s="25"/>
      <c r="M2677" s="11"/>
      <c r="N2677" s="4"/>
      <c r="O2677" s="4"/>
      <c r="P2677" s="26"/>
      <c r="Q2677" s="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21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  <c r="AT2677" s="21"/>
      <c r="AU2677" s="21"/>
      <c r="AV2677" s="21"/>
      <c r="AW2677" s="21"/>
      <c r="AX2677" s="21"/>
      <c r="AY2677" s="21"/>
      <c r="AZ2677" s="21"/>
      <c r="BA2677" s="21"/>
      <c r="BB2677" s="21"/>
      <c r="BC2677" s="21"/>
      <c r="BD2677" s="21"/>
      <c r="BE2677" s="21"/>
      <c r="BF2677" s="21"/>
      <c r="BG2677" s="21"/>
      <c r="BH2677" s="21"/>
      <c r="BI2677" s="21"/>
      <c r="BJ2677" s="21"/>
      <c r="BK2677" s="21"/>
      <c r="BL2677" s="21"/>
      <c r="BM2677" s="21"/>
      <c r="BN2677" s="21"/>
      <c r="BO2677" s="21"/>
      <c r="BP2677" s="21"/>
      <c r="BQ2677" s="21"/>
      <c r="BR2677" s="21"/>
      <c r="BS2677" s="21"/>
      <c r="BT2677" s="21"/>
      <c r="BU2677" s="21"/>
      <c r="BV2677" s="21"/>
      <c r="BW2677" s="21"/>
      <c r="BX2677" s="21"/>
      <c r="BY2677" s="21"/>
      <c r="BZ2677" s="21"/>
      <c r="CA2677" s="21"/>
      <c r="CB2677" s="21"/>
      <c r="CC2677" s="21"/>
      <c r="CD2677" s="21"/>
      <c r="CE2677" s="21"/>
      <c r="CF2677" s="21"/>
      <c r="CG2677" s="21"/>
      <c r="CH2677" s="21"/>
      <c r="CI2677" s="21"/>
      <c r="CJ2677" s="21"/>
      <c r="CK2677" s="21"/>
      <c r="CL2677" s="21"/>
      <c r="CM2677" s="21"/>
      <c r="CN2677" s="21"/>
      <c r="CO2677" s="21"/>
      <c r="CP2677" s="21"/>
      <c r="CQ2677" s="21"/>
      <c r="CR2677" s="21"/>
      <c r="CS2677" s="21"/>
      <c r="CT2677" s="21"/>
      <c r="CU2677" s="21"/>
      <c r="CV2677" s="21"/>
      <c r="CW2677" s="21"/>
      <c r="CX2677" s="21"/>
      <c r="CY2677" s="21"/>
      <c r="CZ2677" s="21"/>
      <c r="DA2677" s="21"/>
      <c r="DB2677" s="21"/>
      <c r="DC2677" s="21"/>
      <c r="DD2677" s="21"/>
      <c r="DE2677" s="21"/>
      <c r="DF2677" s="21"/>
      <c r="DG2677" s="21"/>
      <c r="DH2677" s="21"/>
      <c r="DI2677" s="21"/>
      <c r="DJ2677" s="21"/>
      <c r="DK2677" s="21"/>
      <c r="DL2677" s="21"/>
      <c r="DM2677" s="21"/>
      <c r="DN2677" s="21"/>
      <c r="DO2677" s="21"/>
      <c r="DP2677" s="21"/>
      <c r="DQ2677" s="21"/>
      <c r="DR2677" s="21"/>
      <c r="DS2677" s="21"/>
      <c r="DT2677" s="21"/>
      <c r="DU2677" s="21"/>
      <c r="DV2677" s="21"/>
      <c r="DW2677" s="21"/>
      <c r="DX2677" s="21"/>
      <c r="DY2677" s="21"/>
      <c r="DZ2677" s="21"/>
      <c r="EA2677" s="21"/>
      <c r="EB2677" s="21"/>
      <c r="EC2677" s="21"/>
      <c r="ED2677" s="21"/>
      <c r="EE2677" s="21"/>
      <c r="EF2677" s="21"/>
      <c r="EG2677" s="21"/>
      <c r="EH2677" s="21"/>
      <c r="EI2677" s="21"/>
      <c r="EJ2677" s="21"/>
      <c r="EK2677" s="21"/>
      <c r="EL2677" s="21"/>
      <c r="EM2677" s="21"/>
      <c r="EN2677" s="21"/>
      <c r="EO2677" s="21"/>
      <c r="EP2677" s="21"/>
      <c r="EQ2677" s="21"/>
      <c r="ER2677" s="21"/>
      <c r="ES2677" s="21"/>
      <c r="ET2677" s="21"/>
      <c r="EU2677" s="21"/>
      <c r="EV2677" s="21"/>
      <c r="EW2677" s="21"/>
      <c r="EX2677" s="21"/>
      <c r="EY2677" s="21"/>
      <c r="EZ2677" s="21"/>
    </row>
    <row r="2678" spans="1:156" x14ac:dyDescent="0.2">
      <c r="A2678" s="92"/>
      <c r="B2678" s="4"/>
      <c r="C2678" s="4"/>
      <c r="D2678" s="6"/>
      <c r="E2678" s="7"/>
      <c r="F2678" s="24"/>
      <c r="G2678" s="9"/>
      <c r="H2678" s="7"/>
      <c r="I2678" s="7"/>
      <c r="J2678" s="7"/>
      <c r="K2678" s="4"/>
      <c r="L2678" s="25"/>
      <c r="M2678" s="11"/>
      <c r="N2678" s="4"/>
      <c r="O2678" s="4"/>
      <c r="P2678" s="26"/>
      <c r="Q2678" s="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21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/>
      <c r="AT2678" s="21"/>
      <c r="AU2678" s="21"/>
      <c r="AV2678" s="21"/>
      <c r="AW2678" s="21"/>
      <c r="AX2678" s="21"/>
      <c r="AY2678" s="21"/>
      <c r="AZ2678" s="21"/>
      <c r="BA2678" s="21"/>
      <c r="BB2678" s="21"/>
      <c r="BC2678" s="21"/>
      <c r="BD2678" s="21"/>
      <c r="BE2678" s="21"/>
      <c r="BF2678" s="21"/>
      <c r="BG2678" s="21"/>
      <c r="BH2678" s="21"/>
      <c r="BI2678" s="21"/>
      <c r="BJ2678" s="21"/>
      <c r="BK2678" s="21"/>
      <c r="BL2678" s="21"/>
      <c r="BM2678" s="21"/>
      <c r="BN2678" s="21"/>
      <c r="BO2678" s="21"/>
      <c r="BP2678" s="21"/>
      <c r="BQ2678" s="21"/>
      <c r="BR2678" s="21"/>
      <c r="BS2678" s="21"/>
      <c r="BT2678" s="21"/>
      <c r="BU2678" s="21"/>
      <c r="BV2678" s="21"/>
      <c r="BW2678" s="21"/>
      <c r="BX2678" s="21"/>
      <c r="BY2678" s="21"/>
      <c r="BZ2678" s="21"/>
      <c r="CA2678" s="21"/>
      <c r="CB2678" s="21"/>
      <c r="CC2678" s="21"/>
      <c r="CD2678" s="21"/>
      <c r="CE2678" s="21"/>
      <c r="CF2678" s="21"/>
      <c r="CG2678" s="21"/>
      <c r="CH2678" s="21"/>
      <c r="CI2678" s="21"/>
      <c r="CJ2678" s="21"/>
      <c r="CK2678" s="21"/>
      <c r="CL2678" s="21"/>
      <c r="CM2678" s="21"/>
      <c r="CN2678" s="21"/>
      <c r="CO2678" s="21"/>
      <c r="CP2678" s="21"/>
      <c r="CQ2678" s="21"/>
      <c r="CR2678" s="21"/>
      <c r="CS2678" s="21"/>
      <c r="CT2678" s="21"/>
      <c r="CU2678" s="21"/>
      <c r="CV2678" s="21"/>
      <c r="CW2678" s="21"/>
      <c r="CX2678" s="21"/>
      <c r="CY2678" s="21"/>
      <c r="CZ2678" s="21"/>
      <c r="DA2678" s="21"/>
      <c r="DB2678" s="21"/>
      <c r="DC2678" s="21"/>
      <c r="DD2678" s="21"/>
      <c r="DE2678" s="21"/>
      <c r="DF2678" s="21"/>
      <c r="DG2678" s="21"/>
      <c r="DH2678" s="21"/>
      <c r="DI2678" s="21"/>
      <c r="DJ2678" s="21"/>
      <c r="DK2678" s="21"/>
      <c r="DL2678" s="21"/>
      <c r="DM2678" s="21"/>
      <c r="DN2678" s="21"/>
      <c r="DO2678" s="21"/>
      <c r="DP2678" s="21"/>
      <c r="DQ2678" s="21"/>
      <c r="DR2678" s="21"/>
      <c r="DS2678" s="21"/>
      <c r="DT2678" s="21"/>
      <c r="DU2678" s="21"/>
      <c r="DV2678" s="21"/>
      <c r="DW2678" s="21"/>
      <c r="DX2678" s="21"/>
      <c r="DY2678" s="21"/>
      <c r="DZ2678" s="21"/>
      <c r="EA2678" s="21"/>
      <c r="EB2678" s="21"/>
      <c r="EC2678" s="21"/>
      <c r="ED2678" s="21"/>
      <c r="EE2678" s="21"/>
      <c r="EF2678" s="21"/>
      <c r="EG2678" s="21"/>
      <c r="EH2678" s="21"/>
      <c r="EI2678" s="21"/>
      <c r="EJ2678" s="21"/>
      <c r="EK2678" s="21"/>
      <c r="EL2678" s="21"/>
      <c r="EM2678" s="21"/>
      <c r="EN2678" s="21"/>
      <c r="EO2678" s="21"/>
      <c r="EP2678" s="21"/>
      <c r="EQ2678" s="21"/>
      <c r="ER2678" s="21"/>
      <c r="ES2678" s="21"/>
      <c r="ET2678" s="21"/>
      <c r="EU2678" s="21"/>
      <c r="EV2678" s="21"/>
      <c r="EW2678" s="21"/>
      <c r="EX2678" s="21"/>
      <c r="EY2678" s="21"/>
      <c r="EZ2678" s="21"/>
    </row>
    <row r="2679" spans="1:156" x14ac:dyDescent="0.2">
      <c r="A2679" s="92"/>
      <c r="B2679" s="4"/>
      <c r="C2679" s="4"/>
      <c r="D2679" s="6"/>
      <c r="E2679" s="7"/>
      <c r="F2679" s="24"/>
      <c r="G2679" s="9"/>
      <c r="H2679" s="7"/>
      <c r="I2679" s="7"/>
      <c r="J2679" s="7"/>
      <c r="K2679" s="4"/>
      <c r="L2679" s="25"/>
      <c r="M2679" s="11"/>
      <c r="N2679" s="4"/>
      <c r="O2679" s="4"/>
      <c r="P2679" s="26"/>
      <c r="Q2679" s="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21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/>
      <c r="AT2679" s="21"/>
      <c r="AU2679" s="21"/>
      <c r="AV2679" s="21"/>
      <c r="AW2679" s="21"/>
      <c r="AX2679" s="21"/>
      <c r="AY2679" s="21"/>
      <c r="AZ2679" s="21"/>
      <c r="BA2679" s="21"/>
      <c r="BB2679" s="21"/>
      <c r="BC2679" s="21"/>
      <c r="BD2679" s="21"/>
      <c r="BE2679" s="21"/>
      <c r="BF2679" s="21"/>
      <c r="BG2679" s="21"/>
      <c r="BH2679" s="21"/>
      <c r="BI2679" s="21"/>
      <c r="BJ2679" s="21"/>
      <c r="BK2679" s="21"/>
      <c r="BL2679" s="21"/>
      <c r="BM2679" s="21"/>
      <c r="BN2679" s="21"/>
      <c r="BO2679" s="21"/>
      <c r="BP2679" s="21"/>
      <c r="BQ2679" s="21"/>
      <c r="BR2679" s="21"/>
      <c r="BS2679" s="21"/>
      <c r="BT2679" s="21"/>
      <c r="BU2679" s="21"/>
      <c r="BV2679" s="21"/>
      <c r="BW2679" s="21"/>
      <c r="BX2679" s="21"/>
      <c r="BY2679" s="21"/>
      <c r="BZ2679" s="21"/>
      <c r="CA2679" s="21"/>
      <c r="CB2679" s="21"/>
      <c r="CC2679" s="21"/>
      <c r="CD2679" s="21"/>
      <c r="CE2679" s="21"/>
      <c r="CF2679" s="21"/>
      <c r="CG2679" s="21"/>
      <c r="CH2679" s="21"/>
      <c r="CI2679" s="21"/>
      <c r="CJ2679" s="21"/>
      <c r="CK2679" s="21"/>
      <c r="CL2679" s="21"/>
      <c r="CM2679" s="21"/>
      <c r="CN2679" s="21"/>
      <c r="CO2679" s="21"/>
      <c r="CP2679" s="21"/>
      <c r="CQ2679" s="21"/>
      <c r="CR2679" s="21"/>
      <c r="CS2679" s="21"/>
      <c r="CT2679" s="21"/>
      <c r="CU2679" s="21"/>
      <c r="CV2679" s="21"/>
      <c r="CW2679" s="21"/>
      <c r="CX2679" s="21"/>
      <c r="CY2679" s="21"/>
      <c r="CZ2679" s="21"/>
      <c r="DA2679" s="21"/>
      <c r="DB2679" s="21"/>
      <c r="DC2679" s="21"/>
      <c r="DD2679" s="21"/>
      <c r="DE2679" s="21"/>
      <c r="DF2679" s="21"/>
      <c r="DG2679" s="21"/>
      <c r="DH2679" s="21"/>
      <c r="DI2679" s="21"/>
      <c r="DJ2679" s="21"/>
      <c r="DK2679" s="21"/>
      <c r="DL2679" s="21"/>
      <c r="DM2679" s="21"/>
      <c r="DN2679" s="21"/>
      <c r="DO2679" s="21"/>
      <c r="DP2679" s="21"/>
      <c r="DQ2679" s="21"/>
      <c r="DR2679" s="21"/>
      <c r="DS2679" s="21"/>
      <c r="DT2679" s="21"/>
      <c r="DU2679" s="21"/>
      <c r="DV2679" s="21"/>
      <c r="DW2679" s="21"/>
      <c r="DX2679" s="21"/>
      <c r="DY2679" s="21"/>
      <c r="DZ2679" s="21"/>
      <c r="EA2679" s="21"/>
      <c r="EB2679" s="21"/>
      <c r="EC2679" s="21"/>
      <c r="ED2679" s="21"/>
      <c r="EE2679" s="21"/>
      <c r="EF2679" s="21"/>
      <c r="EG2679" s="21"/>
      <c r="EH2679" s="21"/>
      <c r="EI2679" s="21"/>
      <c r="EJ2679" s="21"/>
      <c r="EK2679" s="21"/>
      <c r="EL2679" s="21"/>
      <c r="EM2679" s="21"/>
      <c r="EN2679" s="21"/>
      <c r="EO2679" s="21"/>
      <c r="EP2679" s="21"/>
      <c r="EQ2679" s="21"/>
      <c r="ER2679" s="21"/>
      <c r="ES2679" s="21"/>
      <c r="ET2679" s="21"/>
      <c r="EU2679" s="21"/>
      <c r="EV2679" s="21"/>
      <c r="EW2679" s="21"/>
      <c r="EX2679" s="21"/>
      <c r="EY2679" s="21"/>
      <c r="EZ2679" s="21"/>
    </row>
    <row r="2680" spans="1:156" x14ac:dyDescent="0.2">
      <c r="A2680" s="92"/>
      <c r="B2680" s="4"/>
      <c r="C2680" s="4"/>
      <c r="D2680" s="6"/>
      <c r="E2680" s="7"/>
      <c r="F2680" s="24"/>
      <c r="G2680" s="9"/>
      <c r="H2680" s="7"/>
      <c r="I2680" s="7"/>
      <c r="J2680" s="7"/>
      <c r="K2680" s="4"/>
      <c r="L2680" s="25"/>
      <c r="M2680" s="11"/>
      <c r="N2680" s="4"/>
      <c r="O2680" s="4"/>
      <c r="P2680" s="26"/>
      <c r="Q2680" s="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21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/>
      <c r="AT2680" s="21"/>
      <c r="AU2680" s="21"/>
      <c r="AV2680" s="21"/>
      <c r="AW2680" s="21"/>
      <c r="AX2680" s="21"/>
      <c r="AY2680" s="21"/>
      <c r="AZ2680" s="21"/>
      <c r="BA2680" s="21"/>
      <c r="BB2680" s="21"/>
      <c r="BC2680" s="21"/>
      <c r="BD2680" s="21"/>
      <c r="BE2680" s="21"/>
      <c r="BF2680" s="21"/>
      <c r="BG2680" s="21"/>
      <c r="BH2680" s="21"/>
      <c r="BI2680" s="21"/>
      <c r="BJ2680" s="21"/>
      <c r="BK2680" s="21"/>
      <c r="BL2680" s="21"/>
      <c r="BM2680" s="21"/>
      <c r="BN2680" s="21"/>
      <c r="BO2680" s="21"/>
      <c r="BP2680" s="21"/>
      <c r="BQ2680" s="21"/>
      <c r="BR2680" s="21"/>
      <c r="BS2680" s="21"/>
      <c r="BT2680" s="21"/>
      <c r="BU2680" s="21"/>
      <c r="BV2680" s="21"/>
      <c r="BW2680" s="21"/>
      <c r="BX2680" s="21"/>
      <c r="BY2680" s="21"/>
      <c r="BZ2680" s="21"/>
      <c r="CA2680" s="21"/>
      <c r="CB2680" s="21"/>
      <c r="CC2680" s="21"/>
      <c r="CD2680" s="21"/>
      <c r="CE2680" s="21"/>
      <c r="CF2680" s="21"/>
      <c r="CG2680" s="21"/>
      <c r="CH2680" s="21"/>
      <c r="CI2680" s="21"/>
      <c r="CJ2680" s="21"/>
      <c r="CK2680" s="21"/>
      <c r="CL2680" s="21"/>
      <c r="CM2680" s="21"/>
      <c r="CN2680" s="21"/>
      <c r="CO2680" s="21"/>
      <c r="CP2680" s="21"/>
      <c r="CQ2680" s="21"/>
      <c r="CR2680" s="21"/>
      <c r="CS2680" s="21"/>
      <c r="CT2680" s="21"/>
      <c r="CU2680" s="21"/>
      <c r="CV2680" s="21"/>
      <c r="CW2680" s="21"/>
      <c r="CX2680" s="21"/>
      <c r="CY2680" s="21"/>
      <c r="CZ2680" s="21"/>
      <c r="DA2680" s="21"/>
      <c r="DB2680" s="21"/>
      <c r="DC2680" s="21"/>
      <c r="DD2680" s="21"/>
      <c r="DE2680" s="21"/>
      <c r="DF2680" s="21"/>
      <c r="DG2680" s="21"/>
      <c r="DH2680" s="21"/>
      <c r="DI2680" s="21"/>
      <c r="DJ2680" s="21"/>
      <c r="DK2680" s="21"/>
      <c r="DL2680" s="21"/>
      <c r="DM2680" s="21"/>
      <c r="DN2680" s="21"/>
      <c r="DO2680" s="21"/>
      <c r="DP2680" s="21"/>
      <c r="DQ2680" s="21"/>
      <c r="DR2680" s="21"/>
      <c r="DS2680" s="21"/>
      <c r="DT2680" s="21"/>
      <c r="DU2680" s="21"/>
      <c r="DV2680" s="21"/>
      <c r="DW2680" s="21"/>
      <c r="DX2680" s="21"/>
      <c r="DY2680" s="21"/>
      <c r="DZ2680" s="21"/>
      <c r="EA2680" s="21"/>
      <c r="EB2680" s="21"/>
      <c r="EC2680" s="21"/>
      <c r="ED2680" s="21"/>
      <c r="EE2680" s="21"/>
      <c r="EF2680" s="21"/>
      <c r="EG2680" s="21"/>
      <c r="EH2680" s="21"/>
      <c r="EI2680" s="21"/>
      <c r="EJ2680" s="21"/>
      <c r="EK2680" s="21"/>
      <c r="EL2680" s="21"/>
      <c r="EM2680" s="21"/>
      <c r="EN2680" s="21"/>
      <c r="EO2680" s="21"/>
      <c r="EP2680" s="21"/>
      <c r="EQ2680" s="21"/>
      <c r="ER2680" s="21"/>
      <c r="ES2680" s="21"/>
      <c r="ET2680" s="21"/>
      <c r="EU2680" s="21"/>
      <c r="EV2680" s="21"/>
      <c r="EW2680" s="21"/>
      <c r="EX2680" s="21"/>
      <c r="EY2680" s="21"/>
      <c r="EZ2680" s="21"/>
    </row>
    <row r="2681" spans="1:156" x14ac:dyDescent="0.2">
      <c r="A2681" s="92"/>
      <c r="B2681" s="4"/>
      <c r="C2681" s="4"/>
      <c r="D2681" s="6"/>
      <c r="E2681" s="7"/>
      <c r="F2681" s="24"/>
      <c r="G2681" s="9"/>
      <c r="H2681" s="7"/>
      <c r="I2681" s="7"/>
      <c r="J2681" s="7"/>
      <c r="K2681" s="4"/>
      <c r="L2681" s="25"/>
      <c r="M2681" s="11"/>
      <c r="N2681" s="4"/>
      <c r="O2681" s="4"/>
      <c r="P2681" s="26"/>
      <c r="Q2681" s="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21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/>
      <c r="AT2681" s="21"/>
      <c r="AU2681" s="21"/>
      <c r="AV2681" s="21"/>
      <c r="AW2681" s="21"/>
      <c r="AX2681" s="21"/>
      <c r="AY2681" s="21"/>
      <c r="AZ2681" s="21"/>
      <c r="BA2681" s="21"/>
      <c r="BB2681" s="21"/>
      <c r="BC2681" s="21"/>
      <c r="BD2681" s="21"/>
      <c r="BE2681" s="21"/>
      <c r="BF2681" s="21"/>
      <c r="BG2681" s="21"/>
      <c r="BH2681" s="21"/>
      <c r="BI2681" s="21"/>
      <c r="BJ2681" s="21"/>
      <c r="BK2681" s="21"/>
      <c r="BL2681" s="21"/>
      <c r="BM2681" s="21"/>
      <c r="BN2681" s="21"/>
      <c r="BO2681" s="21"/>
      <c r="BP2681" s="21"/>
      <c r="BQ2681" s="21"/>
      <c r="BR2681" s="21"/>
      <c r="BS2681" s="21"/>
      <c r="BT2681" s="21"/>
      <c r="BU2681" s="21"/>
      <c r="BV2681" s="21"/>
      <c r="BW2681" s="21"/>
      <c r="BX2681" s="21"/>
      <c r="BY2681" s="21"/>
      <c r="BZ2681" s="21"/>
      <c r="CA2681" s="21"/>
      <c r="CB2681" s="21"/>
      <c r="CC2681" s="21"/>
      <c r="CD2681" s="21"/>
      <c r="CE2681" s="21"/>
      <c r="CF2681" s="21"/>
      <c r="CG2681" s="21"/>
      <c r="CH2681" s="21"/>
      <c r="CI2681" s="21"/>
      <c r="CJ2681" s="21"/>
      <c r="CK2681" s="21"/>
      <c r="CL2681" s="21"/>
      <c r="CM2681" s="21"/>
      <c r="CN2681" s="21"/>
      <c r="CO2681" s="21"/>
      <c r="CP2681" s="21"/>
      <c r="CQ2681" s="21"/>
      <c r="CR2681" s="21"/>
      <c r="CS2681" s="21"/>
      <c r="CT2681" s="21"/>
      <c r="CU2681" s="21"/>
      <c r="CV2681" s="21"/>
      <c r="CW2681" s="21"/>
      <c r="CX2681" s="21"/>
      <c r="CY2681" s="21"/>
      <c r="CZ2681" s="21"/>
      <c r="DA2681" s="21"/>
      <c r="DB2681" s="21"/>
      <c r="DC2681" s="21"/>
      <c r="DD2681" s="21"/>
      <c r="DE2681" s="21"/>
      <c r="DF2681" s="21"/>
      <c r="DG2681" s="21"/>
      <c r="DH2681" s="21"/>
      <c r="DI2681" s="21"/>
      <c r="DJ2681" s="21"/>
      <c r="DK2681" s="21"/>
      <c r="DL2681" s="21"/>
      <c r="DM2681" s="21"/>
      <c r="DN2681" s="21"/>
      <c r="DO2681" s="21"/>
      <c r="DP2681" s="21"/>
      <c r="DQ2681" s="21"/>
      <c r="DR2681" s="21"/>
      <c r="DS2681" s="21"/>
      <c r="DT2681" s="21"/>
      <c r="DU2681" s="21"/>
      <c r="DV2681" s="21"/>
      <c r="DW2681" s="21"/>
      <c r="DX2681" s="21"/>
      <c r="DY2681" s="21"/>
      <c r="DZ2681" s="21"/>
      <c r="EA2681" s="21"/>
      <c r="EB2681" s="21"/>
      <c r="EC2681" s="21"/>
      <c r="ED2681" s="21"/>
      <c r="EE2681" s="21"/>
      <c r="EF2681" s="21"/>
      <c r="EG2681" s="21"/>
      <c r="EH2681" s="21"/>
      <c r="EI2681" s="21"/>
      <c r="EJ2681" s="21"/>
      <c r="EK2681" s="21"/>
      <c r="EL2681" s="21"/>
      <c r="EM2681" s="21"/>
      <c r="EN2681" s="21"/>
      <c r="EO2681" s="21"/>
      <c r="EP2681" s="21"/>
      <c r="EQ2681" s="21"/>
      <c r="ER2681" s="21"/>
      <c r="ES2681" s="21"/>
      <c r="ET2681" s="21"/>
      <c r="EU2681" s="21"/>
      <c r="EV2681" s="21"/>
      <c r="EW2681" s="21"/>
      <c r="EX2681" s="21"/>
      <c r="EY2681" s="21"/>
      <c r="EZ2681" s="21"/>
    </row>
    <row r="2682" spans="1:156" x14ac:dyDescent="0.2">
      <c r="A2682" s="92"/>
      <c r="B2682" s="4"/>
      <c r="C2682" s="4"/>
      <c r="D2682" s="6"/>
      <c r="E2682" s="7"/>
      <c r="F2682" s="24"/>
      <c r="G2682" s="9"/>
      <c r="H2682" s="7"/>
      <c r="I2682" s="7"/>
      <c r="J2682" s="7"/>
      <c r="K2682" s="4"/>
      <c r="L2682" s="25"/>
      <c r="M2682" s="11"/>
      <c r="N2682" s="4"/>
      <c r="O2682" s="4"/>
      <c r="P2682" s="26"/>
      <c r="Q2682" s="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21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/>
      <c r="AS2682" s="21"/>
      <c r="AT2682" s="21"/>
      <c r="AU2682" s="21"/>
      <c r="AV2682" s="21"/>
      <c r="AW2682" s="21"/>
      <c r="AX2682" s="21"/>
      <c r="AY2682" s="21"/>
      <c r="AZ2682" s="21"/>
      <c r="BA2682" s="21"/>
      <c r="BB2682" s="21"/>
      <c r="BC2682" s="21"/>
      <c r="BD2682" s="21"/>
      <c r="BE2682" s="21"/>
      <c r="BF2682" s="21"/>
      <c r="BG2682" s="21"/>
      <c r="BH2682" s="21"/>
      <c r="BI2682" s="21"/>
      <c r="BJ2682" s="21"/>
      <c r="BK2682" s="21"/>
      <c r="BL2682" s="21"/>
      <c r="BM2682" s="21"/>
      <c r="BN2682" s="21"/>
      <c r="BO2682" s="21"/>
      <c r="BP2682" s="21"/>
      <c r="BQ2682" s="21"/>
      <c r="BR2682" s="21"/>
      <c r="BS2682" s="21"/>
      <c r="BT2682" s="21"/>
      <c r="BU2682" s="21"/>
      <c r="BV2682" s="21"/>
      <c r="BW2682" s="21"/>
      <c r="BX2682" s="21"/>
      <c r="BY2682" s="21"/>
      <c r="BZ2682" s="21"/>
      <c r="CA2682" s="21"/>
      <c r="CB2682" s="21"/>
      <c r="CC2682" s="21"/>
      <c r="CD2682" s="21"/>
      <c r="CE2682" s="21"/>
      <c r="CF2682" s="21"/>
      <c r="CG2682" s="21"/>
      <c r="CH2682" s="21"/>
      <c r="CI2682" s="21"/>
      <c r="CJ2682" s="21"/>
      <c r="CK2682" s="21"/>
      <c r="CL2682" s="21"/>
      <c r="CM2682" s="21"/>
      <c r="CN2682" s="21"/>
      <c r="CO2682" s="21"/>
      <c r="CP2682" s="21"/>
      <c r="CQ2682" s="21"/>
      <c r="CR2682" s="21"/>
      <c r="CS2682" s="21"/>
      <c r="CT2682" s="21"/>
      <c r="CU2682" s="21"/>
      <c r="CV2682" s="21"/>
      <c r="CW2682" s="21"/>
      <c r="CX2682" s="21"/>
      <c r="CY2682" s="21"/>
      <c r="CZ2682" s="21"/>
      <c r="DA2682" s="21"/>
      <c r="DB2682" s="21"/>
      <c r="DC2682" s="21"/>
      <c r="DD2682" s="21"/>
      <c r="DE2682" s="21"/>
      <c r="DF2682" s="21"/>
      <c r="DG2682" s="21"/>
      <c r="DH2682" s="21"/>
      <c r="DI2682" s="21"/>
      <c r="DJ2682" s="21"/>
      <c r="DK2682" s="21"/>
      <c r="DL2682" s="21"/>
      <c r="DM2682" s="21"/>
      <c r="DN2682" s="21"/>
      <c r="DO2682" s="21"/>
      <c r="DP2682" s="21"/>
      <c r="DQ2682" s="21"/>
      <c r="DR2682" s="21"/>
      <c r="DS2682" s="21"/>
      <c r="DT2682" s="21"/>
      <c r="DU2682" s="21"/>
      <c r="DV2682" s="21"/>
      <c r="DW2682" s="21"/>
      <c r="DX2682" s="21"/>
      <c r="DY2682" s="21"/>
      <c r="DZ2682" s="21"/>
      <c r="EA2682" s="21"/>
      <c r="EB2682" s="21"/>
      <c r="EC2682" s="21"/>
      <c r="ED2682" s="21"/>
      <c r="EE2682" s="21"/>
      <c r="EF2682" s="21"/>
      <c r="EG2682" s="21"/>
      <c r="EH2682" s="21"/>
      <c r="EI2682" s="21"/>
      <c r="EJ2682" s="21"/>
      <c r="EK2682" s="21"/>
      <c r="EL2682" s="21"/>
      <c r="EM2682" s="21"/>
      <c r="EN2682" s="21"/>
      <c r="EO2682" s="21"/>
      <c r="EP2682" s="21"/>
      <c r="EQ2682" s="21"/>
      <c r="ER2682" s="21"/>
      <c r="ES2682" s="21"/>
      <c r="ET2682" s="21"/>
      <c r="EU2682" s="21"/>
      <c r="EV2682" s="21"/>
      <c r="EW2682" s="21"/>
      <c r="EX2682" s="21"/>
      <c r="EY2682" s="21"/>
      <c r="EZ2682" s="21"/>
    </row>
    <row r="2683" spans="1:156" x14ac:dyDescent="0.2">
      <c r="A2683" s="92"/>
      <c r="B2683" s="4"/>
      <c r="C2683" s="4"/>
      <c r="D2683" s="6"/>
      <c r="E2683" s="7"/>
      <c r="F2683" s="24"/>
      <c r="G2683" s="9"/>
      <c r="H2683" s="7"/>
      <c r="I2683" s="7"/>
      <c r="J2683" s="7"/>
      <c r="K2683" s="4"/>
      <c r="L2683" s="25"/>
      <c r="M2683" s="11"/>
      <c r="N2683" s="4"/>
      <c r="O2683" s="4"/>
      <c r="P2683" s="26"/>
      <c r="Q2683" s="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21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/>
      <c r="AT2683" s="21"/>
      <c r="AU2683" s="21"/>
      <c r="AV2683" s="21"/>
      <c r="AW2683" s="21"/>
      <c r="AX2683" s="21"/>
      <c r="AY2683" s="21"/>
      <c r="AZ2683" s="21"/>
      <c r="BA2683" s="21"/>
      <c r="BB2683" s="21"/>
      <c r="BC2683" s="21"/>
      <c r="BD2683" s="21"/>
      <c r="BE2683" s="21"/>
      <c r="BF2683" s="21"/>
      <c r="BG2683" s="21"/>
      <c r="BH2683" s="21"/>
      <c r="BI2683" s="21"/>
      <c r="BJ2683" s="21"/>
      <c r="BK2683" s="21"/>
      <c r="BL2683" s="21"/>
      <c r="BM2683" s="21"/>
      <c r="BN2683" s="21"/>
      <c r="BO2683" s="21"/>
      <c r="BP2683" s="21"/>
      <c r="BQ2683" s="21"/>
      <c r="BR2683" s="21"/>
      <c r="BS2683" s="21"/>
      <c r="BT2683" s="21"/>
      <c r="BU2683" s="21"/>
      <c r="BV2683" s="21"/>
      <c r="BW2683" s="21"/>
      <c r="BX2683" s="21"/>
      <c r="BY2683" s="21"/>
      <c r="BZ2683" s="21"/>
      <c r="CA2683" s="21"/>
      <c r="CB2683" s="21"/>
      <c r="CC2683" s="21"/>
      <c r="CD2683" s="21"/>
      <c r="CE2683" s="21"/>
      <c r="CF2683" s="21"/>
      <c r="CG2683" s="21"/>
      <c r="CH2683" s="21"/>
      <c r="CI2683" s="21"/>
      <c r="CJ2683" s="21"/>
      <c r="CK2683" s="21"/>
      <c r="CL2683" s="21"/>
      <c r="CM2683" s="21"/>
      <c r="CN2683" s="21"/>
      <c r="CO2683" s="21"/>
      <c r="CP2683" s="21"/>
      <c r="CQ2683" s="21"/>
      <c r="CR2683" s="21"/>
      <c r="CS2683" s="21"/>
      <c r="CT2683" s="21"/>
      <c r="CU2683" s="21"/>
      <c r="CV2683" s="21"/>
      <c r="CW2683" s="21"/>
      <c r="CX2683" s="21"/>
      <c r="CY2683" s="21"/>
      <c r="CZ2683" s="21"/>
      <c r="DA2683" s="21"/>
      <c r="DB2683" s="21"/>
      <c r="DC2683" s="21"/>
      <c r="DD2683" s="21"/>
      <c r="DE2683" s="21"/>
      <c r="DF2683" s="21"/>
      <c r="DG2683" s="21"/>
      <c r="DH2683" s="21"/>
      <c r="DI2683" s="21"/>
      <c r="DJ2683" s="21"/>
      <c r="DK2683" s="21"/>
      <c r="DL2683" s="21"/>
      <c r="DM2683" s="21"/>
      <c r="DN2683" s="21"/>
      <c r="DO2683" s="21"/>
      <c r="DP2683" s="21"/>
      <c r="DQ2683" s="21"/>
      <c r="DR2683" s="21"/>
      <c r="DS2683" s="21"/>
      <c r="DT2683" s="21"/>
      <c r="DU2683" s="21"/>
      <c r="DV2683" s="21"/>
      <c r="DW2683" s="21"/>
      <c r="DX2683" s="21"/>
      <c r="DY2683" s="21"/>
      <c r="DZ2683" s="21"/>
      <c r="EA2683" s="21"/>
      <c r="EB2683" s="21"/>
      <c r="EC2683" s="21"/>
      <c r="ED2683" s="21"/>
      <c r="EE2683" s="21"/>
      <c r="EF2683" s="21"/>
      <c r="EG2683" s="21"/>
      <c r="EH2683" s="21"/>
      <c r="EI2683" s="21"/>
      <c r="EJ2683" s="21"/>
      <c r="EK2683" s="21"/>
      <c r="EL2683" s="21"/>
      <c r="EM2683" s="21"/>
      <c r="EN2683" s="21"/>
      <c r="EO2683" s="21"/>
      <c r="EP2683" s="21"/>
      <c r="EQ2683" s="21"/>
      <c r="ER2683" s="21"/>
      <c r="ES2683" s="21"/>
      <c r="ET2683" s="21"/>
      <c r="EU2683" s="21"/>
      <c r="EV2683" s="21"/>
      <c r="EW2683" s="21"/>
      <c r="EX2683" s="21"/>
      <c r="EY2683" s="21"/>
      <c r="EZ2683" s="21"/>
    </row>
    <row r="2684" spans="1:156" x14ac:dyDescent="0.2">
      <c r="A2684" s="92"/>
      <c r="B2684" s="4"/>
      <c r="C2684" s="4"/>
      <c r="D2684" s="6"/>
      <c r="E2684" s="7"/>
      <c r="F2684" s="24"/>
      <c r="G2684" s="9"/>
      <c r="H2684" s="7"/>
      <c r="I2684" s="7"/>
      <c r="J2684" s="7"/>
      <c r="K2684" s="4"/>
      <c r="L2684" s="25"/>
      <c r="M2684" s="11"/>
      <c r="N2684" s="4"/>
      <c r="O2684" s="4"/>
      <c r="P2684" s="26"/>
      <c r="Q2684" s="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21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/>
      <c r="AT2684" s="21"/>
      <c r="AU2684" s="21"/>
      <c r="AV2684" s="21"/>
      <c r="AW2684" s="21"/>
      <c r="AX2684" s="21"/>
      <c r="AY2684" s="21"/>
      <c r="AZ2684" s="21"/>
      <c r="BA2684" s="21"/>
      <c r="BB2684" s="21"/>
      <c r="BC2684" s="21"/>
      <c r="BD2684" s="21"/>
      <c r="BE2684" s="21"/>
      <c r="BF2684" s="21"/>
      <c r="BG2684" s="21"/>
      <c r="BH2684" s="21"/>
      <c r="BI2684" s="21"/>
      <c r="BJ2684" s="21"/>
      <c r="BK2684" s="21"/>
      <c r="BL2684" s="21"/>
      <c r="BM2684" s="21"/>
      <c r="BN2684" s="21"/>
      <c r="BO2684" s="21"/>
      <c r="BP2684" s="21"/>
      <c r="BQ2684" s="21"/>
      <c r="BR2684" s="21"/>
      <c r="BS2684" s="21"/>
      <c r="BT2684" s="21"/>
      <c r="BU2684" s="21"/>
      <c r="BV2684" s="21"/>
      <c r="BW2684" s="21"/>
      <c r="BX2684" s="21"/>
      <c r="BY2684" s="21"/>
      <c r="BZ2684" s="21"/>
      <c r="CA2684" s="21"/>
      <c r="CB2684" s="21"/>
      <c r="CC2684" s="21"/>
      <c r="CD2684" s="21"/>
      <c r="CE2684" s="21"/>
      <c r="CF2684" s="21"/>
      <c r="CG2684" s="21"/>
      <c r="CH2684" s="21"/>
      <c r="CI2684" s="21"/>
      <c r="CJ2684" s="21"/>
      <c r="CK2684" s="21"/>
      <c r="CL2684" s="21"/>
      <c r="CM2684" s="21"/>
      <c r="CN2684" s="21"/>
      <c r="CO2684" s="21"/>
      <c r="CP2684" s="21"/>
      <c r="CQ2684" s="21"/>
      <c r="CR2684" s="21"/>
      <c r="CS2684" s="21"/>
      <c r="CT2684" s="21"/>
      <c r="CU2684" s="21"/>
      <c r="CV2684" s="21"/>
      <c r="CW2684" s="21"/>
      <c r="CX2684" s="21"/>
      <c r="CY2684" s="21"/>
      <c r="CZ2684" s="21"/>
      <c r="DA2684" s="21"/>
      <c r="DB2684" s="21"/>
      <c r="DC2684" s="21"/>
      <c r="DD2684" s="21"/>
      <c r="DE2684" s="21"/>
      <c r="DF2684" s="21"/>
      <c r="DG2684" s="21"/>
      <c r="DH2684" s="21"/>
      <c r="DI2684" s="21"/>
      <c r="DJ2684" s="21"/>
      <c r="DK2684" s="21"/>
      <c r="DL2684" s="21"/>
      <c r="DM2684" s="21"/>
      <c r="DN2684" s="21"/>
      <c r="DO2684" s="21"/>
      <c r="DP2684" s="21"/>
      <c r="DQ2684" s="21"/>
      <c r="DR2684" s="21"/>
      <c r="DS2684" s="21"/>
      <c r="DT2684" s="21"/>
      <c r="DU2684" s="21"/>
      <c r="DV2684" s="21"/>
      <c r="DW2684" s="21"/>
      <c r="DX2684" s="21"/>
      <c r="DY2684" s="21"/>
      <c r="DZ2684" s="21"/>
      <c r="EA2684" s="21"/>
      <c r="EB2684" s="21"/>
      <c r="EC2684" s="21"/>
      <c r="ED2684" s="21"/>
      <c r="EE2684" s="21"/>
      <c r="EF2684" s="21"/>
      <c r="EG2684" s="21"/>
      <c r="EH2684" s="21"/>
      <c r="EI2684" s="21"/>
      <c r="EJ2684" s="21"/>
      <c r="EK2684" s="21"/>
      <c r="EL2684" s="21"/>
      <c r="EM2684" s="21"/>
      <c r="EN2684" s="21"/>
      <c r="EO2684" s="21"/>
      <c r="EP2684" s="21"/>
      <c r="EQ2684" s="21"/>
      <c r="ER2684" s="21"/>
      <c r="ES2684" s="21"/>
      <c r="ET2684" s="21"/>
      <c r="EU2684" s="21"/>
      <c r="EV2684" s="21"/>
      <c r="EW2684" s="21"/>
      <c r="EX2684" s="21"/>
      <c r="EY2684" s="21"/>
      <c r="EZ2684" s="21"/>
    </row>
    <row r="2685" spans="1:156" x14ac:dyDescent="0.2">
      <c r="A2685" s="92"/>
      <c r="B2685" s="4"/>
      <c r="C2685" s="4"/>
      <c r="D2685" s="6"/>
      <c r="E2685" s="7"/>
      <c r="F2685" s="24"/>
      <c r="G2685" s="9"/>
      <c r="H2685" s="7"/>
      <c r="I2685" s="7"/>
      <c r="J2685" s="7"/>
      <c r="K2685" s="4"/>
      <c r="L2685" s="25"/>
      <c r="M2685" s="11"/>
      <c r="N2685" s="4"/>
      <c r="O2685" s="4"/>
      <c r="P2685" s="26"/>
      <c r="Q2685" s="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21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/>
      <c r="AT2685" s="21"/>
      <c r="AU2685" s="21"/>
      <c r="AV2685" s="21"/>
      <c r="AW2685" s="21"/>
      <c r="AX2685" s="21"/>
      <c r="AY2685" s="21"/>
      <c r="AZ2685" s="21"/>
      <c r="BA2685" s="21"/>
      <c r="BB2685" s="21"/>
      <c r="BC2685" s="21"/>
      <c r="BD2685" s="21"/>
      <c r="BE2685" s="21"/>
      <c r="BF2685" s="21"/>
      <c r="BG2685" s="21"/>
      <c r="BH2685" s="21"/>
      <c r="BI2685" s="21"/>
      <c r="BJ2685" s="21"/>
      <c r="BK2685" s="21"/>
      <c r="BL2685" s="21"/>
      <c r="BM2685" s="21"/>
      <c r="BN2685" s="21"/>
      <c r="BO2685" s="21"/>
      <c r="BP2685" s="21"/>
      <c r="BQ2685" s="21"/>
      <c r="BR2685" s="21"/>
      <c r="BS2685" s="21"/>
      <c r="BT2685" s="21"/>
      <c r="BU2685" s="21"/>
      <c r="BV2685" s="21"/>
      <c r="BW2685" s="21"/>
      <c r="BX2685" s="21"/>
      <c r="BY2685" s="21"/>
      <c r="BZ2685" s="21"/>
      <c r="CA2685" s="21"/>
      <c r="CB2685" s="21"/>
      <c r="CC2685" s="21"/>
      <c r="CD2685" s="21"/>
      <c r="CE2685" s="21"/>
      <c r="CF2685" s="21"/>
      <c r="CG2685" s="21"/>
      <c r="CH2685" s="21"/>
      <c r="CI2685" s="21"/>
      <c r="CJ2685" s="21"/>
      <c r="CK2685" s="21"/>
      <c r="CL2685" s="21"/>
      <c r="CM2685" s="21"/>
      <c r="CN2685" s="21"/>
      <c r="CO2685" s="21"/>
      <c r="CP2685" s="21"/>
      <c r="CQ2685" s="21"/>
      <c r="CR2685" s="21"/>
      <c r="CS2685" s="21"/>
      <c r="CT2685" s="21"/>
      <c r="CU2685" s="21"/>
      <c r="CV2685" s="21"/>
      <c r="CW2685" s="21"/>
      <c r="CX2685" s="21"/>
      <c r="CY2685" s="21"/>
      <c r="CZ2685" s="21"/>
      <c r="DA2685" s="21"/>
      <c r="DB2685" s="21"/>
      <c r="DC2685" s="21"/>
      <c r="DD2685" s="21"/>
      <c r="DE2685" s="21"/>
      <c r="DF2685" s="21"/>
      <c r="DG2685" s="21"/>
      <c r="DH2685" s="21"/>
      <c r="DI2685" s="21"/>
      <c r="DJ2685" s="21"/>
      <c r="DK2685" s="21"/>
      <c r="DL2685" s="21"/>
      <c r="DM2685" s="21"/>
      <c r="DN2685" s="21"/>
      <c r="DO2685" s="21"/>
      <c r="DP2685" s="21"/>
      <c r="DQ2685" s="21"/>
      <c r="DR2685" s="21"/>
      <c r="DS2685" s="21"/>
      <c r="DT2685" s="21"/>
      <c r="DU2685" s="21"/>
      <c r="DV2685" s="21"/>
      <c r="DW2685" s="21"/>
      <c r="DX2685" s="21"/>
      <c r="DY2685" s="21"/>
      <c r="DZ2685" s="21"/>
      <c r="EA2685" s="21"/>
      <c r="EB2685" s="21"/>
      <c r="EC2685" s="21"/>
      <c r="ED2685" s="21"/>
      <c r="EE2685" s="21"/>
      <c r="EF2685" s="21"/>
      <c r="EG2685" s="21"/>
      <c r="EH2685" s="21"/>
      <c r="EI2685" s="21"/>
      <c r="EJ2685" s="21"/>
      <c r="EK2685" s="21"/>
      <c r="EL2685" s="21"/>
      <c r="EM2685" s="21"/>
      <c r="EN2685" s="21"/>
      <c r="EO2685" s="21"/>
      <c r="EP2685" s="21"/>
      <c r="EQ2685" s="21"/>
      <c r="ER2685" s="21"/>
      <c r="ES2685" s="21"/>
      <c r="ET2685" s="21"/>
      <c r="EU2685" s="21"/>
      <c r="EV2685" s="21"/>
      <c r="EW2685" s="21"/>
      <c r="EX2685" s="21"/>
      <c r="EY2685" s="21"/>
      <c r="EZ2685" s="21"/>
    </row>
    <row r="2686" spans="1:156" x14ac:dyDescent="0.2">
      <c r="A2686" s="92"/>
      <c r="B2686" s="4"/>
      <c r="C2686" s="4"/>
      <c r="D2686" s="6"/>
      <c r="E2686" s="7"/>
      <c r="F2686" s="24"/>
      <c r="G2686" s="9"/>
      <c r="H2686" s="7"/>
      <c r="I2686" s="7"/>
      <c r="J2686" s="7"/>
      <c r="K2686" s="4"/>
      <c r="L2686" s="25"/>
      <c r="M2686" s="11"/>
      <c r="N2686" s="4"/>
      <c r="O2686" s="4"/>
      <c r="P2686" s="26"/>
      <c r="Q2686" s="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21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  <c r="AT2686" s="21"/>
      <c r="AU2686" s="21"/>
      <c r="AV2686" s="21"/>
      <c r="AW2686" s="21"/>
      <c r="AX2686" s="21"/>
      <c r="AY2686" s="21"/>
      <c r="AZ2686" s="21"/>
      <c r="BA2686" s="21"/>
      <c r="BB2686" s="21"/>
      <c r="BC2686" s="21"/>
      <c r="BD2686" s="21"/>
      <c r="BE2686" s="21"/>
      <c r="BF2686" s="21"/>
      <c r="BG2686" s="21"/>
      <c r="BH2686" s="21"/>
      <c r="BI2686" s="21"/>
      <c r="BJ2686" s="21"/>
      <c r="BK2686" s="21"/>
      <c r="BL2686" s="21"/>
      <c r="BM2686" s="21"/>
      <c r="BN2686" s="21"/>
      <c r="BO2686" s="21"/>
      <c r="BP2686" s="21"/>
      <c r="BQ2686" s="21"/>
      <c r="BR2686" s="21"/>
      <c r="BS2686" s="21"/>
      <c r="BT2686" s="21"/>
      <c r="BU2686" s="21"/>
      <c r="BV2686" s="21"/>
      <c r="BW2686" s="21"/>
      <c r="BX2686" s="21"/>
      <c r="BY2686" s="21"/>
      <c r="BZ2686" s="21"/>
      <c r="CA2686" s="21"/>
      <c r="CB2686" s="21"/>
      <c r="CC2686" s="21"/>
      <c r="CD2686" s="21"/>
      <c r="CE2686" s="21"/>
      <c r="CF2686" s="21"/>
      <c r="CG2686" s="21"/>
      <c r="CH2686" s="21"/>
      <c r="CI2686" s="21"/>
      <c r="CJ2686" s="21"/>
      <c r="CK2686" s="21"/>
      <c r="CL2686" s="21"/>
      <c r="CM2686" s="21"/>
      <c r="CN2686" s="21"/>
      <c r="CO2686" s="21"/>
      <c r="CP2686" s="21"/>
      <c r="CQ2686" s="21"/>
      <c r="CR2686" s="21"/>
      <c r="CS2686" s="21"/>
      <c r="CT2686" s="21"/>
      <c r="CU2686" s="21"/>
      <c r="CV2686" s="21"/>
      <c r="CW2686" s="21"/>
      <c r="CX2686" s="21"/>
      <c r="CY2686" s="21"/>
      <c r="CZ2686" s="21"/>
      <c r="DA2686" s="21"/>
      <c r="DB2686" s="21"/>
      <c r="DC2686" s="21"/>
      <c r="DD2686" s="21"/>
      <c r="DE2686" s="21"/>
      <c r="DF2686" s="21"/>
      <c r="DG2686" s="21"/>
      <c r="DH2686" s="21"/>
      <c r="DI2686" s="21"/>
      <c r="DJ2686" s="21"/>
      <c r="DK2686" s="21"/>
      <c r="DL2686" s="21"/>
      <c r="DM2686" s="21"/>
      <c r="DN2686" s="21"/>
      <c r="DO2686" s="21"/>
      <c r="DP2686" s="21"/>
      <c r="DQ2686" s="21"/>
      <c r="DR2686" s="21"/>
      <c r="DS2686" s="21"/>
      <c r="DT2686" s="21"/>
      <c r="DU2686" s="21"/>
      <c r="DV2686" s="21"/>
      <c r="DW2686" s="21"/>
      <c r="DX2686" s="21"/>
      <c r="DY2686" s="21"/>
      <c r="DZ2686" s="21"/>
      <c r="EA2686" s="21"/>
      <c r="EB2686" s="21"/>
      <c r="EC2686" s="21"/>
      <c r="ED2686" s="21"/>
      <c r="EE2686" s="21"/>
      <c r="EF2686" s="21"/>
      <c r="EG2686" s="21"/>
      <c r="EH2686" s="21"/>
      <c r="EI2686" s="21"/>
      <c r="EJ2686" s="21"/>
      <c r="EK2686" s="21"/>
      <c r="EL2686" s="21"/>
      <c r="EM2686" s="21"/>
      <c r="EN2686" s="21"/>
      <c r="EO2686" s="21"/>
      <c r="EP2686" s="21"/>
      <c r="EQ2686" s="21"/>
      <c r="ER2686" s="21"/>
      <c r="ES2686" s="21"/>
      <c r="ET2686" s="21"/>
      <c r="EU2686" s="21"/>
      <c r="EV2686" s="21"/>
      <c r="EW2686" s="21"/>
      <c r="EX2686" s="21"/>
      <c r="EY2686" s="21"/>
      <c r="EZ2686" s="21"/>
    </row>
    <row r="2687" spans="1:156" x14ac:dyDescent="0.2">
      <c r="A2687" s="92"/>
      <c r="B2687" s="4"/>
      <c r="C2687" s="4"/>
      <c r="D2687" s="6"/>
      <c r="E2687" s="7"/>
      <c r="F2687" s="24"/>
      <c r="G2687" s="9"/>
      <c r="H2687" s="7"/>
      <c r="I2687" s="7"/>
      <c r="J2687" s="7"/>
      <c r="K2687" s="4"/>
      <c r="L2687" s="25"/>
      <c r="M2687" s="11"/>
      <c r="N2687" s="4"/>
      <c r="O2687" s="4"/>
      <c r="P2687" s="26"/>
      <c r="Q2687" s="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21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/>
      <c r="AT2687" s="21"/>
      <c r="AU2687" s="21"/>
      <c r="AV2687" s="21"/>
      <c r="AW2687" s="21"/>
      <c r="AX2687" s="21"/>
      <c r="AY2687" s="21"/>
      <c r="AZ2687" s="21"/>
      <c r="BA2687" s="21"/>
      <c r="BB2687" s="21"/>
      <c r="BC2687" s="21"/>
      <c r="BD2687" s="21"/>
      <c r="BE2687" s="21"/>
      <c r="BF2687" s="21"/>
      <c r="BG2687" s="21"/>
      <c r="BH2687" s="21"/>
      <c r="BI2687" s="21"/>
      <c r="BJ2687" s="21"/>
      <c r="BK2687" s="21"/>
      <c r="BL2687" s="21"/>
      <c r="BM2687" s="21"/>
      <c r="BN2687" s="21"/>
      <c r="BO2687" s="21"/>
      <c r="BP2687" s="21"/>
      <c r="BQ2687" s="21"/>
      <c r="BR2687" s="21"/>
      <c r="BS2687" s="21"/>
      <c r="BT2687" s="21"/>
      <c r="BU2687" s="21"/>
      <c r="BV2687" s="21"/>
      <c r="BW2687" s="21"/>
      <c r="BX2687" s="21"/>
      <c r="BY2687" s="21"/>
      <c r="BZ2687" s="21"/>
      <c r="CA2687" s="21"/>
      <c r="CB2687" s="21"/>
      <c r="CC2687" s="21"/>
      <c r="CD2687" s="21"/>
      <c r="CE2687" s="21"/>
      <c r="CF2687" s="21"/>
      <c r="CG2687" s="21"/>
      <c r="CH2687" s="21"/>
      <c r="CI2687" s="21"/>
      <c r="CJ2687" s="21"/>
      <c r="CK2687" s="21"/>
      <c r="CL2687" s="21"/>
      <c r="CM2687" s="21"/>
      <c r="CN2687" s="21"/>
      <c r="CO2687" s="21"/>
      <c r="CP2687" s="21"/>
      <c r="CQ2687" s="21"/>
      <c r="CR2687" s="21"/>
      <c r="CS2687" s="21"/>
      <c r="CT2687" s="21"/>
      <c r="CU2687" s="21"/>
      <c r="CV2687" s="21"/>
      <c r="CW2687" s="21"/>
      <c r="CX2687" s="21"/>
      <c r="CY2687" s="21"/>
      <c r="CZ2687" s="21"/>
      <c r="DA2687" s="21"/>
      <c r="DB2687" s="21"/>
      <c r="DC2687" s="21"/>
      <c r="DD2687" s="21"/>
      <c r="DE2687" s="21"/>
      <c r="DF2687" s="21"/>
      <c r="DG2687" s="21"/>
      <c r="DH2687" s="21"/>
      <c r="DI2687" s="21"/>
      <c r="DJ2687" s="21"/>
      <c r="DK2687" s="21"/>
      <c r="DL2687" s="21"/>
      <c r="DM2687" s="21"/>
      <c r="DN2687" s="21"/>
      <c r="DO2687" s="21"/>
      <c r="DP2687" s="21"/>
      <c r="DQ2687" s="21"/>
      <c r="DR2687" s="21"/>
      <c r="DS2687" s="21"/>
      <c r="DT2687" s="21"/>
      <c r="DU2687" s="21"/>
      <c r="DV2687" s="21"/>
      <c r="DW2687" s="21"/>
      <c r="DX2687" s="21"/>
      <c r="DY2687" s="21"/>
      <c r="DZ2687" s="21"/>
      <c r="EA2687" s="21"/>
      <c r="EB2687" s="21"/>
      <c r="EC2687" s="21"/>
      <c r="ED2687" s="21"/>
      <c r="EE2687" s="21"/>
      <c r="EF2687" s="21"/>
      <c r="EG2687" s="21"/>
      <c r="EH2687" s="21"/>
      <c r="EI2687" s="21"/>
      <c r="EJ2687" s="21"/>
      <c r="EK2687" s="21"/>
      <c r="EL2687" s="21"/>
      <c r="EM2687" s="21"/>
      <c r="EN2687" s="21"/>
      <c r="EO2687" s="21"/>
      <c r="EP2687" s="21"/>
      <c r="EQ2687" s="21"/>
      <c r="ER2687" s="21"/>
      <c r="ES2687" s="21"/>
      <c r="ET2687" s="21"/>
      <c r="EU2687" s="21"/>
      <c r="EV2687" s="21"/>
      <c r="EW2687" s="21"/>
      <c r="EX2687" s="21"/>
      <c r="EY2687" s="21"/>
      <c r="EZ2687" s="21"/>
    </row>
    <row r="2688" spans="1:156" x14ac:dyDescent="0.2">
      <c r="A2688" s="92"/>
      <c r="B2688" s="4"/>
      <c r="C2688" s="4"/>
      <c r="D2688" s="6"/>
      <c r="E2688" s="7"/>
      <c r="F2688" s="24"/>
      <c r="G2688" s="9"/>
      <c r="H2688" s="7"/>
      <c r="I2688" s="7"/>
      <c r="J2688" s="7"/>
      <c r="K2688" s="4"/>
      <c r="L2688" s="25"/>
      <c r="M2688" s="11"/>
      <c r="N2688" s="4"/>
      <c r="O2688" s="4"/>
      <c r="P2688" s="26"/>
      <c r="Q2688" s="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21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/>
      <c r="AS2688" s="21"/>
      <c r="AT2688" s="21"/>
      <c r="AU2688" s="21"/>
      <c r="AV2688" s="21"/>
      <c r="AW2688" s="21"/>
      <c r="AX2688" s="21"/>
      <c r="AY2688" s="21"/>
      <c r="AZ2688" s="21"/>
      <c r="BA2688" s="21"/>
      <c r="BB2688" s="21"/>
      <c r="BC2688" s="21"/>
      <c r="BD2688" s="21"/>
      <c r="BE2688" s="21"/>
      <c r="BF2688" s="21"/>
      <c r="BG2688" s="21"/>
      <c r="BH2688" s="21"/>
      <c r="BI2688" s="21"/>
      <c r="BJ2688" s="21"/>
      <c r="BK2688" s="21"/>
      <c r="BL2688" s="21"/>
      <c r="BM2688" s="21"/>
      <c r="BN2688" s="21"/>
      <c r="BO2688" s="21"/>
      <c r="BP2688" s="21"/>
      <c r="BQ2688" s="21"/>
      <c r="BR2688" s="21"/>
      <c r="BS2688" s="21"/>
      <c r="BT2688" s="21"/>
      <c r="BU2688" s="21"/>
      <c r="BV2688" s="21"/>
      <c r="BW2688" s="21"/>
      <c r="BX2688" s="21"/>
      <c r="BY2688" s="21"/>
      <c r="BZ2688" s="21"/>
      <c r="CA2688" s="21"/>
      <c r="CB2688" s="21"/>
      <c r="CC2688" s="21"/>
      <c r="CD2688" s="21"/>
      <c r="CE2688" s="21"/>
      <c r="CF2688" s="21"/>
      <c r="CG2688" s="21"/>
      <c r="CH2688" s="21"/>
      <c r="CI2688" s="21"/>
      <c r="CJ2688" s="21"/>
      <c r="CK2688" s="21"/>
      <c r="CL2688" s="21"/>
      <c r="CM2688" s="21"/>
      <c r="CN2688" s="21"/>
      <c r="CO2688" s="21"/>
      <c r="CP2688" s="21"/>
      <c r="CQ2688" s="21"/>
      <c r="CR2688" s="21"/>
      <c r="CS2688" s="21"/>
      <c r="CT2688" s="21"/>
      <c r="CU2688" s="21"/>
      <c r="CV2688" s="21"/>
      <c r="CW2688" s="21"/>
      <c r="CX2688" s="21"/>
      <c r="CY2688" s="21"/>
      <c r="CZ2688" s="21"/>
      <c r="DA2688" s="21"/>
      <c r="DB2688" s="21"/>
      <c r="DC2688" s="21"/>
      <c r="DD2688" s="21"/>
      <c r="DE2688" s="21"/>
      <c r="DF2688" s="21"/>
      <c r="DG2688" s="21"/>
      <c r="DH2688" s="21"/>
      <c r="DI2688" s="21"/>
      <c r="DJ2688" s="21"/>
      <c r="DK2688" s="21"/>
      <c r="DL2688" s="21"/>
      <c r="DM2688" s="21"/>
      <c r="DN2688" s="21"/>
      <c r="DO2688" s="21"/>
      <c r="DP2688" s="21"/>
      <c r="DQ2688" s="21"/>
      <c r="DR2688" s="21"/>
      <c r="DS2688" s="21"/>
      <c r="DT2688" s="21"/>
      <c r="DU2688" s="21"/>
      <c r="DV2688" s="21"/>
      <c r="DW2688" s="21"/>
      <c r="DX2688" s="21"/>
      <c r="DY2688" s="21"/>
      <c r="DZ2688" s="21"/>
      <c r="EA2688" s="21"/>
      <c r="EB2688" s="21"/>
      <c r="EC2688" s="21"/>
      <c r="ED2688" s="21"/>
      <c r="EE2688" s="21"/>
      <c r="EF2688" s="21"/>
      <c r="EG2688" s="21"/>
      <c r="EH2688" s="21"/>
      <c r="EI2688" s="21"/>
      <c r="EJ2688" s="21"/>
      <c r="EK2688" s="21"/>
      <c r="EL2688" s="21"/>
      <c r="EM2688" s="21"/>
      <c r="EN2688" s="21"/>
      <c r="EO2688" s="21"/>
      <c r="EP2688" s="21"/>
      <c r="EQ2688" s="21"/>
      <c r="ER2688" s="21"/>
      <c r="ES2688" s="21"/>
      <c r="ET2688" s="21"/>
      <c r="EU2688" s="21"/>
      <c r="EV2688" s="21"/>
      <c r="EW2688" s="21"/>
      <c r="EX2688" s="21"/>
      <c r="EY2688" s="21"/>
      <c r="EZ2688" s="21"/>
    </row>
    <row r="2689" spans="1:156" x14ac:dyDescent="0.2">
      <c r="A2689" s="92"/>
      <c r="B2689" s="4"/>
      <c r="C2689" s="4"/>
      <c r="D2689" s="6"/>
      <c r="E2689" s="7"/>
      <c r="F2689" s="24"/>
      <c r="G2689" s="9"/>
      <c r="H2689" s="7"/>
      <c r="I2689" s="7"/>
      <c r="J2689" s="7"/>
      <c r="K2689" s="4"/>
      <c r="L2689" s="25"/>
      <c r="M2689" s="11"/>
      <c r="N2689" s="4"/>
      <c r="O2689" s="4"/>
      <c r="P2689" s="26"/>
      <c r="Q2689" s="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21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/>
      <c r="AT2689" s="21"/>
      <c r="AU2689" s="21"/>
      <c r="AV2689" s="21"/>
      <c r="AW2689" s="21"/>
      <c r="AX2689" s="21"/>
      <c r="AY2689" s="21"/>
      <c r="AZ2689" s="21"/>
      <c r="BA2689" s="21"/>
      <c r="BB2689" s="21"/>
      <c r="BC2689" s="21"/>
      <c r="BD2689" s="21"/>
      <c r="BE2689" s="21"/>
      <c r="BF2689" s="21"/>
      <c r="BG2689" s="21"/>
      <c r="BH2689" s="21"/>
      <c r="BI2689" s="21"/>
      <c r="BJ2689" s="21"/>
      <c r="BK2689" s="21"/>
      <c r="BL2689" s="21"/>
      <c r="BM2689" s="21"/>
      <c r="BN2689" s="21"/>
      <c r="BO2689" s="21"/>
      <c r="BP2689" s="21"/>
      <c r="BQ2689" s="21"/>
      <c r="BR2689" s="21"/>
      <c r="BS2689" s="21"/>
      <c r="BT2689" s="21"/>
      <c r="BU2689" s="21"/>
      <c r="BV2689" s="21"/>
      <c r="BW2689" s="21"/>
      <c r="BX2689" s="21"/>
      <c r="BY2689" s="21"/>
      <c r="BZ2689" s="21"/>
      <c r="CA2689" s="21"/>
      <c r="CB2689" s="21"/>
      <c r="CC2689" s="21"/>
      <c r="CD2689" s="21"/>
      <c r="CE2689" s="21"/>
      <c r="CF2689" s="21"/>
      <c r="CG2689" s="21"/>
      <c r="CH2689" s="21"/>
      <c r="CI2689" s="21"/>
      <c r="CJ2689" s="21"/>
      <c r="CK2689" s="21"/>
      <c r="CL2689" s="21"/>
      <c r="CM2689" s="21"/>
      <c r="CN2689" s="21"/>
      <c r="CO2689" s="21"/>
      <c r="CP2689" s="21"/>
      <c r="CQ2689" s="21"/>
      <c r="CR2689" s="21"/>
      <c r="CS2689" s="21"/>
      <c r="CT2689" s="21"/>
      <c r="CU2689" s="21"/>
      <c r="CV2689" s="21"/>
      <c r="CW2689" s="21"/>
      <c r="CX2689" s="21"/>
      <c r="CY2689" s="21"/>
      <c r="CZ2689" s="21"/>
      <c r="DA2689" s="21"/>
      <c r="DB2689" s="21"/>
      <c r="DC2689" s="21"/>
      <c r="DD2689" s="21"/>
      <c r="DE2689" s="21"/>
      <c r="DF2689" s="21"/>
      <c r="DG2689" s="21"/>
      <c r="DH2689" s="21"/>
      <c r="DI2689" s="21"/>
      <c r="DJ2689" s="21"/>
      <c r="DK2689" s="21"/>
      <c r="DL2689" s="21"/>
      <c r="DM2689" s="21"/>
      <c r="DN2689" s="21"/>
      <c r="DO2689" s="21"/>
      <c r="DP2689" s="21"/>
      <c r="DQ2689" s="21"/>
      <c r="DR2689" s="21"/>
      <c r="DS2689" s="21"/>
      <c r="DT2689" s="21"/>
      <c r="DU2689" s="21"/>
      <c r="DV2689" s="21"/>
      <c r="DW2689" s="21"/>
      <c r="DX2689" s="21"/>
      <c r="DY2689" s="21"/>
      <c r="DZ2689" s="21"/>
      <c r="EA2689" s="21"/>
      <c r="EB2689" s="21"/>
      <c r="EC2689" s="21"/>
      <c r="ED2689" s="21"/>
      <c r="EE2689" s="21"/>
      <c r="EF2689" s="21"/>
      <c r="EG2689" s="21"/>
      <c r="EH2689" s="21"/>
      <c r="EI2689" s="21"/>
      <c r="EJ2689" s="21"/>
      <c r="EK2689" s="21"/>
      <c r="EL2689" s="21"/>
      <c r="EM2689" s="21"/>
      <c r="EN2689" s="21"/>
      <c r="EO2689" s="21"/>
      <c r="EP2689" s="21"/>
      <c r="EQ2689" s="21"/>
      <c r="ER2689" s="21"/>
      <c r="ES2689" s="21"/>
      <c r="ET2689" s="21"/>
      <c r="EU2689" s="21"/>
      <c r="EV2689" s="21"/>
      <c r="EW2689" s="21"/>
      <c r="EX2689" s="21"/>
      <c r="EY2689" s="21"/>
      <c r="EZ2689" s="21"/>
    </row>
    <row r="2690" spans="1:156" x14ac:dyDescent="0.2">
      <c r="A2690" s="92"/>
      <c r="B2690" s="4"/>
      <c r="C2690" s="4"/>
      <c r="D2690" s="6"/>
      <c r="E2690" s="7"/>
      <c r="F2690" s="24"/>
      <c r="G2690" s="9"/>
      <c r="H2690" s="7"/>
      <c r="I2690" s="7"/>
      <c r="J2690" s="7"/>
      <c r="K2690" s="4"/>
      <c r="L2690" s="25"/>
      <c r="M2690" s="11"/>
      <c r="N2690" s="4"/>
      <c r="O2690" s="4"/>
      <c r="P2690" s="26"/>
      <c r="Q2690" s="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21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/>
      <c r="AT2690" s="21"/>
      <c r="AU2690" s="21"/>
      <c r="AV2690" s="21"/>
      <c r="AW2690" s="21"/>
      <c r="AX2690" s="21"/>
      <c r="AY2690" s="21"/>
      <c r="AZ2690" s="21"/>
      <c r="BA2690" s="21"/>
      <c r="BB2690" s="21"/>
      <c r="BC2690" s="21"/>
      <c r="BD2690" s="21"/>
      <c r="BE2690" s="21"/>
      <c r="BF2690" s="21"/>
      <c r="BG2690" s="21"/>
      <c r="BH2690" s="21"/>
      <c r="BI2690" s="21"/>
      <c r="BJ2690" s="21"/>
      <c r="BK2690" s="21"/>
      <c r="BL2690" s="21"/>
      <c r="BM2690" s="21"/>
      <c r="BN2690" s="21"/>
      <c r="BO2690" s="21"/>
      <c r="BP2690" s="21"/>
      <c r="BQ2690" s="21"/>
      <c r="BR2690" s="21"/>
      <c r="BS2690" s="21"/>
      <c r="BT2690" s="21"/>
      <c r="BU2690" s="21"/>
      <c r="BV2690" s="21"/>
      <c r="BW2690" s="21"/>
      <c r="BX2690" s="21"/>
      <c r="BY2690" s="21"/>
      <c r="BZ2690" s="21"/>
      <c r="CA2690" s="21"/>
      <c r="CB2690" s="21"/>
      <c r="CC2690" s="21"/>
      <c r="CD2690" s="21"/>
      <c r="CE2690" s="21"/>
      <c r="CF2690" s="21"/>
      <c r="CG2690" s="21"/>
      <c r="CH2690" s="21"/>
      <c r="CI2690" s="21"/>
      <c r="CJ2690" s="21"/>
      <c r="CK2690" s="21"/>
      <c r="CL2690" s="21"/>
      <c r="CM2690" s="21"/>
      <c r="CN2690" s="21"/>
      <c r="CO2690" s="21"/>
      <c r="CP2690" s="21"/>
      <c r="CQ2690" s="21"/>
      <c r="CR2690" s="21"/>
      <c r="CS2690" s="21"/>
      <c r="CT2690" s="21"/>
      <c r="CU2690" s="21"/>
      <c r="CV2690" s="21"/>
      <c r="CW2690" s="21"/>
      <c r="CX2690" s="21"/>
      <c r="CY2690" s="21"/>
      <c r="CZ2690" s="21"/>
      <c r="DA2690" s="21"/>
      <c r="DB2690" s="21"/>
      <c r="DC2690" s="21"/>
      <c r="DD2690" s="21"/>
      <c r="DE2690" s="21"/>
      <c r="DF2690" s="21"/>
      <c r="DG2690" s="21"/>
      <c r="DH2690" s="21"/>
      <c r="DI2690" s="21"/>
      <c r="DJ2690" s="21"/>
      <c r="DK2690" s="21"/>
      <c r="DL2690" s="21"/>
      <c r="DM2690" s="21"/>
      <c r="DN2690" s="21"/>
      <c r="DO2690" s="21"/>
      <c r="DP2690" s="21"/>
      <c r="DQ2690" s="21"/>
      <c r="DR2690" s="21"/>
      <c r="DS2690" s="21"/>
      <c r="DT2690" s="21"/>
      <c r="DU2690" s="21"/>
      <c r="DV2690" s="21"/>
      <c r="DW2690" s="21"/>
      <c r="DX2690" s="21"/>
      <c r="DY2690" s="21"/>
      <c r="DZ2690" s="21"/>
      <c r="EA2690" s="21"/>
      <c r="EB2690" s="21"/>
      <c r="EC2690" s="21"/>
      <c r="ED2690" s="21"/>
      <c r="EE2690" s="21"/>
      <c r="EF2690" s="21"/>
      <c r="EG2690" s="21"/>
      <c r="EH2690" s="21"/>
      <c r="EI2690" s="21"/>
      <c r="EJ2690" s="21"/>
      <c r="EK2690" s="21"/>
      <c r="EL2690" s="21"/>
      <c r="EM2690" s="21"/>
      <c r="EN2690" s="21"/>
      <c r="EO2690" s="21"/>
      <c r="EP2690" s="21"/>
      <c r="EQ2690" s="21"/>
      <c r="ER2690" s="21"/>
      <c r="ES2690" s="21"/>
      <c r="ET2690" s="21"/>
      <c r="EU2690" s="21"/>
      <c r="EV2690" s="21"/>
      <c r="EW2690" s="21"/>
      <c r="EX2690" s="21"/>
      <c r="EY2690" s="21"/>
      <c r="EZ2690" s="21"/>
    </row>
    <row r="2691" spans="1:156" x14ac:dyDescent="0.2">
      <c r="A2691" s="92"/>
      <c r="B2691" s="4"/>
      <c r="C2691" s="4"/>
      <c r="D2691" s="6"/>
      <c r="E2691" s="7"/>
      <c r="F2691" s="24"/>
      <c r="G2691" s="9"/>
      <c r="H2691" s="7"/>
      <c r="I2691" s="7"/>
      <c r="J2691" s="7"/>
      <c r="K2691" s="4"/>
      <c r="L2691" s="25"/>
      <c r="M2691" s="11"/>
      <c r="N2691" s="4"/>
      <c r="O2691" s="4"/>
      <c r="P2691" s="26"/>
      <c r="Q2691" s="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21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/>
      <c r="AT2691" s="21"/>
      <c r="AU2691" s="21"/>
      <c r="AV2691" s="21"/>
      <c r="AW2691" s="21"/>
      <c r="AX2691" s="21"/>
      <c r="AY2691" s="21"/>
      <c r="AZ2691" s="21"/>
      <c r="BA2691" s="21"/>
      <c r="BB2691" s="21"/>
      <c r="BC2691" s="21"/>
      <c r="BD2691" s="21"/>
      <c r="BE2691" s="21"/>
      <c r="BF2691" s="21"/>
      <c r="BG2691" s="21"/>
      <c r="BH2691" s="21"/>
      <c r="BI2691" s="21"/>
      <c r="BJ2691" s="21"/>
      <c r="BK2691" s="21"/>
      <c r="BL2691" s="21"/>
      <c r="BM2691" s="21"/>
      <c r="BN2691" s="21"/>
      <c r="BO2691" s="21"/>
      <c r="BP2691" s="21"/>
      <c r="BQ2691" s="21"/>
      <c r="BR2691" s="21"/>
      <c r="BS2691" s="21"/>
      <c r="BT2691" s="21"/>
      <c r="BU2691" s="21"/>
      <c r="BV2691" s="21"/>
      <c r="BW2691" s="21"/>
      <c r="BX2691" s="21"/>
      <c r="BY2691" s="21"/>
      <c r="BZ2691" s="21"/>
      <c r="CA2691" s="21"/>
      <c r="CB2691" s="21"/>
      <c r="CC2691" s="21"/>
      <c r="CD2691" s="21"/>
      <c r="CE2691" s="21"/>
      <c r="CF2691" s="21"/>
      <c r="CG2691" s="21"/>
      <c r="CH2691" s="21"/>
      <c r="CI2691" s="21"/>
      <c r="CJ2691" s="21"/>
      <c r="CK2691" s="21"/>
      <c r="CL2691" s="21"/>
      <c r="CM2691" s="21"/>
      <c r="CN2691" s="21"/>
      <c r="CO2691" s="21"/>
      <c r="CP2691" s="21"/>
      <c r="CQ2691" s="21"/>
      <c r="CR2691" s="21"/>
      <c r="CS2691" s="21"/>
      <c r="CT2691" s="21"/>
      <c r="CU2691" s="21"/>
      <c r="CV2691" s="21"/>
      <c r="CW2691" s="21"/>
      <c r="CX2691" s="21"/>
      <c r="CY2691" s="21"/>
      <c r="CZ2691" s="21"/>
      <c r="DA2691" s="21"/>
      <c r="DB2691" s="21"/>
      <c r="DC2691" s="21"/>
      <c r="DD2691" s="21"/>
      <c r="DE2691" s="21"/>
      <c r="DF2691" s="21"/>
      <c r="DG2691" s="21"/>
      <c r="DH2691" s="21"/>
      <c r="DI2691" s="21"/>
      <c r="DJ2691" s="21"/>
      <c r="DK2691" s="21"/>
      <c r="DL2691" s="21"/>
      <c r="DM2691" s="21"/>
      <c r="DN2691" s="21"/>
      <c r="DO2691" s="21"/>
      <c r="DP2691" s="21"/>
      <c r="DQ2691" s="21"/>
      <c r="DR2691" s="21"/>
      <c r="DS2691" s="21"/>
      <c r="DT2691" s="21"/>
      <c r="DU2691" s="21"/>
      <c r="DV2691" s="21"/>
      <c r="DW2691" s="21"/>
      <c r="DX2691" s="21"/>
      <c r="DY2691" s="21"/>
      <c r="DZ2691" s="21"/>
      <c r="EA2691" s="21"/>
      <c r="EB2691" s="21"/>
      <c r="EC2691" s="21"/>
      <c r="ED2691" s="21"/>
      <c r="EE2691" s="21"/>
      <c r="EF2691" s="21"/>
      <c r="EG2691" s="21"/>
      <c r="EH2691" s="21"/>
      <c r="EI2691" s="21"/>
      <c r="EJ2691" s="21"/>
      <c r="EK2691" s="21"/>
      <c r="EL2691" s="21"/>
      <c r="EM2691" s="21"/>
      <c r="EN2691" s="21"/>
      <c r="EO2691" s="21"/>
      <c r="EP2691" s="21"/>
      <c r="EQ2691" s="21"/>
      <c r="ER2691" s="21"/>
      <c r="ES2691" s="21"/>
      <c r="ET2691" s="21"/>
      <c r="EU2691" s="21"/>
      <c r="EV2691" s="21"/>
      <c r="EW2691" s="21"/>
      <c r="EX2691" s="21"/>
      <c r="EY2691" s="21"/>
      <c r="EZ2691" s="21"/>
    </row>
    <row r="2692" spans="1:156" x14ac:dyDescent="0.2">
      <c r="A2692" s="92"/>
      <c r="B2692" s="4"/>
      <c r="C2692" s="4"/>
      <c r="D2692" s="6"/>
      <c r="E2692" s="7"/>
      <c r="F2692" s="24"/>
      <c r="G2692" s="9"/>
      <c r="H2692" s="7"/>
      <c r="I2692" s="7"/>
      <c r="J2692" s="7"/>
      <c r="K2692" s="4"/>
      <c r="L2692" s="25"/>
      <c r="M2692" s="11"/>
      <c r="N2692" s="4"/>
      <c r="O2692" s="4"/>
      <c r="P2692" s="26"/>
      <c r="Q2692" s="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21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/>
      <c r="AT2692" s="21"/>
      <c r="AU2692" s="21"/>
      <c r="AV2692" s="21"/>
      <c r="AW2692" s="21"/>
      <c r="AX2692" s="21"/>
      <c r="AY2692" s="21"/>
      <c r="AZ2692" s="21"/>
      <c r="BA2692" s="21"/>
      <c r="BB2692" s="21"/>
      <c r="BC2692" s="21"/>
      <c r="BD2692" s="21"/>
      <c r="BE2692" s="21"/>
      <c r="BF2692" s="21"/>
      <c r="BG2692" s="21"/>
      <c r="BH2692" s="21"/>
      <c r="BI2692" s="21"/>
      <c r="BJ2692" s="21"/>
      <c r="BK2692" s="21"/>
      <c r="BL2692" s="21"/>
      <c r="BM2692" s="21"/>
      <c r="BN2692" s="21"/>
      <c r="BO2692" s="21"/>
      <c r="BP2692" s="21"/>
      <c r="BQ2692" s="21"/>
      <c r="BR2692" s="21"/>
      <c r="BS2692" s="21"/>
      <c r="BT2692" s="21"/>
      <c r="BU2692" s="21"/>
      <c r="BV2692" s="21"/>
      <c r="BW2692" s="21"/>
      <c r="BX2692" s="21"/>
      <c r="BY2692" s="21"/>
      <c r="BZ2692" s="21"/>
      <c r="CA2692" s="21"/>
      <c r="CB2692" s="21"/>
      <c r="CC2692" s="21"/>
      <c r="CD2692" s="21"/>
      <c r="CE2692" s="21"/>
      <c r="CF2692" s="21"/>
      <c r="CG2692" s="21"/>
      <c r="CH2692" s="21"/>
      <c r="CI2692" s="21"/>
      <c r="CJ2692" s="21"/>
      <c r="CK2692" s="21"/>
      <c r="CL2692" s="21"/>
      <c r="CM2692" s="21"/>
      <c r="CN2692" s="21"/>
      <c r="CO2692" s="21"/>
      <c r="CP2692" s="21"/>
      <c r="CQ2692" s="21"/>
      <c r="CR2692" s="21"/>
      <c r="CS2692" s="21"/>
      <c r="CT2692" s="21"/>
      <c r="CU2692" s="21"/>
      <c r="CV2692" s="21"/>
      <c r="CW2692" s="21"/>
      <c r="CX2692" s="21"/>
      <c r="CY2692" s="21"/>
      <c r="CZ2692" s="21"/>
      <c r="DA2692" s="21"/>
      <c r="DB2692" s="21"/>
      <c r="DC2692" s="21"/>
      <c r="DD2692" s="21"/>
      <c r="DE2692" s="21"/>
      <c r="DF2692" s="21"/>
      <c r="DG2692" s="21"/>
      <c r="DH2692" s="21"/>
      <c r="DI2692" s="21"/>
      <c r="DJ2692" s="21"/>
      <c r="DK2692" s="21"/>
      <c r="DL2692" s="21"/>
      <c r="DM2692" s="21"/>
      <c r="DN2692" s="21"/>
      <c r="DO2692" s="21"/>
      <c r="DP2692" s="21"/>
      <c r="DQ2692" s="21"/>
      <c r="DR2692" s="21"/>
      <c r="DS2692" s="21"/>
      <c r="DT2692" s="21"/>
      <c r="DU2692" s="21"/>
      <c r="DV2692" s="21"/>
      <c r="DW2692" s="21"/>
      <c r="DX2692" s="21"/>
      <c r="DY2692" s="21"/>
      <c r="DZ2692" s="21"/>
      <c r="EA2692" s="21"/>
      <c r="EB2692" s="21"/>
      <c r="EC2692" s="21"/>
      <c r="ED2692" s="21"/>
      <c r="EE2692" s="21"/>
      <c r="EF2692" s="21"/>
      <c r="EG2692" s="21"/>
      <c r="EH2692" s="21"/>
      <c r="EI2692" s="21"/>
      <c r="EJ2692" s="21"/>
      <c r="EK2692" s="21"/>
      <c r="EL2692" s="21"/>
      <c r="EM2692" s="21"/>
      <c r="EN2692" s="21"/>
      <c r="EO2692" s="21"/>
      <c r="EP2692" s="21"/>
      <c r="EQ2692" s="21"/>
      <c r="ER2692" s="21"/>
      <c r="ES2692" s="21"/>
      <c r="ET2692" s="21"/>
      <c r="EU2692" s="21"/>
      <c r="EV2692" s="21"/>
      <c r="EW2692" s="21"/>
      <c r="EX2692" s="21"/>
      <c r="EY2692" s="21"/>
      <c r="EZ2692" s="21"/>
    </row>
    <row r="2693" spans="1:156" x14ac:dyDescent="0.2">
      <c r="A2693" s="92"/>
      <c r="B2693" s="4"/>
      <c r="C2693" s="4"/>
      <c r="D2693" s="6"/>
      <c r="E2693" s="7"/>
      <c r="F2693" s="24"/>
      <c r="G2693" s="9"/>
      <c r="H2693" s="7"/>
      <c r="I2693" s="7"/>
      <c r="J2693" s="7"/>
      <c r="K2693" s="4"/>
      <c r="L2693" s="25"/>
      <c r="M2693" s="11"/>
      <c r="N2693" s="4"/>
      <c r="O2693" s="4"/>
      <c r="P2693" s="26"/>
      <c r="Q2693" s="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21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/>
      <c r="AT2693" s="21"/>
      <c r="AU2693" s="21"/>
      <c r="AV2693" s="21"/>
      <c r="AW2693" s="21"/>
      <c r="AX2693" s="21"/>
      <c r="AY2693" s="21"/>
      <c r="AZ2693" s="21"/>
      <c r="BA2693" s="21"/>
      <c r="BB2693" s="21"/>
      <c r="BC2693" s="21"/>
      <c r="BD2693" s="21"/>
      <c r="BE2693" s="21"/>
      <c r="BF2693" s="21"/>
      <c r="BG2693" s="21"/>
      <c r="BH2693" s="21"/>
      <c r="BI2693" s="21"/>
      <c r="BJ2693" s="21"/>
      <c r="BK2693" s="21"/>
      <c r="BL2693" s="21"/>
      <c r="BM2693" s="21"/>
      <c r="BN2693" s="21"/>
      <c r="BO2693" s="21"/>
      <c r="BP2693" s="21"/>
      <c r="BQ2693" s="21"/>
      <c r="BR2693" s="21"/>
      <c r="BS2693" s="21"/>
      <c r="BT2693" s="21"/>
      <c r="BU2693" s="21"/>
      <c r="BV2693" s="21"/>
      <c r="BW2693" s="21"/>
      <c r="BX2693" s="21"/>
      <c r="BY2693" s="21"/>
      <c r="BZ2693" s="21"/>
      <c r="CA2693" s="21"/>
      <c r="CB2693" s="21"/>
      <c r="CC2693" s="21"/>
      <c r="CD2693" s="21"/>
      <c r="CE2693" s="21"/>
      <c r="CF2693" s="21"/>
      <c r="CG2693" s="21"/>
      <c r="CH2693" s="21"/>
      <c r="CI2693" s="21"/>
      <c r="CJ2693" s="21"/>
      <c r="CK2693" s="21"/>
      <c r="CL2693" s="21"/>
      <c r="CM2693" s="21"/>
      <c r="CN2693" s="21"/>
      <c r="CO2693" s="21"/>
      <c r="CP2693" s="21"/>
      <c r="CQ2693" s="21"/>
      <c r="CR2693" s="21"/>
      <c r="CS2693" s="21"/>
      <c r="CT2693" s="21"/>
      <c r="CU2693" s="21"/>
      <c r="CV2693" s="21"/>
      <c r="CW2693" s="21"/>
      <c r="CX2693" s="21"/>
      <c r="CY2693" s="21"/>
      <c r="CZ2693" s="21"/>
      <c r="DA2693" s="21"/>
      <c r="DB2693" s="21"/>
      <c r="DC2693" s="21"/>
      <c r="DD2693" s="21"/>
      <c r="DE2693" s="21"/>
      <c r="DF2693" s="21"/>
      <c r="DG2693" s="21"/>
      <c r="DH2693" s="21"/>
      <c r="DI2693" s="21"/>
      <c r="DJ2693" s="21"/>
      <c r="DK2693" s="21"/>
      <c r="DL2693" s="21"/>
      <c r="DM2693" s="21"/>
      <c r="DN2693" s="21"/>
      <c r="DO2693" s="21"/>
      <c r="DP2693" s="21"/>
      <c r="DQ2693" s="21"/>
      <c r="DR2693" s="21"/>
      <c r="DS2693" s="21"/>
      <c r="DT2693" s="21"/>
      <c r="DU2693" s="21"/>
      <c r="DV2693" s="21"/>
      <c r="DW2693" s="21"/>
      <c r="DX2693" s="21"/>
      <c r="DY2693" s="21"/>
      <c r="DZ2693" s="21"/>
      <c r="EA2693" s="21"/>
      <c r="EB2693" s="21"/>
      <c r="EC2693" s="21"/>
      <c r="ED2693" s="21"/>
      <c r="EE2693" s="21"/>
      <c r="EF2693" s="21"/>
      <c r="EG2693" s="21"/>
      <c r="EH2693" s="21"/>
      <c r="EI2693" s="21"/>
      <c r="EJ2693" s="21"/>
      <c r="EK2693" s="21"/>
      <c r="EL2693" s="21"/>
      <c r="EM2693" s="21"/>
      <c r="EN2693" s="21"/>
      <c r="EO2693" s="21"/>
      <c r="EP2693" s="21"/>
      <c r="EQ2693" s="21"/>
      <c r="ER2693" s="21"/>
      <c r="ES2693" s="21"/>
      <c r="ET2693" s="21"/>
      <c r="EU2693" s="21"/>
      <c r="EV2693" s="21"/>
      <c r="EW2693" s="21"/>
      <c r="EX2693" s="21"/>
      <c r="EY2693" s="21"/>
      <c r="EZ2693" s="21"/>
    </row>
    <row r="2694" spans="1:156" x14ac:dyDescent="0.2">
      <c r="A2694" s="92"/>
      <c r="B2694" s="4"/>
      <c r="C2694" s="4"/>
      <c r="D2694" s="6"/>
      <c r="E2694" s="7"/>
      <c r="F2694" s="24"/>
      <c r="G2694" s="9"/>
      <c r="H2694" s="7"/>
      <c r="I2694" s="7"/>
      <c r="J2694" s="7"/>
      <c r="K2694" s="4"/>
      <c r="L2694" s="25"/>
      <c r="M2694" s="11"/>
      <c r="N2694" s="4"/>
      <c r="O2694" s="4"/>
      <c r="P2694" s="26"/>
      <c r="Q2694" s="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21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/>
      <c r="AT2694" s="21"/>
      <c r="AU2694" s="21"/>
      <c r="AV2694" s="21"/>
      <c r="AW2694" s="21"/>
      <c r="AX2694" s="21"/>
      <c r="AY2694" s="21"/>
      <c r="AZ2694" s="21"/>
      <c r="BA2694" s="21"/>
      <c r="BB2694" s="21"/>
      <c r="BC2694" s="21"/>
      <c r="BD2694" s="21"/>
      <c r="BE2694" s="21"/>
      <c r="BF2694" s="21"/>
      <c r="BG2694" s="21"/>
      <c r="BH2694" s="21"/>
      <c r="BI2694" s="21"/>
      <c r="BJ2694" s="21"/>
      <c r="BK2694" s="21"/>
      <c r="BL2694" s="21"/>
      <c r="BM2694" s="21"/>
      <c r="BN2694" s="21"/>
      <c r="BO2694" s="21"/>
      <c r="BP2694" s="21"/>
      <c r="BQ2694" s="21"/>
      <c r="BR2694" s="21"/>
      <c r="BS2694" s="21"/>
      <c r="BT2694" s="21"/>
      <c r="BU2694" s="21"/>
      <c r="BV2694" s="21"/>
      <c r="BW2694" s="21"/>
      <c r="BX2694" s="21"/>
      <c r="BY2694" s="21"/>
      <c r="BZ2694" s="21"/>
      <c r="CA2694" s="21"/>
      <c r="CB2694" s="21"/>
      <c r="CC2694" s="21"/>
      <c r="CD2694" s="21"/>
      <c r="CE2694" s="21"/>
      <c r="CF2694" s="21"/>
      <c r="CG2694" s="21"/>
      <c r="CH2694" s="21"/>
      <c r="CI2694" s="21"/>
      <c r="CJ2694" s="21"/>
      <c r="CK2694" s="21"/>
      <c r="CL2694" s="21"/>
      <c r="CM2694" s="21"/>
      <c r="CN2694" s="21"/>
      <c r="CO2694" s="21"/>
      <c r="CP2694" s="21"/>
      <c r="CQ2694" s="21"/>
      <c r="CR2694" s="21"/>
      <c r="CS2694" s="21"/>
      <c r="CT2694" s="21"/>
      <c r="CU2694" s="21"/>
      <c r="CV2694" s="21"/>
      <c r="CW2694" s="21"/>
      <c r="CX2694" s="21"/>
      <c r="CY2694" s="21"/>
      <c r="CZ2694" s="21"/>
      <c r="DA2694" s="21"/>
      <c r="DB2694" s="21"/>
      <c r="DC2694" s="21"/>
      <c r="DD2694" s="21"/>
      <c r="DE2694" s="21"/>
      <c r="DF2694" s="21"/>
      <c r="DG2694" s="21"/>
      <c r="DH2694" s="21"/>
      <c r="DI2694" s="21"/>
      <c r="DJ2694" s="21"/>
      <c r="DK2694" s="21"/>
      <c r="DL2694" s="21"/>
      <c r="DM2694" s="21"/>
      <c r="DN2694" s="21"/>
      <c r="DO2694" s="21"/>
      <c r="DP2694" s="21"/>
      <c r="DQ2694" s="21"/>
      <c r="DR2694" s="21"/>
      <c r="DS2694" s="21"/>
      <c r="DT2694" s="21"/>
      <c r="DU2694" s="21"/>
      <c r="DV2694" s="21"/>
      <c r="DW2694" s="21"/>
      <c r="DX2694" s="21"/>
      <c r="DY2694" s="21"/>
      <c r="DZ2694" s="21"/>
      <c r="EA2694" s="21"/>
      <c r="EB2694" s="21"/>
      <c r="EC2694" s="21"/>
      <c r="ED2694" s="21"/>
      <c r="EE2694" s="21"/>
      <c r="EF2694" s="21"/>
      <c r="EG2694" s="21"/>
      <c r="EH2694" s="21"/>
      <c r="EI2694" s="21"/>
      <c r="EJ2694" s="21"/>
      <c r="EK2694" s="21"/>
      <c r="EL2694" s="21"/>
      <c r="EM2694" s="21"/>
      <c r="EN2694" s="21"/>
      <c r="EO2694" s="21"/>
      <c r="EP2694" s="21"/>
      <c r="EQ2694" s="21"/>
      <c r="ER2694" s="21"/>
      <c r="ES2694" s="21"/>
      <c r="ET2694" s="21"/>
      <c r="EU2694" s="21"/>
      <c r="EV2694" s="21"/>
      <c r="EW2694" s="21"/>
      <c r="EX2694" s="21"/>
      <c r="EY2694" s="21"/>
      <c r="EZ2694" s="21"/>
    </row>
    <row r="2695" spans="1:156" x14ac:dyDescent="0.2">
      <c r="A2695" s="92"/>
      <c r="B2695" s="4"/>
      <c r="C2695" s="4"/>
      <c r="D2695" s="6"/>
      <c r="E2695" s="7"/>
      <c r="F2695" s="24"/>
      <c r="G2695" s="9"/>
      <c r="H2695" s="7"/>
      <c r="I2695" s="7"/>
      <c r="J2695" s="7"/>
      <c r="K2695" s="4"/>
      <c r="L2695" s="25"/>
      <c r="M2695" s="11"/>
      <c r="N2695" s="4"/>
      <c r="O2695" s="4"/>
      <c r="P2695" s="26"/>
      <c r="Q2695" s="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21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/>
      <c r="AT2695" s="21"/>
      <c r="AU2695" s="21"/>
      <c r="AV2695" s="21"/>
      <c r="AW2695" s="21"/>
      <c r="AX2695" s="21"/>
      <c r="AY2695" s="21"/>
      <c r="AZ2695" s="21"/>
      <c r="BA2695" s="21"/>
      <c r="BB2695" s="21"/>
      <c r="BC2695" s="21"/>
      <c r="BD2695" s="21"/>
      <c r="BE2695" s="21"/>
      <c r="BF2695" s="21"/>
      <c r="BG2695" s="21"/>
      <c r="BH2695" s="21"/>
      <c r="BI2695" s="21"/>
      <c r="BJ2695" s="21"/>
      <c r="BK2695" s="21"/>
      <c r="BL2695" s="21"/>
      <c r="BM2695" s="21"/>
      <c r="BN2695" s="21"/>
      <c r="BO2695" s="21"/>
      <c r="BP2695" s="21"/>
      <c r="BQ2695" s="21"/>
      <c r="BR2695" s="21"/>
      <c r="BS2695" s="21"/>
      <c r="BT2695" s="21"/>
      <c r="BU2695" s="21"/>
      <c r="BV2695" s="21"/>
      <c r="BW2695" s="21"/>
      <c r="BX2695" s="21"/>
      <c r="BY2695" s="21"/>
      <c r="BZ2695" s="21"/>
      <c r="CA2695" s="21"/>
      <c r="CB2695" s="21"/>
      <c r="CC2695" s="21"/>
      <c r="CD2695" s="21"/>
      <c r="CE2695" s="21"/>
      <c r="CF2695" s="21"/>
      <c r="CG2695" s="21"/>
      <c r="CH2695" s="21"/>
      <c r="CI2695" s="21"/>
      <c r="CJ2695" s="21"/>
      <c r="CK2695" s="21"/>
      <c r="CL2695" s="21"/>
      <c r="CM2695" s="21"/>
      <c r="CN2695" s="21"/>
      <c r="CO2695" s="21"/>
      <c r="CP2695" s="21"/>
      <c r="CQ2695" s="21"/>
      <c r="CR2695" s="21"/>
      <c r="CS2695" s="21"/>
      <c r="CT2695" s="21"/>
      <c r="CU2695" s="21"/>
      <c r="CV2695" s="21"/>
      <c r="CW2695" s="21"/>
      <c r="CX2695" s="21"/>
      <c r="CY2695" s="21"/>
      <c r="CZ2695" s="21"/>
      <c r="DA2695" s="21"/>
      <c r="DB2695" s="21"/>
      <c r="DC2695" s="21"/>
      <c r="DD2695" s="21"/>
      <c r="DE2695" s="21"/>
      <c r="DF2695" s="21"/>
      <c r="DG2695" s="21"/>
      <c r="DH2695" s="21"/>
      <c r="DI2695" s="21"/>
      <c r="DJ2695" s="21"/>
      <c r="DK2695" s="21"/>
      <c r="DL2695" s="21"/>
      <c r="DM2695" s="21"/>
      <c r="DN2695" s="21"/>
      <c r="DO2695" s="21"/>
      <c r="DP2695" s="21"/>
      <c r="DQ2695" s="21"/>
      <c r="DR2695" s="21"/>
      <c r="DS2695" s="21"/>
      <c r="DT2695" s="21"/>
      <c r="DU2695" s="21"/>
      <c r="DV2695" s="21"/>
      <c r="DW2695" s="21"/>
      <c r="DX2695" s="21"/>
      <c r="DY2695" s="21"/>
      <c r="DZ2695" s="21"/>
      <c r="EA2695" s="21"/>
      <c r="EB2695" s="21"/>
      <c r="EC2695" s="21"/>
      <c r="ED2695" s="21"/>
      <c r="EE2695" s="21"/>
      <c r="EF2695" s="21"/>
      <c r="EG2695" s="21"/>
      <c r="EH2695" s="21"/>
      <c r="EI2695" s="21"/>
      <c r="EJ2695" s="21"/>
      <c r="EK2695" s="21"/>
      <c r="EL2695" s="21"/>
      <c r="EM2695" s="21"/>
      <c r="EN2695" s="21"/>
      <c r="EO2695" s="21"/>
      <c r="EP2695" s="21"/>
      <c r="EQ2695" s="21"/>
      <c r="ER2695" s="21"/>
      <c r="ES2695" s="21"/>
      <c r="ET2695" s="21"/>
      <c r="EU2695" s="21"/>
      <c r="EV2695" s="21"/>
      <c r="EW2695" s="21"/>
      <c r="EX2695" s="21"/>
      <c r="EY2695" s="21"/>
      <c r="EZ2695" s="21"/>
    </row>
    <row r="2696" spans="1:156" x14ac:dyDescent="0.2">
      <c r="A2696" s="92"/>
      <c r="B2696" s="4"/>
      <c r="C2696" s="4"/>
      <c r="D2696" s="6"/>
      <c r="E2696" s="7"/>
      <c r="F2696" s="24"/>
      <c r="G2696" s="9"/>
      <c r="H2696" s="7"/>
      <c r="I2696" s="7"/>
      <c r="J2696" s="7"/>
      <c r="K2696" s="4"/>
      <c r="L2696" s="25"/>
      <c r="M2696" s="11"/>
      <c r="N2696" s="4"/>
      <c r="O2696" s="4"/>
      <c r="P2696" s="26"/>
      <c r="Q2696" s="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21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  <c r="AT2696" s="21"/>
      <c r="AU2696" s="21"/>
      <c r="AV2696" s="21"/>
      <c r="AW2696" s="21"/>
      <c r="AX2696" s="21"/>
      <c r="AY2696" s="21"/>
      <c r="AZ2696" s="21"/>
      <c r="BA2696" s="21"/>
      <c r="BB2696" s="21"/>
      <c r="BC2696" s="21"/>
      <c r="BD2696" s="21"/>
      <c r="BE2696" s="21"/>
      <c r="BF2696" s="21"/>
      <c r="BG2696" s="21"/>
      <c r="BH2696" s="21"/>
      <c r="BI2696" s="21"/>
      <c r="BJ2696" s="21"/>
      <c r="BK2696" s="21"/>
      <c r="BL2696" s="21"/>
      <c r="BM2696" s="21"/>
      <c r="BN2696" s="21"/>
      <c r="BO2696" s="21"/>
      <c r="BP2696" s="21"/>
      <c r="BQ2696" s="21"/>
      <c r="BR2696" s="21"/>
      <c r="BS2696" s="21"/>
      <c r="BT2696" s="21"/>
      <c r="BU2696" s="21"/>
      <c r="BV2696" s="21"/>
      <c r="BW2696" s="21"/>
      <c r="BX2696" s="21"/>
      <c r="BY2696" s="21"/>
      <c r="BZ2696" s="21"/>
      <c r="CA2696" s="21"/>
      <c r="CB2696" s="21"/>
      <c r="CC2696" s="21"/>
      <c r="CD2696" s="21"/>
      <c r="CE2696" s="21"/>
      <c r="CF2696" s="21"/>
      <c r="CG2696" s="21"/>
      <c r="CH2696" s="21"/>
      <c r="CI2696" s="21"/>
      <c r="CJ2696" s="21"/>
      <c r="CK2696" s="21"/>
      <c r="CL2696" s="21"/>
      <c r="CM2696" s="21"/>
      <c r="CN2696" s="21"/>
      <c r="CO2696" s="21"/>
      <c r="CP2696" s="21"/>
      <c r="CQ2696" s="21"/>
      <c r="CR2696" s="21"/>
      <c r="CS2696" s="21"/>
      <c r="CT2696" s="21"/>
      <c r="CU2696" s="21"/>
      <c r="CV2696" s="21"/>
      <c r="CW2696" s="21"/>
      <c r="CX2696" s="21"/>
      <c r="CY2696" s="21"/>
      <c r="CZ2696" s="21"/>
      <c r="DA2696" s="21"/>
      <c r="DB2696" s="21"/>
      <c r="DC2696" s="21"/>
      <c r="DD2696" s="21"/>
      <c r="DE2696" s="21"/>
      <c r="DF2696" s="21"/>
      <c r="DG2696" s="21"/>
      <c r="DH2696" s="21"/>
      <c r="DI2696" s="21"/>
      <c r="DJ2696" s="21"/>
      <c r="DK2696" s="21"/>
      <c r="DL2696" s="21"/>
      <c r="DM2696" s="21"/>
      <c r="DN2696" s="21"/>
      <c r="DO2696" s="21"/>
      <c r="DP2696" s="21"/>
      <c r="DQ2696" s="21"/>
      <c r="DR2696" s="21"/>
      <c r="DS2696" s="21"/>
      <c r="DT2696" s="21"/>
      <c r="DU2696" s="21"/>
      <c r="DV2696" s="21"/>
      <c r="DW2696" s="21"/>
      <c r="DX2696" s="21"/>
      <c r="DY2696" s="21"/>
      <c r="DZ2696" s="21"/>
      <c r="EA2696" s="21"/>
      <c r="EB2696" s="21"/>
      <c r="EC2696" s="21"/>
      <c r="ED2696" s="21"/>
      <c r="EE2696" s="21"/>
      <c r="EF2696" s="21"/>
      <c r="EG2696" s="21"/>
      <c r="EH2696" s="21"/>
      <c r="EI2696" s="21"/>
      <c r="EJ2696" s="21"/>
      <c r="EK2696" s="21"/>
      <c r="EL2696" s="21"/>
      <c r="EM2696" s="21"/>
      <c r="EN2696" s="21"/>
      <c r="EO2696" s="21"/>
      <c r="EP2696" s="21"/>
      <c r="EQ2696" s="21"/>
      <c r="ER2696" s="21"/>
      <c r="ES2696" s="21"/>
      <c r="ET2696" s="21"/>
      <c r="EU2696" s="21"/>
      <c r="EV2696" s="21"/>
      <c r="EW2696" s="21"/>
      <c r="EX2696" s="21"/>
      <c r="EY2696" s="21"/>
      <c r="EZ2696" s="21"/>
    </row>
    <row r="2697" spans="1:156" x14ac:dyDescent="0.2">
      <c r="A2697" s="92"/>
      <c r="B2697" s="4"/>
      <c r="C2697" s="4"/>
      <c r="D2697" s="6"/>
      <c r="E2697" s="7"/>
      <c r="F2697" s="24"/>
      <c r="G2697" s="9"/>
      <c r="H2697" s="7"/>
      <c r="I2697" s="7"/>
      <c r="J2697" s="7"/>
      <c r="K2697" s="4"/>
      <c r="L2697" s="25"/>
      <c r="M2697" s="11"/>
      <c r="N2697" s="4"/>
      <c r="O2697" s="4"/>
      <c r="P2697" s="26"/>
      <c r="Q2697" s="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21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/>
      <c r="AS2697" s="21"/>
      <c r="AT2697" s="21"/>
      <c r="AU2697" s="21"/>
      <c r="AV2697" s="21"/>
      <c r="AW2697" s="21"/>
      <c r="AX2697" s="21"/>
      <c r="AY2697" s="21"/>
      <c r="AZ2697" s="21"/>
      <c r="BA2697" s="21"/>
      <c r="BB2697" s="21"/>
      <c r="BC2697" s="21"/>
      <c r="BD2697" s="21"/>
      <c r="BE2697" s="21"/>
      <c r="BF2697" s="21"/>
      <c r="BG2697" s="21"/>
      <c r="BH2697" s="21"/>
      <c r="BI2697" s="21"/>
      <c r="BJ2697" s="21"/>
      <c r="BK2697" s="21"/>
      <c r="BL2697" s="21"/>
      <c r="BM2697" s="21"/>
      <c r="BN2697" s="21"/>
      <c r="BO2697" s="21"/>
      <c r="BP2697" s="21"/>
      <c r="BQ2697" s="21"/>
      <c r="BR2697" s="21"/>
      <c r="BS2697" s="21"/>
      <c r="BT2697" s="21"/>
      <c r="BU2697" s="21"/>
      <c r="BV2697" s="21"/>
      <c r="BW2697" s="21"/>
      <c r="BX2697" s="21"/>
      <c r="BY2697" s="21"/>
      <c r="BZ2697" s="21"/>
      <c r="CA2697" s="21"/>
      <c r="CB2697" s="21"/>
      <c r="CC2697" s="21"/>
      <c r="CD2697" s="21"/>
      <c r="CE2697" s="21"/>
      <c r="CF2697" s="21"/>
      <c r="CG2697" s="21"/>
      <c r="CH2697" s="21"/>
      <c r="CI2697" s="21"/>
      <c r="CJ2697" s="21"/>
      <c r="CK2697" s="21"/>
      <c r="CL2697" s="21"/>
      <c r="CM2697" s="21"/>
      <c r="CN2697" s="21"/>
      <c r="CO2697" s="21"/>
      <c r="CP2697" s="21"/>
      <c r="CQ2697" s="21"/>
      <c r="CR2697" s="21"/>
      <c r="CS2697" s="21"/>
      <c r="CT2697" s="21"/>
      <c r="CU2697" s="21"/>
      <c r="CV2697" s="21"/>
      <c r="CW2697" s="21"/>
      <c r="CX2697" s="21"/>
      <c r="CY2697" s="21"/>
      <c r="CZ2697" s="21"/>
      <c r="DA2697" s="21"/>
      <c r="DB2697" s="21"/>
      <c r="DC2697" s="21"/>
      <c r="DD2697" s="21"/>
      <c r="DE2697" s="21"/>
      <c r="DF2697" s="21"/>
      <c r="DG2697" s="21"/>
      <c r="DH2697" s="21"/>
      <c r="DI2697" s="21"/>
      <c r="DJ2697" s="21"/>
      <c r="DK2697" s="21"/>
      <c r="DL2697" s="21"/>
      <c r="DM2697" s="21"/>
      <c r="DN2697" s="21"/>
      <c r="DO2697" s="21"/>
      <c r="DP2697" s="21"/>
      <c r="DQ2697" s="21"/>
      <c r="DR2697" s="21"/>
      <c r="DS2697" s="21"/>
      <c r="DT2697" s="21"/>
      <c r="DU2697" s="21"/>
      <c r="DV2697" s="21"/>
      <c r="DW2697" s="21"/>
      <c r="DX2697" s="21"/>
      <c r="DY2697" s="21"/>
      <c r="DZ2697" s="21"/>
      <c r="EA2697" s="21"/>
      <c r="EB2697" s="21"/>
      <c r="EC2697" s="21"/>
      <c r="ED2697" s="21"/>
      <c r="EE2697" s="21"/>
      <c r="EF2697" s="21"/>
      <c r="EG2697" s="21"/>
      <c r="EH2697" s="21"/>
      <c r="EI2697" s="21"/>
      <c r="EJ2697" s="21"/>
      <c r="EK2697" s="21"/>
      <c r="EL2697" s="21"/>
      <c r="EM2697" s="21"/>
      <c r="EN2697" s="21"/>
      <c r="EO2697" s="21"/>
      <c r="EP2697" s="21"/>
      <c r="EQ2697" s="21"/>
      <c r="ER2697" s="21"/>
      <c r="ES2697" s="21"/>
      <c r="ET2697" s="21"/>
      <c r="EU2697" s="21"/>
      <c r="EV2697" s="21"/>
      <c r="EW2697" s="21"/>
      <c r="EX2697" s="21"/>
      <c r="EY2697" s="21"/>
      <c r="EZ2697" s="21"/>
    </row>
    <row r="2698" spans="1:156" x14ac:dyDescent="0.2">
      <c r="A2698" s="92"/>
      <c r="B2698" s="4"/>
      <c r="C2698" s="4"/>
      <c r="D2698" s="6"/>
      <c r="E2698" s="7"/>
      <c r="F2698" s="24"/>
      <c r="G2698" s="9"/>
      <c r="H2698" s="7"/>
      <c r="I2698" s="7"/>
      <c r="J2698" s="7"/>
      <c r="K2698" s="4"/>
      <c r="L2698" s="25"/>
      <c r="M2698" s="11"/>
      <c r="N2698" s="4"/>
      <c r="O2698" s="4"/>
      <c r="P2698" s="26"/>
      <c r="Q2698" s="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21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/>
      <c r="AS2698" s="21"/>
      <c r="AT2698" s="21"/>
      <c r="AU2698" s="21"/>
      <c r="AV2698" s="21"/>
      <c r="AW2698" s="21"/>
      <c r="AX2698" s="21"/>
      <c r="AY2698" s="21"/>
      <c r="AZ2698" s="21"/>
      <c r="BA2698" s="21"/>
      <c r="BB2698" s="21"/>
      <c r="BC2698" s="21"/>
      <c r="BD2698" s="21"/>
      <c r="BE2698" s="21"/>
      <c r="BF2698" s="21"/>
      <c r="BG2698" s="21"/>
      <c r="BH2698" s="21"/>
      <c r="BI2698" s="21"/>
      <c r="BJ2698" s="21"/>
      <c r="BK2698" s="21"/>
      <c r="BL2698" s="21"/>
      <c r="BM2698" s="21"/>
      <c r="BN2698" s="21"/>
      <c r="BO2698" s="21"/>
      <c r="BP2698" s="21"/>
      <c r="BQ2698" s="21"/>
      <c r="BR2698" s="21"/>
      <c r="BS2698" s="21"/>
      <c r="BT2698" s="21"/>
      <c r="BU2698" s="21"/>
      <c r="BV2698" s="21"/>
      <c r="BW2698" s="21"/>
      <c r="BX2698" s="21"/>
      <c r="BY2698" s="21"/>
      <c r="BZ2698" s="21"/>
      <c r="CA2698" s="21"/>
      <c r="CB2698" s="21"/>
      <c r="CC2698" s="21"/>
      <c r="CD2698" s="21"/>
      <c r="CE2698" s="21"/>
      <c r="CF2698" s="21"/>
      <c r="CG2698" s="21"/>
      <c r="CH2698" s="21"/>
      <c r="CI2698" s="21"/>
      <c r="CJ2698" s="21"/>
      <c r="CK2698" s="21"/>
      <c r="CL2698" s="21"/>
      <c r="CM2698" s="21"/>
      <c r="CN2698" s="21"/>
      <c r="CO2698" s="21"/>
      <c r="CP2698" s="21"/>
      <c r="CQ2698" s="21"/>
      <c r="CR2698" s="21"/>
      <c r="CS2698" s="21"/>
      <c r="CT2698" s="21"/>
      <c r="CU2698" s="21"/>
      <c r="CV2698" s="21"/>
      <c r="CW2698" s="21"/>
      <c r="CX2698" s="21"/>
      <c r="CY2698" s="21"/>
      <c r="CZ2698" s="21"/>
      <c r="DA2698" s="21"/>
      <c r="DB2698" s="21"/>
      <c r="DC2698" s="21"/>
      <c r="DD2698" s="21"/>
      <c r="DE2698" s="21"/>
      <c r="DF2698" s="21"/>
      <c r="DG2698" s="21"/>
      <c r="DH2698" s="21"/>
      <c r="DI2698" s="21"/>
      <c r="DJ2698" s="21"/>
      <c r="DK2698" s="21"/>
      <c r="DL2698" s="21"/>
      <c r="DM2698" s="21"/>
      <c r="DN2698" s="21"/>
      <c r="DO2698" s="21"/>
      <c r="DP2698" s="21"/>
      <c r="DQ2698" s="21"/>
      <c r="DR2698" s="21"/>
      <c r="DS2698" s="21"/>
      <c r="DT2698" s="21"/>
      <c r="DU2698" s="21"/>
      <c r="DV2698" s="21"/>
      <c r="DW2698" s="21"/>
      <c r="DX2698" s="21"/>
      <c r="DY2698" s="21"/>
      <c r="DZ2698" s="21"/>
      <c r="EA2698" s="21"/>
      <c r="EB2698" s="21"/>
      <c r="EC2698" s="21"/>
      <c r="ED2698" s="21"/>
      <c r="EE2698" s="21"/>
      <c r="EF2698" s="21"/>
      <c r="EG2698" s="21"/>
      <c r="EH2698" s="21"/>
      <c r="EI2698" s="21"/>
      <c r="EJ2698" s="21"/>
      <c r="EK2698" s="21"/>
      <c r="EL2698" s="21"/>
      <c r="EM2698" s="21"/>
      <c r="EN2698" s="21"/>
      <c r="EO2698" s="21"/>
      <c r="EP2698" s="21"/>
      <c r="EQ2698" s="21"/>
      <c r="ER2698" s="21"/>
      <c r="ES2698" s="21"/>
      <c r="ET2698" s="21"/>
      <c r="EU2698" s="21"/>
      <c r="EV2698" s="21"/>
      <c r="EW2698" s="21"/>
      <c r="EX2698" s="21"/>
      <c r="EY2698" s="21"/>
      <c r="EZ2698" s="21"/>
    </row>
    <row r="2699" spans="1:156" x14ac:dyDescent="0.2">
      <c r="A2699" s="92"/>
      <c r="B2699" s="4"/>
      <c r="C2699" s="4"/>
      <c r="D2699" s="6"/>
      <c r="E2699" s="7"/>
      <c r="F2699" s="24"/>
      <c r="G2699" s="9"/>
      <c r="H2699" s="7"/>
      <c r="I2699" s="7"/>
      <c r="J2699" s="7"/>
      <c r="K2699" s="4"/>
      <c r="L2699" s="25"/>
      <c r="M2699" s="11"/>
      <c r="N2699" s="4"/>
      <c r="O2699" s="4"/>
      <c r="P2699" s="26"/>
      <c r="Q2699" s="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21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/>
      <c r="AS2699" s="21"/>
      <c r="AT2699" s="21"/>
      <c r="AU2699" s="21"/>
      <c r="AV2699" s="21"/>
      <c r="AW2699" s="21"/>
      <c r="AX2699" s="21"/>
      <c r="AY2699" s="21"/>
      <c r="AZ2699" s="21"/>
      <c r="BA2699" s="21"/>
      <c r="BB2699" s="21"/>
      <c r="BC2699" s="21"/>
      <c r="BD2699" s="21"/>
      <c r="BE2699" s="21"/>
      <c r="BF2699" s="21"/>
      <c r="BG2699" s="21"/>
      <c r="BH2699" s="21"/>
      <c r="BI2699" s="21"/>
      <c r="BJ2699" s="21"/>
      <c r="BK2699" s="21"/>
      <c r="BL2699" s="21"/>
      <c r="BM2699" s="21"/>
      <c r="BN2699" s="21"/>
      <c r="BO2699" s="21"/>
      <c r="BP2699" s="21"/>
      <c r="BQ2699" s="21"/>
      <c r="BR2699" s="21"/>
      <c r="BS2699" s="21"/>
      <c r="BT2699" s="21"/>
      <c r="BU2699" s="21"/>
      <c r="BV2699" s="21"/>
      <c r="BW2699" s="21"/>
      <c r="BX2699" s="21"/>
      <c r="BY2699" s="21"/>
      <c r="BZ2699" s="21"/>
      <c r="CA2699" s="21"/>
      <c r="CB2699" s="21"/>
      <c r="CC2699" s="21"/>
      <c r="CD2699" s="21"/>
      <c r="CE2699" s="21"/>
      <c r="CF2699" s="21"/>
      <c r="CG2699" s="21"/>
      <c r="CH2699" s="21"/>
      <c r="CI2699" s="21"/>
      <c r="CJ2699" s="21"/>
      <c r="CK2699" s="21"/>
      <c r="CL2699" s="21"/>
      <c r="CM2699" s="21"/>
      <c r="CN2699" s="21"/>
      <c r="CO2699" s="21"/>
      <c r="CP2699" s="21"/>
      <c r="CQ2699" s="21"/>
      <c r="CR2699" s="21"/>
      <c r="CS2699" s="21"/>
      <c r="CT2699" s="21"/>
      <c r="CU2699" s="21"/>
      <c r="CV2699" s="21"/>
      <c r="CW2699" s="21"/>
      <c r="CX2699" s="21"/>
      <c r="CY2699" s="21"/>
      <c r="CZ2699" s="21"/>
      <c r="DA2699" s="21"/>
      <c r="DB2699" s="21"/>
      <c r="DC2699" s="21"/>
      <c r="DD2699" s="21"/>
      <c r="DE2699" s="21"/>
      <c r="DF2699" s="21"/>
      <c r="DG2699" s="21"/>
      <c r="DH2699" s="21"/>
      <c r="DI2699" s="21"/>
      <c r="DJ2699" s="21"/>
      <c r="DK2699" s="21"/>
      <c r="DL2699" s="21"/>
      <c r="DM2699" s="21"/>
      <c r="DN2699" s="21"/>
      <c r="DO2699" s="21"/>
      <c r="DP2699" s="21"/>
      <c r="DQ2699" s="21"/>
      <c r="DR2699" s="21"/>
      <c r="DS2699" s="21"/>
      <c r="DT2699" s="21"/>
      <c r="DU2699" s="21"/>
      <c r="DV2699" s="21"/>
      <c r="DW2699" s="21"/>
      <c r="DX2699" s="21"/>
      <c r="DY2699" s="21"/>
      <c r="DZ2699" s="21"/>
      <c r="EA2699" s="21"/>
      <c r="EB2699" s="21"/>
      <c r="EC2699" s="21"/>
      <c r="ED2699" s="21"/>
      <c r="EE2699" s="21"/>
      <c r="EF2699" s="21"/>
      <c r="EG2699" s="21"/>
      <c r="EH2699" s="21"/>
      <c r="EI2699" s="21"/>
      <c r="EJ2699" s="21"/>
      <c r="EK2699" s="21"/>
      <c r="EL2699" s="21"/>
      <c r="EM2699" s="21"/>
      <c r="EN2699" s="21"/>
      <c r="EO2699" s="21"/>
      <c r="EP2699" s="21"/>
      <c r="EQ2699" s="21"/>
      <c r="ER2699" s="21"/>
      <c r="ES2699" s="21"/>
      <c r="ET2699" s="21"/>
      <c r="EU2699" s="21"/>
      <c r="EV2699" s="21"/>
      <c r="EW2699" s="21"/>
      <c r="EX2699" s="21"/>
      <c r="EY2699" s="21"/>
      <c r="EZ2699" s="21"/>
    </row>
    <row r="2700" spans="1:156" x14ac:dyDescent="0.2">
      <c r="A2700" s="92"/>
      <c r="B2700" s="4"/>
      <c r="C2700" s="4"/>
      <c r="D2700" s="6"/>
      <c r="E2700" s="7"/>
      <c r="F2700" s="24"/>
      <c r="G2700" s="9"/>
      <c r="H2700" s="7"/>
      <c r="I2700" s="7"/>
      <c r="J2700" s="7"/>
      <c r="K2700" s="4"/>
      <c r="L2700" s="25"/>
      <c r="M2700" s="11"/>
      <c r="N2700" s="4"/>
      <c r="O2700" s="4"/>
      <c r="P2700" s="26"/>
      <c r="Q2700" s="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21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/>
      <c r="AS2700" s="21"/>
      <c r="AT2700" s="21"/>
      <c r="AU2700" s="21"/>
      <c r="AV2700" s="21"/>
      <c r="AW2700" s="21"/>
      <c r="AX2700" s="21"/>
      <c r="AY2700" s="21"/>
      <c r="AZ2700" s="21"/>
      <c r="BA2700" s="21"/>
      <c r="BB2700" s="21"/>
      <c r="BC2700" s="21"/>
      <c r="BD2700" s="21"/>
      <c r="BE2700" s="21"/>
      <c r="BF2700" s="21"/>
      <c r="BG2700" s="21"/>
      <c r="BH2700" s="21"/>
      <c r="BI2700" s="21"/>
      <c r="BJ2700" s="21"/>
      <c r="BK2700" s="21"/>
      <c r="BL2700" s="21"/>
      <c r="BM2700" s="21"/>
      <c r="BN2700" s="21"/>
      <c r="BO2700" s="21"/>
      <c r="BP2700" s="21"/>
      <c r="BQ2700" s="21"/>
      <c r="BR2700" s="21"/>
      <c r="BS2700" s="21"/>
      <c r="BT2700" s="21"/>
      <c r="BU2700" s="21"/>
      <c r="BV2700" s="21"/>
      <c r="BW2700" s="21"/>
      <c r="BX2700" s="21"/>
      <c r="BY2700" s="21"/>
      <c r="BZ2700" s="21"/>
      <c r="CA2700" s="21"/>
      <c r="CB2700" s="21"/>
      <c r="CC2700" s="21"/>
      <c r="CD2700" s="21"/>
      <c r="CE2700" s="21"/>
      <c r="CF2700" s="21"/>
      <c r="CG2700" s="21"/>
      <c r="CH2700" s="21"/>
      <c r="CI2700" s="21"/>
      <c r="CJ2700" s="21"/>
      <c r="CK2700" s="21"/>
      <c r="CL2700" s="21"/>
      <c r="CM2700" s="21"/>
      <c r="CN2700" s="21"/>
      <c r="CO2700" s="21"/>
      <c r="CP2700" s="21"/>
      <c r="CQ2700" s="21"/>
      <c r="CR2700" s="21"/>
      <c r="CS2700" s="21"/>
      <c r="CT2700" s="21"/>
      <c r="CU2700" s="21"/>
      <c r="CV2700" s="21"/>
      <c r="CW2700" s="21"/>
      <c r="CX2700" s="21"/>
      <c r="CY2700" s="21"/>
      <c r="CZ2700" s="21"/>
      <c r="DA2700" s="21"/>
      <c r="DB2700" s="21"/>
      <c r="DC2700" s="21"/>
      <c r="DD2700" s="21"/>
      <c r="DE2700" s="21"/>
      <c r="DF2700" s="21"/>
      <c r="DG2700" s="21"/>
      <c r="DH2700" s="21"/>
      <c r="DI2700" s="21"/>
      <c r="DJ2700" s="21"/>
      <c r="DK2700" s="21"/>
      <c r="DL2700" s="21"/>
      <c r="DM2700" s="21"/>
      <c r="DN2700" s="21"/>
      <c r="DO2700" s="21"/>
      <c r="DP2700" s="21"/>
      <c r="DQ2700" s="21"/>
      <c r="DR2700" s="21"/>
      <c r="DS2700" s="21"/>
      <c r="DT2700" s="21"/>
      <c r="DU2700" s="21"/>
      <c r="DV2700" s="21"/>
      <c r="DW2700" s="21"/>
      <c r="DX2700" s="21"/>
      <c r="DY2700" s="21"/>
      <c r="DZ2700" s="21"/>
      <c r="EA2700" s="21"/>
      <c r="EB2700" s="21"/>
      <c r="EC2700" s="21"/>
      <c r="ED2700" s="21"/>
      <c r="EE2700" s="21"/>
      <c r="EF2700" s="21"/>
      <c r="EG2700" s="21"/>
      <c r="EH2700" s="21"/>
      <c r="EI2700" s="21"/>
      <c r="EJ2700" s="21"/>
      <c r="EK2700" s="21"/>
      <c r="EL2700" s="21"/>
      <c r="EM2700" s="21"/>
      <c r="EN2700" s="21"/>
      <c r="EO2700" s="21"/>
      <c r="EP2700" s="21"/>
      <c r="EQ2700" s="21"/>
      <c r="ER2700" s="21"/>
      <c r="ES2700" s="21"/>
      <c r="ET2700" s="21"/>
      <c r="EU2700" s="21"/>
      <c r="EV2700" s="21"/>
      <c r="EW2700" s="21"/>
      <c r="EX2700" s="21"/>
      <c r="EY2700" s="21"/>
      <c r="EZ2700" s="21"/>
    </row>
    <row r="2701" spans="1:156" x14ac:dyDescent="0.2">
      <c r="A2701" s="92"/>
      <c r="B2701" s="4"/>
      <c r="C2701" s="4"/>
      <c r="D2701" s="6"/>
      <c r="E2701" s="7"/>
      <c r="F2701" s="24"/>
      <c r="G2701" s="9"/>
      <c r="H2701" s="7"/>
      <c r="I2701" s="7"/>
      <c r="J2701" s="7"/>
      <c r="K2701" s="4"/>
      <c r="L2701" s="25"/>
      <c r="M2701" s="11"/>
      <c r="N2701" s="4"/>
      <c r="O2701" s="4"/>
      <c r="P2701" s="26"/>
      <c r="Q2701" s="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21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/>
      <c r="AT2701" s="21"/>
      <c r="AU2701" s="21"/>
      <c r="AV2701" s="21"/>
      <c r="AW2701" s="21"/>
      <c r="AX2701" s="21"/>
      <c r="AY2701" s="21"/>
      <c r="AZ2701" s="21"/>
      <c r="BA2701" s="21"/>
      <c r="BB2701" s="21"/>
      <c r="BC2701" s="21"/>
      <c r="BD2701" s="21"/>
      <c r="BE2701" s="21"/>
      <c r="BF2701" s="21"/>
      <c r="BG2701" s="21"/>
      <c r="BH2701" s="21"/>
      <c r="BI2701" s="21"/>
      <c r="BJ2701" s="21"/>
      <c r="BK2701" s="21"/>
      <c r="BL2701" s="21"/>
      <c r="BM2701" s="21"/>
      <c r="BN2701" s="21"/>
      <c r="BO2701" s="21"/>
      <c r="BP2701" s="21"/>
      <c r="BQ2701" s="21"/>
      <c r="BR2701" s="21"/>
      <c r="BS2701" s="21"/>
      <c r="BT2701" s="21"/>
      <c r="BU2701" s="21"/>
      <c r="BV2701" s="21"/>
      <c r="BW2701" s="21"/>
      <c r="BX2701" s="21"/>
      <c r="BY2701" s="21"/>
      <c r="BZ2701" s="21"/>
      <c r="CA2701" s="21"/>
      <c r="CB2701" s="21"/>
      <c r="CC2701" s="21"/>
      <c r="CD2701" s="21"/>
      <c r="CE2701" s="21"/>
      <c r="CF2701" s="21"/>
      <c r="CG2701" s="21"/>
      <c r="CH2701" s="21"/>
      <c r="CI2701" s="21"/>
      <c r="CJ2701" s="21"/>
      <c r="CK2701" s="21"/>
      <c r="CL2701" s="21"/>
      <c r="CM2701" s="21"/>
      <c r="CN2701" s="21"/>
      <c r="CO2701" s="21"/>
      <c r="CP2701" s="21"/>
      <c r="CQ2701" s="21"/>
      <c r="CR2701" s="21"/>
      <c r="CS2701" s="21"/>
      <c r="CT2701" s="21"/>
      <c r="CU2701" s="21"/>
      <c r="CV2701" s="21"/>
      <c r="CW2701" s="21"/>
      <c r="CX2701" s="21"/>
      <c r="CY2701" s="21"/>
      <c r="CZ2701" s="21"/>
      <c r="DA2701" s="21"/>
      <c r="DB2701" s="21"/>
      <c r="DC2701" s="21"/>
      <c r="DD2701" s="21"/>
      <c r="DE2701" s="21"/>
      <c r="DF2701" s="21"/>
      <c r="DG2701" s="21"/>
      <c r="DH2701" s="21"/>
      <c r="DI2701" s="21"/>
      <c r="DJ2701" s="21"/>
      <c r="DK2701" s="21"/>
      <c r="DL2701" s="21"/>
      <c r="DM2701" s="21"/>
      <c r="DN2701" s="21"/>
      <c r="DO2701" s="21"/>
      <c r="DP2701" s="21"/>
      <c r="DQ2701" s="21"/>
      <c r="DR2701" s="21"/>
      <c r="DS2701" s="21"/>
      <c r="DT2701" s="21"/>
      <c r="DU2701" s="21"/>
      <c r="DV2701" s="21"/>
      <c r="DW2701" s="21"/>
      <c r="DX2701" s="21"/>
      <c r="DY2701" s="21"/>
      <c r="DZ2701" s="21"/>
      <c r="EA2701" s="21"/>
      <c r="EB2701" s="21"/>
      <c r="EC2701" s="21"/>
      <c r="ED2701" s="21"/>
      <c r="EE2701" s="21"/>
      <c r="EF2701" s="21"/>
      <c r="EG2701" s="21"/>
      <c r="EH2701" s="21"/>
      <c r="EI2701" s="21"/>
      <c r="EJ2701" s="21"/>
      <c r="EK2701" s="21"/>
      <c r="EL2701" s="21"/>
      <c r="EM2701" s="21"/>
      <c r="EN2701" s="21"/>
      <c r="EO2701" s="21"/>
      <c r="EP2701" s="21"/>
      <c r="EQ2701" s="21"/>
      <c r="ER2701" s="21"/>
      <c r="ES2701" s="21"/>
      <c r="ET2701" s="21"/>
      <c r="EU2701" s="21"/>
      <c r="EV2701" s="21"/>
      <c r="EW2701" s="21"/>
      <c r="EX2701" s="21"/>
      <c r="EY2701" s="21"/>
      <c r="EZ2701" s="21"/>
    </row>
    <row r="2702" spans="1:156" x14ac:dyDescent="0.2">
      <c r="A2702" s="92"/>
      <c r="B2702" s="4"/>
      <c r="C2702" s="4"/>
      <c r="D2702" s="6"/>
      <c r="E2702" s="7"/>
      <c r="F2702" s="24"/>
      <c r="G2702" s="9"/>
      <c r="H2702" s="7"/>
      <c r="I2702" s="7"/>
      <c r="J2702" s="7"/>
      <c r="K2702" s="4"/>
      <c r="L2702" s="25"/>
      <c r="M2702" s="11"/>
      <c r="N2702" s="4"/>
      <c r="O2702" s="4"/>
      <c r="P2702" s="26"/>
      <c r="Q2702" s="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21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/>
      <c r="AT2702" s="21"/>
      <c r="AU2702" s="21"/>
      <c r="AV2702" s="21"/>
      <c r="AW2702" s="21"/>
      <c r="AX2702" s="21"/>
      <c r="AY2702" s="21"/>
      <c r="AZ2702" s="21"/>
      <c r="BA2702" s="21"/>
      <c r="BB2702" s="21"/>
      <c r="BC2702" s="21"/>
      <c r="BD2702" s="21"/>
      <c r="BE2702" s="21"/>
      <c r="BF2702" s="21"/>
      <c r="BG2702" s="21"/>
      <c r="BH2702" s="21"/>
      <c r="BI2702" s="21"/>
      <c r="BJ2702" s="21"/>
      <c r="BK2702" s="21"/>
      <c r="BL2702" s="21"/>
      <c r="BM2702" s="21"/>
      <c r="BN2702" s="21"/>
      <c r="BO2702" s="21"/>
      <c r="BP2702" s="21"/>
      <c r="BQ2702" s="21"/>
      <c r="BR2702" s="21"/>
      <c r="BS2702" s="21"/>
      <c r="BT2702" s="21"/>
      <c r="BU2702" s="21"/>
      <c r="BV2702" s="21"/>
      <c r="BW2702" s="21"/>
      <c r="BX2702" s="21"/>
      <c r="BY2702" s="21"/>
      <c r="BZ2702" s="21"/>
      <c r="CA2702" s="21"/>
      <c r="CB2702" s="21"/>
      <c r="CC2702" s="21"/>
      <c r="CD2702" s="21"/>
      <c r="CE2702" s="21"/>
      <c r="CF2702" s="21"/>
      <c r="CG2702" s="21"/>
      <c r="CH2702" s="21"/>
      <c r="CI2702" s="21"/>
      <c r="CJ2702" s="21"/>
      <c r="CK2702" s="21"/>
      <c r="CL2702" s="21"/>
      <c r="CM2702" s="21"/>
      <c r="CN2702" s="21"/>
      <c r="CO2702" s="21"/>
      <c r="CP2702" s="21"/>
      <c r="CQ2702" s="21"/>
      <c r="CR2702" s="21"/>
      <c r="CS2702" s="21"/>
      <c r="CT2702" s="21"/>
      <c r="CU2702" s="21"/>
      <c r="CV2702" s="21"/>
      <c r="CW2702" s="21"/>
      <c r="CX2702" s="21"/>
      <c r="CY2702" s="21"/>
      <c r="CZ2702" s="21"/>
      <c r="DA2702" s="21"/>
      <c r="DB2702" s="21"/>
      <c r="DC2702" s="21"/>
      <c r="DD2702" s="21"/>
      <c r="DE2702" s="21"/>
      <c r="DF2702" s="21"/>
      <c r="DG2702" s="21"/>
      <c r="DH2702" s="21"/>
      <c r="DI2702" s="21"/>
      <c r="DJ2702" s="21"/>
      <c r="DK2702" s="21"/>
      <c r="DL2702" s="21"/>
      <c r="DM2702" s="21"/>
      <c r="DN2702" s="21"/>
      <c r="DO2702" s="21"/>
      <c r="DP2702" s="21"/>
      <c r="DQ2702" s="21"/>
      <c r="DR2702" s="21"/>
      <c r="DS2702" s="21"/>
      <c r="DT2702" s="21"/>
      <c r="DU2702" s="21"/>
      <c r="DV2702" s="21"/>
      <c r="DW2702" s="21"/>
      <c r="DX2702" s="21"/>
      <c r="DY2702" s="21"/>
      <c r="DZ2702" s="21"/>
      <c r="EA2702" s="21"/>
      <c r="EB2702" s="21"/>
      <c r="EC2702" s="21"/>
      <c r="ED2702" s="21"/>
      <c r="EE2702" s="21"/>
      <c r="EF2702" s="21"/>
      <c r="EG2702" s="21"/>
      <c r="EH2702" s="21"/>
      <c r="EI2702" s="21"/>
      <c r="EJ2702" s="21"/>
      <c r="EK2702" s="21"/>
      <c r="EL2702" s="21"/>
      <c r="EM2702" s="21"/>
      <c r="EN2702" s="21"/>
      <c r="EO2702" s="21"/>
      <c r="EP2702" s="21"/>
      <c r="EQ2702" s="21"/>
      <c r="ER2702" s="21"/>
      <c r="ES2702" s="21"/>
      <c r="ET2702" s="21"/>
      <c r="EU2702" s="21"/>
      <c r="EV2702" s="21"/>
      <c r="EW2702" s="21"/>
      <c r="EX2702" s="21"/>
      <c r="EY2702" s="21"/>
      <c r="EZ2702" s="21"/>
    </row>
    <row r="2703" spans="1:156" x14ac:dyDescent="0.2">
      <c r="A2703" s="92"/>
      <c r="B2703" s="4"/>
      <c r="C2703" s="4"/>
      <c r="D2703" s="6"/>
      <c r="E2703" s="7"/>
      <c r="F2703" s="24"/>
      <c r="G2703" s="9"/>
      <c r="H2703" s="7"/>
      <c r="I2703" s="7"/>
      <c r="J2703" s="7"/>
      <c r="K2703" s="4"/>
      <c r="L2703" s="25"/>
      <c r="M2703" s="11"/>
      <c r="N2703" s="4"/>
      <c r="O2703" s="4"/>
      <c r="P2703" s="26"/>
      <c r="Q2703" s="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21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/>
      <c r="AS2703" s="21"/>
      <c r="AT2703" s="21"/>
      <c r="AU2703" s="21"/>
      <c r="AV2703" s="21"/>
      <c r="AW2703" s="21"/>
      <c r="AX2703" s="21"/>
      <c r="AY2703" s="21"/>
      <c r="AZ2703" s="21"/>
      <c r="BA2703" s="21"/>
      <c r="BB2703" s="21"/>
      <c r="BC2703" s="21"/>
      <c r="BD2703" s="21"/>
      <c r="BE2703" s="21"/>
      <c r="BF2703" s="21"/>
      <c r="BG2703" s="21"/>
      <c r="BH2703" s="21"/>
      <c r="BI2703" s="21"/>
      <c r="BJ2703" s="21"/>
      <c r="BK2703" s="21"/>
      <c r="BL2703" s="21"/>
      <c r="BM2703" s="21"/>
      <c r="BN2703" s="21"/>
      <c r="BO2703" s="21"/>
      <c r="BP2703" s="21"/>
      <c r="BQ2703" s="21"/>
      <c r="BR2703" s="21"/>
      <c r="BS2703" s="21"/>
      <c r="BT2703" s="21"/>
      <c r="BU2703" s="21"/>
      <c r="BV2703" s="21"/>
      <c r="BW2703" s="21"/>
      <c r="BX2703" s="21"/>
      <c r="BY2703" s="21"/>
      <c r="BZ2703" s="21"/>
      <c r="CA2703" s="21"/>
      <c r="CB2703" s="21"/>
      <c r="CC2703" s="21"/>
      <c r="CD2703" s="21"/>
      <c r="CE2703" s="21"/>
      <c r="CF2703" s="21"/>
      <c r="CG2703" s="21"/>
      <c r="CH2703" s="21"/>
      <c r="CI2703" s="21"/>
      <c r="CJ2703" s="21"/>
      <c r="CK2703" s="21"/>
      <c r="CL2703" s="21"/>
      <c r="CM2703" s="21"/>
      <c r="CN2703" s="21"/>
      <c r="CO2703" s="21"/>
      <c r="CP2703" s="21"/>
      <c r="CQ2703" s="21"/>
      <c r="CR2703" s="21"/>
      <c r="CS2703" s="21"/>
      <c r="CT2703" s="21"/>
      <c r="CU2703" s="21"/>
      <c r="CV2703" s="21"/>
      <c r="CW2703" s="21"/>
      <c r="CX2703" s="21"/>
      <c r="CY2703" s="21"/>
      <c r="CZ2703" s="21"/>
      <c r="DA2703" s="21"/>
      <c r="DB2703" s="21"/>
      <c r="DC2703" s="21"/>
      <c r="DD2703" s="21"/>
      <c r="DE2703" s="21"/>
      <c r="DF2703" s="21"/>
      <c r="DG2703" s="21"/>
      <c r="DH2703" s="21"/>
      <c r="DI2703" s="21"/>
      <c r="DJ2703" s="21"/>
      <c r="DK2703" s="21"/>
      <c r="DL2703" s="21"/>
      <c r="DM2703" s="21"/>
      <c r="DN2703" s="21"/>
      <c r="DO2703" s="21"/>
      <c r="DP2703" s="21"/>
      <c r="DQ2703" s="21"/>
      <c r="DR2703" s="21"/>
      <c r="DS2703" s="21"/>
      <c r="DT2703" s="21"/>
      <c r="DU2703" s="21"/>
      <c r="DV2703" s="21"/>
      <c r="DW2703" s="21"/>
      <c r="DX2703" s="21"/>
      <c r="DY2703" s="21"/>
      <c r="DZ2703" s="21"/>
      <c r="EA2703" s="21"/>
      <c r="EB2703" s="21"/>
      <c r="EC2703" s="21"/>
      <c r="ED2703" s="21"/>
      <c r="EE2703" s="21"/>
      <c r="EF2703" s="21"/>
      <c r="EG2703" s="21"/>
      <c r="EH2703" s="21"/>
      <c r="EI2703" s="21"/>
      <c r="EJ2703" s="21"/>
      <c r="EK2703" s="21"/>
      <c r="EL2703" s="21"/>
      <c r="EM2703" s="21"/>
      <c r="EN2703" s="21"/>
      <c r="EO2703" s="21"/>
      <c r="EP2703" s="21"/>
      <c r="EQ2703" s="21"/>
      <c r="ER2703" s="21"/>
      <c r="ES2703" s="21"/>
      <c r="ET2703" s="21"/>
      <c r="EU2703" s="21"/>
      <c r="EV2703" s="21"/>
      <c r="EW2703" s="21"/>
      <c r="EX2703" s="21"/>
      <c r="EY2703" s="21"/>
      <c r="EZ2703" s="21"/>
    </row>
    <row r="2704" spans="1:156" x14ac:dyDescent="0.2">
      <c r="A2704" s="92"/>
      <c r="B2704" s="4"/>
      <c r="C2704" s="4"/>
      <c r="D2704" s="6"/>
      <c r="E2704" s="7"/>
      <c r="F2704" s="24"/>
      <c r="G2704" s="9"/>
      <c r="H2704" s="7"/>
      <c r="I2704" s="7"/>
      <c r="J2704" s="7"/>
      <c r="K2704" s="4"/>
      <c r="L2704" s="25"/>
      <c r="M2704" s="11"/>
      <c r="N2704" s="4"/>
      <c r="O2704" s="4"/>
      <c r="P2704" s="26"/>
      <c r="Q2704" s="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21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/>
      <c r="AT2704" s="21"/>
      <c r="AU2704" s="21"/>
      <c r="AV2704" s="21"/>
      <c r="AW2704" s="21"/>
      <c r="AX2704" s="21"/>
      <c r="AY2704" s="21"/>
      <c r="AZ2704" s="21"/>
      <c r="BA2704" s="21"/>
      <c r="BB2704" s="21"/>
      <c r="BC2704" s="21"/>
      <c r="BD2704" s="21"/>
      <c r="BE2704" s="21"/>
      <c r="BF2704" s="21"/>
      <c r="BG2704" s="21"/>
      <c r="BH2704" s="21"/>
      <c r="BI2704" s="21"/>
      <c r="BJ2704" s="21"/>
      <c r="BK2704" s="21"/>
      <c r="BL2704" s="21"/>
      <c r="BM2704" s="21"/>
      <c r="BN2704" s="21"/>
      <c r="BO2704" s="21"/>
      <c r="BP2704" s="21"/>
      <c r="BQ2704" s="21"/>
      <c r="BR2704" s="21"/>
      <c r="BS2704" s="21"/>
      <c r="BT2704" s="21"/>
      <c r="BU2704" s="21"/>
      <c r="BV2704" s="21"/>
      <c r="BW2704" s="21"/>
      <c r="BX2704" s="21"/>
      <c r="BY2704" s="21"/>
      <c r="BZ2704" s="21"/>
      <c r="CA2704" s="21"/>
      <c r="CB2704" s="21"/>
      <c r="CC2704" s="21"/>
      <c r="CD2704" s="21"/>
      <c r="CE2704" s="21"/>
      <c r="CF2704" s="21"/>
      <c r="CG2704" s="21"/>
      <c r="CH2704" s="21"/>
      <c r="CI2704" s="21"/>
      <c r="CJ2704" s="21"/>
      <c r="CK2704" s="21"/>
      <c r="CL2704" s="21"/>
      <c r="CM2704" s="21"/>
      <c r="CN2704" s="21"/>
      <c r="CO2704" s="21"/>
      <c r="CP2704" s="21"/>
      <c r="CQ2704" s="21"/>
      <c r="CR2704" s="21"/>
      <c r="CS2704" s="21"/>
      <c r="CT2704" s="21"/>
      <c r="CU2704" s="21"/>
      <c r="CV2704" s="21"/>
      <c r="CW2704" s="21"/>
      <c r="CX2704" s="21"/>
      <c r="CY2704" s="21"/>
      <c r="CZ2704" s="21"/>
      <c r="DA2704" s="21"/>
      <c r="DB2704" s="21"/>
      <c r="DC2704" s="21"/>
      <c r="DD2704" s="21"/>
      <c r="DE2704" s="21"/>
      <c r="DF2704" s="21"/>
      <c r="DG2704" s="21"/>
      <c r="DH2704" s="21"/>
      <c r="DI2704" s="21"/>
      <c r="DJ2704" s="21"/>
      <c r="DK2704" s="21"/>
      <c r="DL2704" s="21"/>
      <c r="DM2704" s="21"/>
      <c r="DN2704" s="21"/>
      <c r="DO2704" s="21"/>
      <c r="DP2704" s="21"/>
      <c r="DQ2704" s="21"/>
      <c r="DR2704" s="21"/>
      <c r="DS2704" s="21"/>
      <c r="DT2704" s="21"/>
      <c r="DU2704" s="21"/>
      <c r="DV2704" s="21"/>
      <c r="DW2704" s="21"/>
      <c r="DX2704" s="21"/>
      <c r="DY2704" s="21"/>
      <c r="DZ2704" s="21"/>
      <c r="EA2704" s="21"/>
      <c r="EB2704" s="21"/>
      <c r="EC2704" s="21"/>
      <c r="ED2704" s="21"/>
      <c r="EE2704" s="21"/>
      <c r="EF2704" s="21"/>
      <c r="EG2704" s="21"/>
      <c r="EH2704" s="21"/>
      <c r="EI2704" s="21"/>
      <c r="EJ2704" s="21"/>
      <c r="EK2704" s="21"/>
      <c r="EL2704" s="21"/>
      <c r="EM2704" s="21"/>
      <c r="EN2704" s="21"/>
      <c r="EO2704" s="21"/>
      <c r="EP2704" s="21"/>
      <c r="EQ2704" s="21"/>
      <c r="ER2704" s="21"/>
      <c r="ES2704" s="21"/>
      <c r="ET2704" s="21"/>
      <c r="EU2704" s="21"/>
      <c r="EV2704" s="21"/>
      <c r="EW2704" s="21"/>
      <c r="EX2704" s="21"/>
      <c r="EY2704" s="21"/>
      <c r="EZ2704" s="21"/>
    </row>
    <row r="2705" spans="1:156" x14ac:dyDescent="0.2">
      <c r="A2705" s="92"/>
      <c r="B2705" s="4"/>
      <c r="C2705" s="4"/>
      <c r="D2705" s="6"/>
      <c r="E2705" s="7"/>
      <c r="F2705" s="24"/>
      <c r="G2705" s="9"/>
      <c r="H2705" s="7"/>
      <c r="I2705" s="7"/>
      <c r="J2705" s="7"/>
      <c r="K2705" s="4"/>
      <c r="L2705" s="25"/>
      <c r="M2705" s="11"/>
      <c r="N2705" s="4"/>
      <c r="O2705" s="4"/>
      <c r="P2705" s="26"/>
      <c r="Q2705" s="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21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/>
      <c r="AT2705" s="21"/>
      <c r="AU2705" s="21"/>
      <c r="AV2705" s="21"/>
      <c r="AW2705" s="21"/>
      <c r="AX2705" s="21"/>
      <c r="AY2705" s="21"/>
      <c r="AZ2705" s="21"/>
      <c r="BA2705" s="21"/>
      <c r="BB2705" s="21"/>
      <c r="BC2705" s="21"/>
      <c r="BD2705" s="21"/>
      <c r="BE2705" s="21"/>
      <c r="BF2705" s="21"/>
      <c r="BG2705" s="21"/>
      <c r="BH2705" s="21"/>
      <c r="BI2705" s="21"/>
      <c r="BJ2705" s="21"/>
      <c r="BK2705" s="21"/>
      <c r="BL2705" s="21"/>
      <c r="BM2705" s="21"/>
      <c r="BN2705" s="21"/>
      <c r="BO2705" s="21"/>
      <c r="BP2705" s="21"/>
      <c r="BQ2705" s="21"/>
      <c r="BR2705" s="21"/>
      <c r="BS2705" s="21"/>
      <c r="BT2705" s="21"/>
      <c r="BU2705" s="21"/>
      <c r="BV2705" s="21"/>
      <c r="BW2705" s="21"/>
      <c r="BX2705" s="21"/>
      <c r="BY2705" s="21"/>
      <c r="BZ2705" s="21"/>
      <c r="CA2705" s="21"/>
      <c r="CB2705" s="21"/>
      <c r="CC2705" s="21"/>
      <c r="CD2705" s="21"/>
      <c r="CE2705" s="21"/>
      <c r="CF2705" s="21"/>
      <c r="CG2705" s="21"/>
      <c r="CH2705" s="21"/>
      <c r="CI2705" s="21"/>
      <c r="CJ2705" s="21"/>
      <c r="CK2705" s="21"/>
      <c r="CL2705" s="21"/>
      <c r="CM2705" s="21"/>
      <c r="CN2705" s="21"/>
      <c r="CO2705" s="21"/>
      <c r="CP2705" s="21"/>
      <c r="CQ2705" s="21"/>
      <c r="CR2705" s="21"/>
      <c r="CS2705" s="21"/>
      <c r="CT2705" s="21"/>
      <c r="CU2705" s="21"/>
      <c r="CV2705" s="21"/>
      <c r="CW2705" s="21"/>
      <c r="CX2705" s="21"/>
      <c r="CY2705" s="21"/>
      <c r="CZ2705" s="21"/>
      <c r="DA2705" s="21"/>
      <c r="DB2705" s="21"/>
      <c r="DC2705" s="21"/>
      <c r="DD2705" s="21"/>
      <c r="DE2705" s="21"/>
      <c r="DF2705" s="21"/>
      <c r="DG2705" s="21"/>
      <c r="DH2705" s="21"/>
      <c r="DI2705" s="21"/>
      <c r="DJ2705" s="21"/>
      <c r="DK2705" s="21"/>
      <c r="DL2705" s="21"/>
      <c r="DM2705" s="21"/>
      <c r="DN2705" s="21"/>
      <c r="DO2705" s="21"/>
      <c r="DP2705" s="21"/>
      <c r="DQ2705" s="21"/>
      <c r="DR2705" s="21"/>
      <c r="DS2705" s="21"/>
      <c r="DT2705" s="21"/>
      <c r="DU2705" s="21"/>
      <c r="DV2705" s="21"/>
      <c r="DW2705" s="21"/>
      <c r="DX2705" s="21"/>
      <c r="DY2705" s="21"/>
      <c r="DZ2705" s="21"/>
      <c r="EA2705" s="21"/>
      <c r="EB2705" s="21"/>
      <c r="EC2705" s="21"/>
      <c r="ED2705" s="21"/>
      <c r="EE2705" s="21"/>
      <c r="EF2705" s="21"/>
      <c r="EG2705" s="21"/>
      <c r="EH2705" s="21"/>
      <c r="EI2705" s="21"/>
      <c r="EJ2705" s="21"/>
      <c r="EK2705" s="21"/>
      <c r="EL2705" s="21"/>
      <c r="EM2705" s="21"/>
      <c r="EN2705" s="21"/>
      <c r="EO2705" s="21"/>
      <c r="EP2705" s="21"/>
      <c r="EQ2705" s="21"/>
      <c r="ER2705" s="21"/>
      <c r="ES2705" s="21"/>
      <c r="ET2705" s="21"/>
      <c r="EU2705" s="21"/>
      <c r="EV2705" s="21"/>
      <c r="EW2705" s="21"/>
      <c r="EX2705" s="21"/>
      <c r="EY2705" s="21"/>
      <c r="EZ2705" s="21"/>
    </row>
    <row r="2706" spans="1:156" x14ac:dyDescent="0.2">
      <c r="A2706" s="92"/>
      <c r="B2706" s="4"/>
      <c r="C2706" s="4"/>
      <c r="D2706" s="6"/>
      <c r="E2706" s="7"/>
      <c r="F2706" s="24"/>
      <c r="G2706" s="9"/>
      <c r="H2706" s="7"/>
      <c r="I2706" s="7"/>
      <c r="J2706" s="7"/>
      <c r="K2706" s="4"/>
      <c r="L2706" s="25"/>
      <c r="M2706" s="11"/>
      <c r="N2706" s="4"/>
      <c r="O2706" s="4"/>
      <c r="P2706" s="26"/>
      <c r="Q2706" s="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21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/>
      <c r="AT2706" s="21"/>
      <c r="AU2706" s="21"/>
      <c r="AV2706" s="21"/>
      <c r="AW2706" s="21"/>
      <c r="AX2706" s="21"/>
      <c r="AY2706" s="21"/>
      <c r="AZ2706" s="21"/>
      <c r="BA2706" s="21"/>
      <c r="BB2706" s="21"/>
      <c r="BC2706" s="21"/>
      <c r="BD2706" s="21"/>
      <c r="BE2706" s="21"/>
      <c r="BF2706" s="21"/>
      <c r="BG2706" s="21"/>
      <c r="BH2706" s="21"/>
      <c r="BI2706" s="21"/>
      <c r="BJ2706" s="21"/>
      <c r="BK2706" s="21"/>
      <c r="BL2706" s="21"/>
      <c r="BM2706" s="21"/>
      <c r="BN2706" s="21"/>
      <c r="BO2706" s="21"/>
      <c r="BP2706" s="21"/>
      <c r="BQ2706" s="21"/>
      <c r="BR2706" s="21"/>
      <c r="BS2706" s="21"/>
      <c r="BT2706" s="21"/>
      <c r="BU2706" s="21"/>
      <c r="BV2706" s="21"/>
      <c r="BW2706" s="21"/>
      <c r="BX2706" s="21"/>
      <c r="BY2706" s="21"/>
      <c r="BZ2706" s="21"/>
      <c r="CA2706" s="21"/>
      <c r="CB2706" s="21"/>
      <c r="CC2706" s="21"/>
      <c r="CD2706" s="21"/>
      <c r="CE2706" s="21"/>
      <c r="CF2706" s="21"/>
      <c r="CG2706" s="21"/>
      <c r="CH2706" s="21"/>
      <c r="CI2706" s="21"/>
      <c r="CJ2706" s="21"/>
      <c r="CK2706" s="21"/>
      <c r="CL2706" s="21"/>
      <c r="CM2706" s="21"/>
      <c r="CN2706" s="21"/>
      <c r="CO2706" s="21"/>
      <c r="CP2706" s="21"/>
      <c r="CQ2706" s="21"/>
      <c r="CR2706" s="21"/>
      <c r="CS2706" s="21"/>
      <c r="CT2706" s="21"/>
      <c r="CU2706" s="21"/>
      <c r="CV2706" s="21"/>
      <c r="CW2706" s="21"/>
      <c r="CX2706" s="21"/>
      <c r="CY2706" s="21"/>
      <c r="CZ2706" s="21"/>
      <c r="DA2706" s="21"/>
      <c r="DB2706" s="21"/>
      <c r="DC2706" s="21"/>
      <c r="DD2706" s="21"/>
      <c r="DE2706" s="21"/>
      <c r="DF2706" s="21"/>
      <c r="DG2706" s="21"/>
      <c r="DH2706" s="21"/>
      <c r="DI2706" s="21"/>
      <c r="DJ2706" s="21"/>
      <c r="DK2706" s="21"/>
      <c r="DL2706" s="21"/>
      <c r="DM2706" s="21"/>
      <c r="DN2706" s="21"/>
      <c r="DO2706" s="21"/>
      <c r="DP2706" s="21"/>
      <c r="DQ2706" s="21"/>
      <c r="DR2706" s="21"/>
      <c r="DS2706" s="21"/>
      <c r="DT2706" s="21"/>
      <c r="DU2706" s="21"/>
      <c r="DV2706" s="21"/>
      <c r="DW2706" s="21"/>
      <c r="DX2706" s="21"/>
      <c r="DY2706" s="21"/>
      <c r="DZ2706" s="21"/>
      <c r="EA2706" s="21"/>
      <c r="EB2706" s="21"/>
      <c r="EC2706" s="21"/>
      <c r="ED2706" s="21"/>
      <c r="EE2706" s="21"/>
      <c r="EF2706" s="21"/>
      <c r="EG2706" s="21"/>
      <c r="EH2706" s="21"/>
      <c r="EI2706" s="21"/>
      <c r="EJ2706" s="21"/>
      <c r="EK2706" s="21"/>
      <c r="EL2706" s="21"/>
      <c r="EM2706" s="21"/>
      <c r="EN2706" s="21"/>
      <c r="EO2706" s="21"/>
      <c r="EP2706" s="21"/>
      <c r="EQ2706" s="21"/>
      <c r="ER2706" s="21"/>
      <c r="ES2706" s="21"/>
      <c r="ET2706" s="21"/>
      <c r="EU2706" s="21"/>
      <c r="EV2706" s="21"/>
      <c r="EW2706" s="21"/>
      <c r="EX2706" s="21"/>
      <c r="EY2706" s="21"/>
      <c r="EZ2706" s="21"/>
    </row>
    <row r="2707" spans="1:156" x14ac:dyDescent="0.2">
      <c r="A2707" s="92"/>
      <c r="B2707" s="4"/>
      <c r="C2707" s="4"/>
      <c r="D2707" s="6"/>
      <c r="E2707" s="7"/>
      <c r="F2707" s="24"/>
      <c r="G2707" s="9"/>
      <c r="H2707" s="7"/>
      <c r="I2707" s="7"/>
      <c r="J2707" s="7"/>
      <c r="K2707" s="4"/>
      <c r="L2707" s="25"/>
      <c r="M2707" s="11"/>
      <c r="N2707" s="4"/>
      <c r="O2707" s="4"/>
      <c r="P2707" s="26"/>
      <c r="Q2707" s="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21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/>
      <c r="AS2707" s="21"/>
      <c r="AT2707" s="21"/>
      <c r="AU2707" s="21"/>
      <c r="AV2707" s="21"/>
      <c r="AW2707" s="21"/>
      <c r="AX2707" s="21"/>
      <c r="AY2707" s="21"/>
      <c r="AZ2707" s="21"/>
      <c r="BA2707" s="21"/>
      <c r="BB2707" s="21"/>
      <c r="BC2707" s="21"/>
      <c r="BD2707" s="21"/>
      <c r="BE2707" s="21"/>
      <c r="BF2707" s="21"/>
      <c r="BG2707" s="21"/>
      <c r="BH2707" s="21"/>
      <c r="BI2707" s="21"/>
      <c r="BJ2707" s="21"/>
      <c r="BK2707" s="21"/>
      <c r="BL2707" s="21"/>
      <c r="BM2707" s="21"/>
      <c r="BN2707" s="21"/>
      <c r="BO2707" s="21"/>
      <c r="BP2707" s="21"/>
      <c r="BQ2707" s="21"/>
      <c r="BR2707" s="21"/>
      <c r="BS2707" s="21"/>
      <c r="BT2707" s="21"/>
      <c r="BU2707" s="21"/>
      <c r="BV2707" s="21"/>
      <c r="BW2707" s="21"/>
      <c r="BX2707" s="21"/>
      <c r="BY2707" s="21"/>
      <c r="BZ2707" s="21"/>
      <c r="CA2707" s="21"/>
      <c r="CB2707" s="21"/>
      <c r="CC2707" s="21"/>
      <c r="CD2707" s="21"/>
      <c r="CE2707" s="21"/>
      <c r="CF2707" s="21"/>
      <c r="CG2707" s="21"/>
      <c r="CH2707" s="21"/>
      <c r="CI2707" s="21"/>
      <c r="CJ2707" s="21"/>
      <c r="CK2707" s="21"/>
      <c r="CL2707" s="21"/>
      <c r="CM2707" s="21"/>
      <c r="CN2707" s="21"/>
      <c r="CO2707" s="21"/>
      <c r="CP2707" s="21"/>
      <c r="CQ2707" s="21"/>
      <c r="CR2707" s="21"/>
      <c r="CS2707" s="21"/>
      <c r="CT2707" s="21"/>
      <c r="CU2707" s="21"/>
      <c r="CV2707" s="21"/>
      <c r="CW2707" s="21"/>
      <c r="CX2707" s="21"/>
      <c r="CY2707" s="21"/>
      <c r="CZ2707" s="21"/>
      <c r="DA2707" s="21"/>
      <c r="DB2707" s="21"/>
      <c r="DC2707" s="21"/>
      <c r="DD2707" s="21"/>
      <c r="DE2707" s="21"/>
      <c r="DF2707" s="21"/>
      <c r="DG2707" s="21"/>
      <c r="DH2707" s="21"/>
      <c r="DI2707" s="21"/>
      <c r="DJ2707" s="21"/>
      <c r="DK2707" s="21"/>
      <c r="DL2707" s="21"/>
      <c r="DM2707" s="21"/>
      <c r="DN2707" s="21"/>
      <c r="DO2707" s="21"/>
      <c r="DP2707" s="21"/>
      <c r="DQ2707" s="21"/>
      <c r="DR2707" s="21"/>
      <c r="DS2707" s="21"/>
      <c r="DT2707" s="21"/>
      <c r="DU2707" s="21"/>
      <c r="DV2707" s="21"/>
      <c r="DW2707" s="21"/>
      <c r="DX2707" s="21"/>
      <c r="DY2707" s="21"/>
      <c r="DZ2707" s="21"/>
      <c r="EA2707" s="21"/>
      <c r="EB2707" s="21"/>
      <c r="EC2707" s="21"/>
      <c r="ED2707" s="21"/>
      <c r="EE2707" s="21"/>
      <c r="EF2707" s="21"/>
      <c r="EG2707" s="21"/>
      <c r="EH2707" s="21"/>
      <c r="EI2707" s="21"/>
      <c r="EJ2707" s="21"/>
      <c r="EK2707" s="21"/>
      <c r="EL2707" s="21"/>
      <c r="EM2707" s="21"/>
      <c r="EN2707" s="21"/>
      <c r="EO2707" s="21"/>
      <c r="EP2707" s="21"/>
      <c r="EQ2707" s="21"/>
      <c r="ER2707" s="21"/>
      <c r="ES2707" s="21"/>
      <c r="ET2707" s="21"/>
      <c r="EU2707" s="21"/>
      <c r="EV2707" s="21"/>
      <c r="EW2707" s="21"/>
      <c r="EX2707" s="21"/>
      <c r="EY2707" s="21"/>
      <c r="EZ2707" s="21"/>
    </row>
    <row r="2708" spans="1:156" x14ac:dyDescent="0.2">
      <c r="A2708" s="92"/>
      <c r="B2708" s="4"/>
      <c r="C2708" s="4"/>
      <c r="D2708" s="6"/>
      <c r="E2708" s="7"/>
      <c r="F2708" s="24"/>
      <c r="G2708" s="9"/>
      <c r="H2708" s="7"/>
      <c r="I2708" s="7"/>
      <c r="J2708" s="7"/>
      <c r="K2708" s="4"/>
      <c r="L2708" s="25"/>
      <c r="M2708" s="11"/>
      <c r="N2708" s="4"/>
      <c r="O2708" s="4"/>
      <c r="P2708" s="26"/>
      <c r="Q2708" s="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21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/>
      <c r="AT2708" s="21"/>
      <c r="AU2708" s="21"/>
      <c r="AV2708" s="21"/>
      <c r="AW2708" s="21"/>
      <c r="AX2708" s="21"/>
      <c r="AY2708" s="21"/>
      <c r="AZ2708" s="21"/>
      <c r="BA2708" s="21"/>
      <c r="BB2708" s="21"/>
      <c r="BC2708" s="21"/>
      <c r="BD2708" s="21"/>
      <c r="BE2708" s="21"/>
      <c r="BF2708" s="21"/>
      <c r="BG2708" s="21"/>
      <c r="BH2708" s="21"/>
      <c r="BI2708" s="21"/>
      <c r="BJ2708" s="21"/>
      <c r="BK2708" s="21"/>
      <c r="BL2708" s="21"/>
      <c r="BM2708" s="21"/>
      <c r="BN2708" s="21"/>
      <c r="BO2708" s="21"/>
      <c r="BP2708" s="21"/>
      <c r="BQ2708" s="21"/>
      <c r="BR2708" s="21"/>
      <c r="BS2708" s="21"/>
      <c r="BT2708" s="21"/>
      <c r="BU2708" s="21"/>
      <c r="BV2708" s="21"/>
      <c r="BW2708" s="21"/>
      <c r="BX2708" s="21"/>
      <c r="BY2708" s="21"/>
      <c r="BZ2708" s="21"/>
      <c r="CA2708" s="21"/>
      <c r="CB2708" s="21"/>
      <c r="CC2708" s="21"/>
      <c r="CD2708" s="21"/>
      <c r="CE2708" s="21"/>
      <c r="CF2708" s="21"/>
      <c r="CG2708" s="21"/>
      <c r="CH2708" s="21"/>
      <c r="CI2708" s="21"/>
      <c r="CJ2708" s="21"/>
      <c r="CK2708" s="21"/>
      <c r="CL2708" s="21"/>
      <c r="CM2708" s="21"/>
      <c r="CN2708" s="21"/>
      <c r="CO2708" s="21"/>
      <c r="CP2708" s="21"/>
      <c r="CQ2708" s="21"/>
      <c r="CR2708" s="21"/>
      <c r="CS2708" s="21"/>
      <c r="CT2708" s="21"/>
      <c r="CU2708" s="21"/>
      <c r="CV2708" s="21"/>
      <c r="CW2708" s="21"/>
      <c r="CX2708" s="21"/>
      <c r="CY2708" s="21"/>
      <c r="CZ2708" s="21"/>
      <c r="DA2708" s="21"/>
      <c r="DB2708" s="21"/>
      <c r="DC2708" s="21"/>
      <c r="DD2708" s="21"/>
      <c r="DE2708" s="21"/>
      <c r="DF2708" s="21"/>
      <c r="DG2708" s="21"/>
      <c r="DH2708" s="21"/>
      <c r="DI2708" s="21"/>
      <c r="DJ2708" s="21"/>
      <c r="DK2708" s="21"/>
      <c r="DL2708" s="21"/>
      <c r="DM2708" s="21"/>
      <c r="DN2708" s="21"/>
      <c r="DO2708" s="21"/>
      <c r="DP2708" s="21"/>
      <c r="DQ2708" s="21"/>
      <c r="DR2708" s="21"/>
      <c r="DS2708" s="21"/>
      <c r="DT2708" s="21"/>
      <c r="DU2708" s="21"/>
      <c r="DV2708" s="21"/>
      <c r="DW2708" s="21"/>
      <c r="DX2708" s="21"/>
      <c r="DY2708" s="21"/>
      <c r="DZ2708" s="21"/>
      <c r="EA2708" s="21"/>
      <c r="EB2708" s="21"/>
      <c r="EC2708" s="21"/>
      <c r="ED2708" s="21"/>
      <c r="EE2708" s="21"/>
      <c r="EF2708" s="21"/>
      <c r="EG2708" s="21"/>
      <c r="EH2708" s="21"/>
      <c r="EI2708" s="21"/>
      <c r="EJ2708" s="21"/>
      <c r="EK2708" s="21"/>
      <c r="EL2708" s="21"/>
      <c r="EM2708" s="21"/>
      <c r="EN2708" s="21"/>
      <c r="EO2708" s="21"/>
      <c r="EP2708" s="21"/>
      <c r="EQ2708" s="21"/>
      <c r="ER2708" s="21"/>
      <c r="ES2708" s="21"/>
      <c r="ET2708" s="21"/>
      <c r="EU2708" s="21"/>
      <c r="EV2708" s="21"/>
      <c r="EW2708" s="21"/>
      <c r="EX2708" s="21"/>
      <c r="EY2708" s="21"/>
      <c r="EZ2708" s="21"/>
    </row>
    <row r="2709" spans="1:156" x14ac:dyDescent="0.2">
      <c r="A2709" s="92"/>
      <c r="B2709" s="4"/>
      <c r="C2709" s="4"/>
      <c r="D2709" s="6"/>
      <c r="E2709" s="7"/>
      <c r="F2709" s="24"/>
      <c r="G2709" s="9"/>
      <c r="H2709" s="7"/>
      <c r="I2709" s="7"/>
      <c r="J2709" s="7"/>
      <c r="K2709" s="4"/>
      <c r="L2709" s="25"/>
      <c r="M2709" s="11"/>
      <c r="N2709" s="4"/>
      <c r="O2709" s="4"/>
      <c r="P2709" s="26"/>
      <c r="Q2709" s="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21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/>
      <c r="AT2709" s="21"/>
      <c r="AU2709" s="21"/>
      <c r="AV2709" s="21"/>
      <c r="AW2709" s="21"/>
      <c r="AX2709" s="21"/>
      <c r="AY2709" s="21"/>
      <c r="AZ2709" s="21"/>
      <c r="BA2709" s="21"/>
      <c r="BB2709" s="21"/>
      <c r="BC2709" s="21"/>
      <c r="BD2709" s="21"/>
      <c r="BE2709" s="21"/>
      <c r="BF2709" s="21"/>
      <c r="BG2709" s="21"/>
      <c r="BH2709" s="21"/>
      <c r="BI2709" s="21"/>
      <c r="BJ2709" s="21"/>
      <c r="BK2709" s="21"/>
      <c r="BL2709" s="21"/>
      <c r="BM2709" s="21"/>
      <c r="BN2709" s="21"/>
      <c r="BO2709" s="21"/>
      <c r="BP2709" s="21"/>
      <c r="BQ2709" s="21"/>
      <c r="BR2709" s="21"/>
      <c r="BS2709" s="21"/>
      <c r="BT2709" s="21"/>
      <c r="BU2709" s="21"/>
      <c r="BV2709" s="21"/>
      <c r="BW2709" s="21"/>
      <c r="BX2709" s="21"/>
      <c r="BY2709" s="21"/>
      <c r="BZ2709" s="21"/>
      <c r="CA2709" s="21"/>
      <c r="CB2709" s="21"/>
      <c r="CC2709" s="21"/>
      <c r="CD2709" s="21"/>
      <c r="CE2709" s="21"/>
      <c r="CF2709" s="21"/>
      <c r="CG2709" s="21"/>
      <c r="CH2709" s="21"/>
      <c r="CI2709" s="21"/>
      <c r="CJ2709" s="21"/>
      <c r="CK2709" s="21"/>
      <c r="CL2709" s="21"/>
      <c r="CM2709" s="21"/>
      <c r="CN2709" s="21"/>
      <c r="CO2709" s="21"/>
      <c r="CP2709" s="21"/>
      <c r="CQ2709" s="21"/>
      <c r="CR2709" s="21"/>
      <c r="CS2709" s="21"/>
      <c r="CT2709" s="21"/>
      <c r="CU2709" s="21"/>
      <c r="CV2709" s="21"/>
      <c r="CW2709" s="21"/>
      <c r="CX2709" s="21"/>
      <c r="CY2709" s="21"/>
      <c r="CZ2709" s="21"/>
      <c r="DA2709" s="21"/>
      <c r="DB2709" s="21"/>
      <c r="DC2709" s="21"/>
      <c r="DD2709" s="21"/>
      <c r="DE2709" s="21"/>
      <c r="DF2709" s="21"/>
      <c r="DG2709" s="21"/>
      <c r="DH2709" s="21"/>
      <c r="DI2709" s="21"/>
      <c r="DJ2709" s="21"/>
      <c r="DK2709" s="21"/>
      <c r="DL2709" s="21"/>
      <c r="DM2709" s="21"/>
      <c r="DN2709" s="21"/>
      <c r="DO2709" s="21"/>
      <c r="DP2709" s="21"/>
      <c r="DQ2709" s="21"/>
      <c r="DR2709" s="21"/>
      <c r="DS2709" s="21"/>
      <c r="DT2709" s="21"/>
      <c r="DU2709" s="21"/>
      <c r="DV2709" s="21"/>
      <c r="DW2709" s="21"/>
      <c r="DX2709" s="21"/>
      <c r="DY2709" s="21"/>
      <c r="DZ2709" s="21"/>
      <c r="EA2709" s="21"/>
      <c r="EB2709" s="21"/>
      <c r="EC2709" s="21"/>
      <c r="ED2709" s="21"/>
      <c r="EE2709" s="21"/>
      <c r="EF2709" s="21"/>
      <c r="EG2709" s="21"/>
      <c r="EH2709" s="21"/>
      <c r="EI2709" s="21"/>
      <c r="EJ2709" s="21"/>
      <c r="EK2709" s="21"/>
      <c r="EL2709" s="21"/>
      <c r="EM2709" s="21"/>
      <c r="EN2709" s="21"/>
      <c r="EO2709" s="21"/>
      <c r="EP2709" s="21"/>
      <c r="EQ2709" s="21"/>
      <c r="ER2709" s="21"/>
      <c r="ES2709" s="21"/>
      <c r="ET2709" s="21"/>
      <c r="EU2709" s="21"/>
      <c r="EV2709" s="21"/>
      <c r="EW2709" s="21"/>
      <c r="EX2709" s="21"/>
      <c r="EY2709" s="21"/>
      <c r="EZ2709" s="21"/>
    </row>
    <row r="2710" spans="1:156" x14ac:dyDescent="0.2">
      <c r="A2710" s="92"/>
      <c r="B2710" s="4"/>
      <c r="C2710" s="4"/>
      <c r="D2710" s="6"/>
      <c r="E2710" s="7"/>
      <c r="F2710" s="24"/>
      <c r="G2710" s="9"/>
      <c r="H2710" s="7"/>
      <c r="I2710" s="7"/>
      <c r="J2710" s="7"/>
      <c r="K2710" s="4"/>
      <c r="L2710" s="25"/>
      <c r="M2710" s="11"/>
      <c r="N2710" s="4"/>
      <c r="O2710" s="4"/>
      <c r="P2710" s="26"/>
      <c r="Q2710" s="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21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/>
      <c r="AT2710" s="21"/>
      <c r="AU2710" s="21"/>
      <c r="AV2710" s="21"/>
      <c r="AW2710" s="21"/>
      <c r="AX2710" s="21"/>
      <c r="AY2710" s="21"/>
      <c r="AZ2710" s="21"/>
      <c r="BA2710" s="21"/>
      <c r="BB2710" s="21"/>
      <c r="BC2710" s="21"/>
      <c r="BD2710" s="21"/>
      <c r="BE2710" s="21"/>
      <c r="BF2710" s="21"/>
      <c r="BG2710" s="21"/>
      <c r="BH2710" s="21"/>
      <c r="BI2710" s="21"/>
      <c r="BJ2710" s="21"/>
      <c r="BK2710" s="21"/>
      <c r="BL2710" s="21"/>
      <c r="BM2710" s="21"/>
      <c r="BN2710" s="21"/>
      <c r="BO2710" s="21"/>
      <c r="BP2710" s="21"/>
      <c r="BQ2710" s="21"/>
      <c r="BR2710" s="21"/>
      <c r="BS2710" s="21"/>
      <c r="BT2710" s="21"/>
      <c r="BU2710" s="21"/>
      <c r="BV2710" s="21"/>
      <c r="BW2710" s="21"/>
      <c r="BX2710" s="21"/>
      <c r="BY2710" s="21"/>
      <c r="BZ2710" s="21"/>
      <c r="CA2710" s="21"/>
      <c r="CB2710" s="21"/>
      <c r="CC2710" s="21"/>
      <c r="CD2710" s="21"/>
      <c r="CE2710" s="21"/>
      <c r="CF2710" s="21"/>
      <c r="CG2710" s="21"/>
      <c r="CH2710" s="21"/>
      <c r="CI2710" s="21"/>
      <c r="CJ2710" s="21"/>
      <c r="CK2710" s="21"/>
      <c r="CL2710" s="21"/>
      <c r="CM2710" s="21"/>
      <c r="CN2710" s="21"/>
      <c r="CO2710" s="21"/>
      <c r="CP2710" s="21"/>
      <c r="CQ2710" s="21"/>
      <c r="CR2710" s="21"/>
      <c r="CS2710" s="21"/>
      <c r="CT2710" s="21"/>
      <c r="CU2710" s="21"/>
      <c r="CV2710" s="21"/>
      <c r="CW2710" s="21"/>
      <c r="CX2710" s="21"/>
      <c r="CY2710" s="21"/>
      <c r="CZ2710" s="21"/>
      <c r="DA2710" s="21"/>
      <c r="DB2710" s="21"/>
      <c r="DC2710" s="21"/>
      <c r="DD2710" s="21"/>
      <c r="DE2710" s="21"/>
      <c r="DF2710" s="21"/>
      <c r="DG2710" s="21"/>
      <c r="DH2710" s="21"/>
      <c r="DI2710" s="21"/>
      <c r="DJ2710" s="21"/>
      <c r="DK2710" s="21"/>
      <c r="DL2710" s="21"/>
      <c r="DM2710" s="21"/>
      <c r="DN2710" s="21"/>
      <c r="DO2710" s="21"/>
      <c r="DP2710" s="21"/>
      <c r="DQ2710" s="21"/>
      <c r="DR2710" s="21"/>
      <c r="DS2710" s="21"/>
      <c r="DT2710" s="21"/>
      <c r="DU2710" s="21"/>
      <c r="DV2710" s="21"/>
      <c r="DW2710" s="21"/>
      <c r="DX2710" s="21"/>
      <c r="DY2710" s="21"/>
      <c r="DZ2710" s="21"/>
      <c r="EA2710" s="21"/>
      <c r="EB2710" s="21"/>
      <c r="EC2710" s="21"/>
      <c r="ED2710" s="21"/>
      <c r="EE2710" s="21"/>
      <c r="EF2710" s="21"/>
      <c r="EG2710" s="21"/>
      <c r="EH2710" s="21"/>
      <c r="EI2710" s="21"/>
      <c r="EJ2710" s="21"/>
      <c r="EK2710" s="21"/>
      <c r="EL2710" s="21"/>
      <c r="EM2710" s="21"/>
      <c r="EN2710" s="21"/>
      <c r="EO2710" s="21"/>
      <c r="EP2710" s="21"/>
      <c r="EQ2710" s="21"/>
      <c r="ER2710" s="21"/>
      <c r="ES2710" s="21"/>
      <c r="ET2710" s="21"/>
      <c r="EU2710" s="21"/>
      <c r="EV2710" s="21"/>
      <c r="EW2710" s="21"/>
      <c r="EX2710" s="21"/>
      <c r="EY2710" s="21"/>
      <c r="EZ2710" s="21"/>
    </row>
    <row r="2711" spans="1:156" x14ac:dyDescent="0.2">
      <c r="A2711" s="92"/>
      <c r="B2711" s="4"/>
      <c r="C2711" s="4"/>
      <c r="D2711" s="6"/>
      <c r="E2711" s="7"/>
      <c r="F2711" s="24"/>
      <c r="G2711" s="9"/>
      <c r="H2711" s="7"/>
      <c r="I2711" s="7"/>
      <c r="J2711" s="7"/>
      <c r="K2711" s="4"/>
      <c r="L2711" s="25"/>
      <c r="M2711" s="11"/>
      <c r="N2711" s="4"/>
      <c r="O2711" s="4"/>
      <c r="P2711" s="26"/>
      <c r="Q2711" s="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21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/>
      <c r="AS2711" s="21"/>
      <c r="AT2711" s="21"/>
      <c r="AU2711" s="21"/>
      <c r="AV2711" s="21"/>
      <c r="AW2711" s="21"/>
      <c r="AX2711" s="21"/>
      <c r="AY2711" s="21"/>
      <c r="AZ2711" s="21"/>
      <c r="BA2711" s="21"/>
      <c r="BB2711" s="21"/>
      <c r="BC2711" s="21"/>
      <c r="BD2711" s="21"/>
      <c r="BE2711" s="21"/>
      <c r="BF2711" s="21"/>
      <c r="BG2711" s="21"/>
      <c r="BH2711" s="21"/>
      <c r="BI2711" s="21"/>
      <c r="BJ2711" s="21"/>
      <c r="BK2711" s="21"/>
      <c r="BL2711" s="21"/>
      <c r="BM2711" s="21"/>
      <c r="BN2711" s="21"/>
      <c r="BO2711" s="21"/>
      <c r="BP2711" s="21"/>
      <c r="BQ2711" s="21"/>
      <c r="BR2711" s="21"/>
      <c r="BS2711" s="21"/>
      <c r="BT2711" s="21"/>
      <c r="BU2711" s="21"/>
      <c r="BV2711" s="21"/>
      <c r="BW2711" s="21"/>
      <c r="BX2711" s="21"/>
      <c r="BY2711" s="21"/>
      <c r="BZ2711" s="21"/>
      <c r="CA2711" s="21"/>
      <c r="CB2711" s="21"/>
      <c r="CC2711" s="21"/>
      <c r="CD2711" s="21"/>
      <c r="CE2711" s="21"/>
      <c r="CF2711" s="21"/>
      <c r="CG2711" s="21"/>
      <c r="CH2711" s="21"/>
      <c r="CI2711" s="21"/>
      <c r="CJ2711" s="21"/>
      <c r="CK2711" s="21"/>
      <c r="CL2711" s="21"/>
      <c r="CM2711" s="21"/>
      <c r="CN2711" s="21"/>
      <c r="CO2711" s="21"/>
      <c r="CP2711" s="21"/>
      <c r="CQ2711" s="21"/>
      <c r="CR2711" s="21"/>
      <c r="CS2711" s="21"/>
      <c r="CT2711" s="21"/>
      <c r="CU2711" s="21"/>
      <c r="CV2711" s="21"/>
      <c r="CW2711" s="21"/>
      <c r="CX2711" s="21"/>
      <c r="CY2711" s="21"/>
      <c r="CZ2711" s="21"/>
      <c r="DA2711" s="21"/>
      <c r="DB2711" s="21"/>
      <c r="DC2711" s="21"/>
      <c r="DD2711" s="21"/>
      <c r="DE2711" s="21"/>
      <c r="DF2711" s="21"/>
      <c r="DG2711" s="21"/>
      <c r="DH2711" s="21"/>
      <c r="DI2711" s="21"/>
      <c r="DJ2711" s="21"/>
      <c r="DK2711" s="21"/>
      <c r="DL2711" s="21"/>
      <c r="DM2711" s="21"/>
      <c r="DN2711" s="21"/>
      <c r="DO2711" s="21"/>
      <c r="DP2711" s="21"/>
      <c r="DQ2711" s="21"/>
      <c r="DR2711" s="21"/>
      <c r="DS2711" s="21"/>
      <c r="DT2711" s="21"/>
      <c r="DU2711" s="21"/>
      <c r="DV2711" s="21"/>
      <c r="DW2711" s="21"/>
      <c r="DX2711" s="21"/>
      <c r="DY2711" s="21"/>
      <c r="DZ2711" s="21"/>
      <c r="EA2711" s="21"/>
      <c r="EB2711" s="21"/>
      <c r="EC2711" s="21"/>
      <c r="ED2711" s="21"/>
      <c r="EE2711" s="21"/>
      <c r="EF2711" s="21"/>
      <c r="EG2711" s="21"/>
      <c r="EH2711" s="21"/>
      <c r="EI2711" s="21"/>
      <c r="EJ2711" s="21"/>
      <c r="EK2711" s="21"/>
      <c r="EL2711" s="21"/>
      <c r="EM2711" s="21"/>
      <c r="EN2711" s="21"/>
      <c r="EO2711" s="21"/>
      <c r="EP2711" s="21"/>
      <c r="EQ2711" s="21"/>
      <c r="ER2711" s="21"/>
      <c r="ES2711" s="21"/>
      <c r="ET2711" s="21"/>
      <c r="EU2711" s="21"/>
      <c r="EV2711" s="21"/>
      <c r="EW2711" s="21"/>
      <c r="EX2711" s="21"/>
      <c r="EY2711" s="21"/>
      <c r="EZ2711" s="21"/>
    </row>
    <row r="2712" spans="1:156" x14ac:dyDescent="0.2">
      <c r="A2712" s="92"/>
      <c r="B2712" s="4"/>
      <c r="C2712" s="4"/>
      <c r="D2712" s="6"/>
      <c r="E2712" s="7"/>
      <c r="F2712" s="24"/>
      <c r="G2712" s="9"/>
      <c r="H2712" s="7"/>
      <c r="I2712" s="7"/>
      <c r="J2712" s="7"/>
      <c r="K2712" s="4"/>
      <c r="L2712" s="25"/>
      <c r="M2712" s="11"/>
      <c r="N2712" s="4"/>
      <c r="O2712" s="4"/>
      <c r="P2712" s="26"/>
      <c r="Q2712" s="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21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/>
      <c r="AS2712" s="21"/>
      <c r="AT2712" s="21"/>
      <c r="AU2712" s="21"/>
      <c r="AV2712" s="21"/>
      <c r="AW2712" s="21"/>
      <c r="AX2712" s="21"/>
      <c r="AY2712" s="21"/>
      <c r="AZ2712" s="21"/>
      <c r="BA2712" s="21"/>
      <c r="BB2712" s="21"/>
      <c r="BC2712" s="21"/>
      <c r="BD2712" s="21"/>
      <c r="BE2712" s="21"/>
      <c r="BF2712" s="21"/>
      <c r="BG2712" s="21"/>
      <c r="BH2712" s="21"/>
      <c r="BI2712" s="21"/>
      <c r="BJ2712" s="21"/>
      <c r="BK2712" s="21"/>
      <c r="BL2712" s="21"/>
      <c r="BM2712" s="21"/>
      <c r="BN2712" s="21"/>
      <c r="BO2712" s="21"/>
      <c r="BP2712" s="21"/>
      <c r="BQ2712" s="21"/>
      <c r="BR2712" s="21"/>
      <c r="BS2712" s="21"/>
      <c r="BT2712" s="21"/>
      <c r="BU2712" s="21"/>
      <c r="BV2712" s="21"/>
      <c r="BW2712" s="21"/>
      <c r="BX2712" s="21"/>
      <c r="BY2712" s="21"/>
      <c r="BZ2712" s="21"/>
      <c r="CA2712" s="21"/>
      <c r="CB2712" s="21"/>
      <c r="CC2712" s="21"/>
      <c r="CD2712" s="21"/>
      <c r="CE2712" s="21"/>
      <c r="CF2712" s="21"/>
      <c r="CG2712" s="21"/>
      <c r="CH2712" s="21"/>
      <c r="CI2712" s="21"/>
      <c r="CJ2712" s="21"/>
      <c r="CK2712" s="21"/>
      <c r="CL2712" s="21"/>
      <c r="CM2712" s="21"/>
      <c r="CN2712" s="21"/>
      <c r="CO2712" s="21"/>
      <c r="CP2712" s="21"/>
      <c r="CQ2712" s="21"/>
      <c r="CR2712" s="21"/>
      <c r="CS2712" s="21"/>
      <c r="CT2712" s="21"/>
      <c r="CU2712" s="21"/>
      <c r="CV2712" s="21"/>
      <c r="CW2712" s="21"/>
      <c r="CX2712" s="21"/>
      <c r="CY2712" s="21"/>
      <c r="CZ2712" s="21"/>
      <c r="DA2712" s="21"/>
      <c r="DB2712" s="21"/>
      <c r="DC2712" s="21"/>
      <c r="DD2712" s="21"/>
      <c r="DE2712" s="21"/>
      <c r="DF2712" s="21"/>
      <c r="DG2712" s="21"/>
      <c r="DH2712" s="21"/>
      <c r="DI2712" s="21"/>
      <c r="DJ2712" s="21"/>
      <c r="DK2712" s="21"/>
      <c r="DL2712" s="21"/>
      <c r="DM2712" s="21"/>
      <c r="DN2712" s="21"/>
      <c r="DO2712" s="21"/>
      <c r="DP2712" s="21"/>
      <c r="DQ2712" s="21"/>
      <c r="DR2712" s="21"/>
      <c r="DS2712" s="21"/>
      <c r="DT2712" s="21"/>
      <c r="DU2712" s="21"/>
      <c r="DV2712" s="21"/>
      <c r="DW2712" s="21"/>
      <c r="DX2712" s="21"/>
      <c r="DY2712" s="21"/>
      <c r="DZ2712" s="21"/>
      <c r="EA2712" s="21"/>
      <c r="EB2712" s="21"/>
      <c r="EC2712" s="21"/>
      <c r="ED2712" s="21"/>
      <c r="EE2712" s="21"/>
      <c r="EF2712" s="21"/>
      <c r="EG2712" s="21"/>
      <c r="EH2712" s="21"/>
      <c r="EI2712" s="21"/>
      <c r="EJ2712" s="21"/>
      <c r="EK2712" s="21"/>
      <c r="EL2712" s="21"/>
      <c r="EM2712" s="21"/>
      <c r="EN2712" s="21"/>
      <c r="EO2712" s="21"/>
      <c r="EP2712" s="21"/>
      <c r="EQ2712" s="21"/>
      <c r="ER2712" s="21"/>
      <c r="ES2712" s="21"/>
      <c r="ET2712" s="21"/>
      <c r="EU2712" s="21"/>
      <c r="EV2712" s="21"/>
      <c r="EW2712" s="21"/>
      <c r="EX2712" s="21"/>
      <c r="EY2712" s="21"/>
      <c r="EZ2712" s="21"/>
    </row>
    <row r="2713" spans="1:156" x14ac:dyDescent="0.2">
      <c r="A2713" s="92"/>
      <c r="B2713" s="4"/>
      <c r="C2713" s="4"/>
      <c r="D2713" s="6"/>
      <c r="E2713" s="7"/>
      <c r="F2713" s="24"/>
      <c r="G2713" s="9"/>
      <c r="H2713" s="7"/>
      <c r="I2713" s="7"/>
      <c r="J2713" s="7"/>
      <c r="K2713" s="4"/>
      <c r="L2713" s="25"/>
      <c r="M2713" s="11"/>
      <c r="N2713" s="4"/>
      <c r="O2713" s="4"/>
      <c r="P2713" s="26"/>
      <c r="Q2713" s="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21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  <c r="AT2713" s="21"/>
      <c r="AU2713" s="21"/>
      <c r="AV2713" s="21"/>
      <c r="AW2713" s="21"/>
      <c r="AX2713" s="21"/>
      <c r="AY2713" s="21"/>
      <c r="AZ2713" s="21"/>
      <c r="BA2713" s="21"/>
      <c r="BB2713" s="21"/>
      <c r="BC2713" s="21"/>
      <c r="BD2713" s="21"/>
      <c r="BE2713" s="21"/>
      <c r="BF2713" s="21"/>
      <c r="BG2713" s="21"/>
      <c r="BH2713" s="21"/>
      <c r="BI2713" s="21"/>
      <c r="BJ2713" s="21"/>
      <c r="BK2713" s="21"/>
      <c r="BL2713" s="21"/>
      <c r="BM2713" s="21"/>
      <c r="BN2713" s="21"/>
      <c r="BO2713" s="21"/>
      <c r="BP2713" s="21"/>
      <c r="BQ2713" s="21"/>
      <c r="BR2713" s="21"/>
      <c r="BS2713" s="21"/>
      <c r="BT2713" s="21"/>
      <c r="BU2713" s="21"/>
      <c r="BV2713" s="21"/>
      <c r="BW2713" s="21"/>
      <c r="BX2713" s="21"/>
      <c r="BY2713" s="21"/>
      <c r="BZ2713" s="21"/>
      <c r="CA2713" s="21"/>
      <c r="CB2713" s="21"/>
      <c r="CC2713" s="21"/>
      <c r="CD2713" s="21"/>
      <c r="CE2713" s="21"/>
      <c r="CF2713" s="21"/>
      <c r="CG2713" s="21"/>
      <c r="CH2713" s="21"/>
      <c r="CI2713" s="21"/>
      <c r="CJ2713" s="21"/>
      <c r="CK2713" s="21"/>
      <c r="CL2713" s="21"/>
      <c r="CM2713" s="21"/>
      <c r="CN2713" s="21"/>
      <c r="CO2713" s="21"/>
      <c r="CP2713" s="21"/>
      <c r="CQ2713" s="21"/>
      <c r="CR2713" s="21"/>
      <c r="CS2713" s="21"/>
      <c r="CT2713" s="21"/>
      <c r="CU2713" s="21"/>
      <c r="CV2713" s="21"/>
      <c r="CW2713" s="21"/>
      <c r="CX2713" s="21"/>
      <c r="CY2713" s="21"/>
      <c r="CZ2713" s="21"/>
      <c r="DA2713" s="21"/>
      <c r="DB2713" s="21"/>
      <c r="DC2713" s="21"/>
      <c r="DD2713" s="21"/>
      <c r="DE2713" s="21"/>
      <c r="DF2713" s="21"/>
      <c r="DG2713" s="21"/>
      <c r="DH2713" s="21"/>
      <c r="DI2713" s="21"/>
      <c r="DJ2713" s="21"/>
      <c r="DK2713" s="21"/>
      <c r="DL2713" s="21"/>
      <c r="DM2713" s="21"/>
      <c r="DN2713" s="21"/>
      <c r="DO2713" s="21"/>
      <c r="DP2713" s="21"/>
      <c r="DQ2713" s="21"/>
      <c r="DR2713" s="21"/>
      <c r="DS2713" s="21"/>
      <c r="DT2713" s="21"/>
      <c r="DU2713" s="21"/>
      <c r="DV2713" s="21"/>
      <c r="DW2713" s="21"/>
      <c r="DX2713" s="21"/>
      <c r="DY2713" s="21"/>
      <c r="DZ2713" s="21"/>
      <c r="EA2713" s="21"/>
      <c r="EB2713" s="21"/>
      <c r="EC2713" s="21"/>
      <c r="ED2713" s="21"/>
      <c r="EE2713" s="21"/>
      <c r="EF2713" s="21"/>
      <c r="EG2713" s="21"/>
      <c r="EH2713" s="21"/>
      <c r="EI2713" s="21"/>
      <c r="EJ2713" s="21"/>
      <c r="EK2713" s="21"/>
      <c r="EL2713" s="21"/>
      <c r="EM2713" s="21"/>
      <c r="EN2713" s="21"/>
      <c r="EO2713" s="21"/>
      <c r="EP2713" s="21"/>
      <c r="EQ2713" s="21"/>
      <c r="ER2713" s="21"/>
      <c r="ES2713" s="21"/>
      <c r="ET2713" s="21"/>
      <c r="EU2713" s="21"/>
      <c r="EV2713" s="21"/>
      <c r="EW2713" s="21"/>
      <c r="EX2713" s="21"/>
      <c r="EY2713" s="21"/>
      <c r="EZ2713" s="21"/>
    </row>
    <row r="2714" spans="1:156" x14ac:dyDescent="0.2">
      <c r="A2714" s="92"/>
      <c r="B2714" s="4"/>
      <c r="C2714" s="4"/>
      <c r="D2714" s="6"/>
      <c r="E2714" s="7"/>
      <c r="F2714" s="24"/>
      <c r="G2714" s="9"/>
      <c r="H2714" s="7"/>
      <c r="I2714" s="7"/>
      <c r="J2714" s="7"/>
      <c r="K2714" s="4"/>
      <c r="L2714" s="25"/>
      <c r="M2714" s="11"/>
      <c r="N2714" s="4"/>
      <c r="O2714" s="4"/>
      <c r="P2714" s="26"/>
      <c r="Q2714" s="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21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  <c r="AT2714" s="21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21"/>
      <c r="BE2714" s="21"/>
      <c r="BF2714" s="21"/>
      <c r="BG2714" s="21"/>
      <c r="BH2714" s="21"/>
      <c r="BI2714" s="21"/>
      <c r="BJ2714" s="21"/>
      <c r="BK2714" s="21"/>
      <c r="BL2714" s="21"/>
      <c r="BM2714" s="21"/>
      <c r="BN2714" s="21"/>
      <c r="BO2714" s="21"/>
      <c r="BP2714" s="21"/>
      <c r="BQ2714" s="21"/>
      <c r="BR2714" s="21"/>
      <c r="BS2714" s="21"/>
      <c r="BT2714" s="21"/>
      <c r="BU2714" s="21"/>
      <c r="BV2714" s="21"/>
      <c r="BW2714" s="21"/>
      <c r="BX2714" s="21"/>
      <c r="BY2714" s="21"/>
      <c r="BZ2714" s="21"/>
      <c r="CA2714" s="21"/>
      <c r="CB2714" s="21"/>
      <c r="CC2714" s="21"/>
      <c r="CD2714" s="21"/>
      <c r="CE2714" s="21"/>
      <c r="CF2714" s="21"/>
      <c r="CG2714" s="21"/>
      <c r="CH2714" s="21"/>
      <c r="CI2714" s="21"/>
      <c r="CJ2714" s="21"/>
      <c r="CK2714" s="21"/>
      <c r="CL2714" s="21"/>
      <c r="CM2714" s="21"/>
      <c r="CN2714" s="21"/>
      <c r="CO2714" s="21"/>
      <c r="CP2714" s="21"/>
      <c r="CQ2714" s="21"/>
      <c r="CR2714" s="21"/>
      <c r="CS2714" s="21"/>
      <c r="CT2714" s="21"/>
      <c r="CU2714" s="21"/>
      <c r="CV2714" s="21"/>
      <c r="CW2714" s="21"/>
      <c r="CX2714" s="21"/>
      <c r="CY2714" s="21"/>
      <c r="CZ2714" s="21"/>
      <c r="DA2714" s="21"/>
      <c r="DB2714" s="21"/>
      <c r="DC2714" s="21"/>
      <c r="DD2714" s="21"/>
      <c r="DE2714" s="21"/>
      <c r="DF2714" s="21"/>
      <c r="DG2714" s="21"/>
      <c r="DH2714" s="21"/>
      <c r="DI2714" s="21"/>
      <c r="DJ2714" s="21"/>
      <c r="DK2714" s="21"/>
      <c r="DL2714" s="21"/>
      <c r="DM2714" s="21"/>
      <c r="DN2714" s="21"/>
      <c r="DO2714" s="21"/>
      <c r="DP2714" s="21"/>
      <c r="DQ2714" s="21"/>
      <c r="DR2714" s="21"/>
      <c r="DS2714" s="21"/>
      <c r="DT2714" s="21"/>
      <c r="DU2714" s="21"/>
      <c r="DV2714" s="21"/>
      <c r="DW2714" s="21"/>
      <c r="DX2714" s="21"/>
      <c r="DY2714" s="21"/>
      <c r="DZ2714" s="21"/>
      <c r="EA2714" s="21"/>
      <c r="EB2714" s="21"/>
      <c r="EC2714" s="21"/>
      <c r="ED2714" s="21"/>
      <c r="EE2714" s="21"/>
      <c r="EF2714" s="21"/>
      <c r="EG2714" s="21"/>
      <c r="EH2714" s="21"/>
      <c r="EI2714" s="21"/>
      <c r="EJ2714" s="21"/>
      <c r="EK2714" s="21"/>
      <c r="EL2714" s="21"/>
      <c r="EM2714" s="21"/>
      <c r="EN2714" s="21"/>
      <c r="EO2714" s="21"/>
      <c r="EP2714" s="21"/>
      <c r="EQ2714" s="21"/>
      <c r="ER2714" s="21"/>
      <c r="ES2714" s="21"/>
      <c r="ET2714" s="21"/>
      <c r="EU2714" s="21"/>
      <c r="EV2714" s="21"/>
      <c r="EW2714" s="21"/>
      <c r="EX2714" s="21"/>
      <c r="EY2714" s="21"/>
      <c r="EZ2714" s="21"/>
    </row>
    <row r="2715" spans="1:156" x14ac:dyDescent="0.2">
      <c r="A2715" s="92"/>
      <c r="B2715" s="4"/>
      <c r="C2715" s="4"/>
      <c r="D2715" s="6"/>
      <c r="E2715" s="7"/>
      <c r="F2715" s="24"/>
      <c r="G2715" s="9"/>
      <c r="H2715" s="7"/>
      <c r="I2715" s="7"/>
      <c r="J2715" s="7"/>
      <c r="K2715" s="4"/>
      <c r="L2715" s="25"/>
      <c r="M2715" s="11"/>
      <c r="N2715" s="4"/>
      <c r="O2715" s="4"/>
      <c r="P2715" s="26"/>
      <c r="Q2715" s="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21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  <c r="AT2715" s="21"/>
      <c r="AU2715" s="21"/>
      <c r="AV2715" s="21"/>
      <c r="AW2715" s="21"/>
      <c r="AX2715" s="21"/>
      <c r="AY2715" s="21"/>
      <c r="AZ2715" s="21"/>
      <c r="BA2715" s="21"/>
      <c r="BB2715" s="21"/>
      <c r="BC2715" s="21"/>
      <c r="BD2715" s="21"/>
      <c r="BE2715" s="21"/>
      <c r="BF2715" s="21"/>
      <c r="BG2715" s="21"/>
      <c r="BH2715" s="21"/>
      <c r="BI2715" s="21"/>
      <c r="BJ2715" s="21"/>
      <c r="BK2715" s="21"/>
      <c r="BL2715" s="21"/>
      <c r="BM2715" s="21"/>
      <c r="BN2715" s="21"/>
      <c r="BO2715" s="21"/>
      <c r="BP2715" s="21"/>
      <c r="BQ2715" s="21"/>
      <c r="BR2715" s="21"/>
      <c r="BS2715" s="21"/>
      <c r="BT2715" s="21"/>
      <c r="BU2715" s="21"/>
      <c r="BV2715" s="21"/>
      <c r="BW2715" s="21"/>
      <c r="BX2715" s="21"/>
      <c r="BY2715" s="21"/>
      <c r="BZ2715" s="21"/>
      <c r="CA2715" s="21"/>
      <c r="CB2715" s="21"/>
      <c r="CC2715" s="21"/>
      <c r="CD2715" s="21"/>
      <c r="CE2715" s="21"/>
      <c r="CF2715" s="21"/>
      <c r="CG2715" s="21"/>
      <c r="CH2715" s="21"/>
      <c r="CI2715" s="21"/>
      <c r="CJ2715" s="21"/>
      <c r="CK2715" s="21"/>
      <c r="CL2715" s="21"/>
      <c r="CM2715" s="21"/>
      <c r="CN2715" s="21"/>
      <c r="CO2715" s="21"/>
      <c r="CP2715" s="21"/>
      <c r="CQ2715" s="21"/>
      <c r="CR2715" s="21"/>
      <c r="CS2715" s="21"/>
      <c r="CT2715" s="21"/>
      <c r="CU2715" s="21"/>
      <c r="CV2715" s="21"/>
      <c r="CW2715" s="21"/>
      <c r="CX2715" s="21"/>
      <c r="CY2715" s="21"/>
      <c r="CZ2715" s="21"/>
      <c r="DA2715" s="21"/>
      <c r="DB2715" s="21"/>
      <c r="DC2715" s="21"/>
      <c r="DD2715" s="21"/>
      <c r="DE2715" s="21"/>
      <c r="DF2715" s="21"/>
      <c r="DG2715" s="21"/>
      <c r="DH2715" s="21"/>
      <c r="DI2715" s="21"/>
      <c r="DJ2715" s="21"/>
      <c r="DK2715" s="21"/>
      <c r="DL2715" s="21"/>
      <c r="DM2715" s="21"/>
      <c r="DN2715" s="21"/>
      <c r="DO2715" s="21"/>
      <c r="DP2715" s="21"/>
      <c r="DQ2715" s="21"/>
      <c r="DR2715" s="21"/>
      <c r="DS2715" s="21"/>
      <c r="DT2715" s="21"/>
      <c r="DU2715" s="21"/>
      <c r="DV2715" s="21"/>
      <c r="DW2715" s="21"/>
      <c r="DX2715" s="21"/>
      <c r="DY2715" s="21"/>
      <c r="DZ2715" s="21"/>
      <c r="EA2715" s="21"/>
      <c r="EB2715" s="21"/>
      <c r="EC2715" s="21"/>
      <c r="ED2715" s="21"/>
      <c r="EE2715" s="21"/>
      <c r="EF2715" s="21"/>
      <c r="EG2715" s="21"/>
      <c r="EH2715" s="21"/>
      <c r="EI2715" s="21"/>
      <c r="EJ2715" s="21"/>
      <c r="EK2715" s="21"/>
      <c r="EL2715" s="21"/>
      <c r="EM2715" s="21"/>
      <c r="EN2715" s="21"/>
      <c r="EO2715" s="21"/>
      <c r="EP2715" s="21"/>
      <c r="EQ2715" s="21"/>
      <c r="ER2715" s="21"/>
      <c r="ES2715" s="21"/>
      <c r="ET2715" s="21"/>
      <c r="EU2715" s="21"/>
      <c r="EV2715" s="21"/>
      <c r="EW2715" s="21"/>
      <c r="EX2715" s="21"/>
      <c r="EY2715" s="21"/>
      <c r="EZ2715" s="21"/>
    </row>
    <row r="2716" spans="1:156" x14ac:dyDescent="0.2">
      <c r="A2716" s="92"/>
      <c r="B2716" s="4"/>
      <c r="C2716" s="4"/>
      <c r="D2716" s="6"/>
      <c r="E2716" s="7"/>
      <c r="F2716" s="24"/>
      <c r="G2716" s="9"/>
      <c r="H2716" s="7"/>
      <c r="I2716" s="7"/>
      <c r="J2716" s="7"/>
      <c r="K2716" s="4"/>
      <c r="L2716" s="25"/>
      <c r="M2716" s="11"/>
      <c r="N2716" s="4"/>
      <c r="O2716" s="4"/>
      <c r="P2716" s="26"/>
      <c r="Q2716" s="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21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  <c r="AT2716" s="21"/>
      <c r="AU2716" s="21"/>
      <c r="AV2716" s="21"/>
      <c r="AW2716" s="21"/>
      <c r="AX2716" s="21"/>
      <c r="AY2716" s="21"/>
      <c r="AZ2716" s="21"/>
      <c r="BA2716" s="21"/>
      <c r="BB2716" s="21"/>
      <c r="BC2716" s="21"/>
      <c r="BD2716" s="21"/>
      <c r="BE2716" s="21"/>
      <c r="BF2716" s="21"/>
      <c r="BG2716" s="21"/>
      <c r="BH2716" s="21"/>
      <c r="BI2716" s="21"/>
      <c r="BJ2716" s="21"/>
      <c r="BK2716" s="21"/>
      <c r="BL2716" s="21"/>
      <c r="BM2716" s="21"/>
      <c r="BN2716" s="21"/>
      <c r="BO2716" s="21"/>
      <c r="BP2716" s="21"/>
      <c r="BQ2716" s="21"/>
      <c r="BR2716" s="21"/>
      <c r="BS2716" s="21"/>
      <c r="BT2716" s="21"/>
      <c r="BU2716" s="21"/>
      <c r="BV2716" s="21"/>
      <c r="BW2716" s="21"/>
      <c r="BX2716" s="21"/>
      <c r="BY2716" s="21"/>
      <c r="BZ2716" s="21"/>
      <c r="CA2716" s="21"/>
      <c r="CB2716" s="21"/>
      <c r="CC2716" s="21"/>
      <c r="CD2716" s="21"/>
      <c r="CE2716" s="21"/>
      <c r="CF2716" s="21"/>
      <c r="CG2716" s="21"/>
      <c r="CH2716" s="21"/>
      <c r="CI2716" s="21"/>
      <c r="CJ2716" s="21"/>
      <c r="CK2716" s="21"/>
      <c r="CL2716" s="21"/>
      <c r="CM2716" s="21"/>
      <c r="CN2716" s="21"/>
      <c r="CO2716" s="21"/>
      <c r="CP2716" s="21"/>
      <c r="CQ2716" s="21"/>
      <c r="CR2716" s="21"/>
      <c r="CS2716" s="21"/>
      <c r="CT2716" s="21"/>
      <c r="CU2716" s="21"/>
      <c r="CV2716" s="21"/>
      <c r="CW2716" s="21"/>
      <c r="CX2716" s="21"/>
      <c r="CY2716" s="21"/>
      <c r="CZ2716" s="21"/>
      <c r="DA2716" s="21"/>
      <c r="DB2716" s="21"/>
      <c r="DC2716" s="21"/>
      <c r="DD2716" s="21"/>
      <c r="DE2716" s="21"/>
      <c r="DF2716" s="21"/>
      <c r="DG2716" s="21"/>
      <c r="DH2716" s="21"/>
      <c r="DI2716" s="21"/>
      <c r="DJ2716" s="21"/>
      <c r="DK2716" s="21"/>
      <c r="DL2716" s="21"/>
      <c r="DM2716" s="21"/>
      <c r="DN2716" s="21"/>
      <c r="DO2716" s="21"/>
      <c r="DP2716" s="21"/>
      <c r="DQ2716" s="21"/>
      <c r="DR2716" s="21"/>
      <c r="DS2716" s="21"/>
      <c r="DT2716" s="21"/>
      <c r="DU2716" s="21"/>
      <c r="DV2716" s="21"/>
      <c r="DW2716" s="21"/>
      <c r="DX2716" s="21"/>
      <c r="DY2716" s="21"/>
      <c r="DZ2716" s="21"/>
      <c r="EA2716" s="21"/>
      <c r="EB2716" s="21"/>
      <c r="EC2716" s="21"/>
      <c r="ED2716" s="21"/>
      <c r="EE2716" s="21"/>
      <c r="EF2716" s="21"/>
      <c r="EG2716" s="21"/>
      <c r="EH2716" s="21"/>
      <c r="EI2716" s="21"/>
      <c r="EJ2716" s="21"/>
      <c r="EK2716" s="21"/>
      <c r="EL2716" s="21"/>
      <c r="EM2716" s="21"/>
      <c r="EN2716" s="21"/>
      <c r="EO2716" s="21"/>
      <c r="EP2716" s="21"/>
      <c r="EQ2716" s="21"/>
      <c r="ER2716" s="21"/>
      <c r="ES2716" s="21"/>
      <c r="ET2716" s="21"/>
      <c r="EU2716" s="21"/>
      <c r="EV2716" s="21"/>
      <c r="EW2716" s="21"/>
      <c r="EX2716" s="21"/>
      <c r="EY2716" s="21"/>
      <c r="EZ2716" s="21"/>
    </row>
    <row r="2717" spans="1:156" x14ac:dyDescent="0.2">
      <c r="A2717" s="92"/>
      <c r="B2717" s="4"/>
      <c r="C2717" s="4"/>
      <c r="D2717" s="6"/>
      <c r="E2717" s="7"/>
      <c r="F2717" s="24"/>
      <c r="G2717" s="9"/>
      <c r="H2717" s="7"/>
      <c r="I2717" s="7"/>
      <c r="J2717" s="7"/>
      <c r="K2717" s="4"/>
      <c r="L2717" s="25"/>
      <c r="M2717" s="11"/>
      <c r="N2717" s="4"/>
      <c r="O2717" s="4"/>
      <c r="P2717" s="26"/>
      <c r="Q2717" s="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21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/>
      <c r="AS2717" s="21"/>
      <c r="AT2717" s="21"/>
      <c r="AU2717" s="21"/>
      <c r="AV2717" s="21"/>
      <c r="AW2717" s="21"/>
      <c r="AX2717" s="21"/>
      <c r="AY2717" s="21"/>
      <c r="AZ2717" s="21"/>
      <c r="BA2717" s="21"/>
      <c r="BB2717" s="21"/>
      <c r="BC2717" s="21"/>
      <c r="BD2717" s="21"/>
      <c r="BE2717" s="21"/>
      <c r="BF2717" s="21"/>
      <c r="BG2717" s="21"/>
      <c r="BH2717" s="21"/>
      <c r="BI2717" s="21"/>
      <c r="BJ2717" s="21"/>
      <c r="BK2717" s="21"/>
      <c r="BL2717" s="21"/>
      <c r="BM2717" s="21"/>
      <c r="BN2717" s="21"/>
      <c r="BO2717" s="21"/>
      <c r="BP2717" s="21"/>
      <c r="BQ2717" s="21"/>
      <c r="BR2717" s="21"/>
      <c r="BS2717" s="21"/>
      <c r="BT2717" s="21"/>
      <c r="BU2717" s="21"/>
      <c r="BV2717" s="21"/>
      <c r="BW2717" s="21"/>
      <c r="BX2717" s="21"/>
      <c r="BY2717" s="21"/>
      <c r="BZ2717" s="21"/>
      <c r="CA2717" s="21"/>
      <c r="CB2717" s="21"/>
      <c r="CC2717" s="21"/>
      <c r="CD2717" s="21"/>
      <c r="CE2717" s="21"/>
      <c r="CF2717" s="21"/>
      <c r="CG2717" s="21"/>
      <c r="CH2717" s="21"/>
      <c r="CI2717" s="21"/>
      <c r="CJ2717" s="21"/>
      <c r="CK2717" s="21"/>
      <c r="CL2717" s="21"/>
      <c r="CM2717" s="21"/>
      <c r="CN2717" s="21"/>
      <c r="CO2717" s="21"/>
      <c r="CP2717" s="21"/>
      <c r="CQ2717" s="21"/>
      <c r="CR2717" s="21"/>
      <c r="CS2717" s="21"/>
      <c r="CT2717" s="21"/>
      <c r="CU2717" s="21"/>
      <c r="CV2717" s="21"/>
      <c r="CW2717" s="21"/>
      <c r="CX2717" s="21"/>
      <c r="CY2717" s="21"/>
      <c r="CZ2717" s="21"/>
      <c r="DA2717" s="21"/>
      <c r="DB2717" s="21"/>
      <c r="DC2717" s="21"/>
      <c r="DD2717" s="21"/>
      <c r="DE2717" s="21"/>
      <c r="DF2717" s="21"/>
      <c r="DG2717" s="21"/>
      <c r="DH2717" s="21"/>
      <c r="DI2717" s="21"/>
      <c r="DJ2717" s="21"/>
      <c r="DK2717" s="21"/>
      <c r="DL2717" s="21"/>
      <c r="DM2717" s="21"/>
      <c r="DN2717" s="21"/>
      <c r="DO2717" s="21"/>
      <c r="DP2717" s="21"/>
      <c r="DQ2717" s="21"/>
      <c r="DR2717" s="21"/>
      <c r="DS2717" s="21"/>
      <c r="DT2717" s="21"/>
      <c r="DU2717" s="21"/>
      <c r="DV2717" s="21"/>
      <c r="DW2717" s="21"/>
      <c r="DX2717" s="21"/>
      <c r="DY2717" s="21"/>
      <c r="DZ2717" s="21"/>
      <c r="EA2717" s="21"/>
      <c r="EB2717" s="21"/>
      <c r="EC2717" s="21"/>
      <c r="ED2717" s="21"/>
      <c r="EE2717" s="21"/>
      <c r="EF2717" s="21"/>
      <c r="EG2717" s="21"/>
      <c r="EH2717" s="21"/>
      <c r="EI2717" s="21"/>
      <c r="EJ2717" s="21"/>
      <c r="EK2717" s="21"/>
      <c r="EL2717" s="21"/>
      <c r="EM2717" s="21"/>
      <c r="EN2717" s="21"/>
      <c r="EO2717" s="21"/>
      <c r="EP2717" s="21"/>
      <c r="EQ2717" s="21"/>
      <c r="ER2717" s="21"/>
      <c r="ES2717" s="21"/>
      <c r="ET2717" s="21"/>
      <c r="EU2717" s="21"/>
      <c r="EV2717" s="21"/>
      <c r="EW2717" s="21"/>
      <c r="EX2717" s="21"/>
      <c r="EY2717" s="21"/>
      <c r="EZ2717" s="21"/>
    </row>
    <row r="2718" spans="1:156" x14ac:dyDescent="0.2">
      <c r="A2718" s="92"/>
      <c r="B2718" s="4"/>
      <c r="C2718" s="4"/>
      <c r="D2718" s="6"/>
      <c r="E2718" s="7"/>
      <c r="F2718" s="24"/>
      <c r="G2718" s="9"/>
      <c r="H2718" s="7"/>
      <c r="I2718" s="7"/>
      <c r="J2718" s="7"/>
      <c r="K2718" s="4"/>
      <c r="L2718" s="25"/>
      <c r="M2718" s="11"/>
      <c r="N2718" s="4"/>
      <c r="O2718" s="4"/>
      <c r="P2718" s="26"/>
      <c r="Q2718" s="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21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/>
      <c r="AS2718" s="21"/>
      <c r="AT2718" s="21"/>
      <c r="AU2718" s="21"/>
      <c r="AV2718" s="21"/>
      <c r="AW2718" s="21"/>
      <c r="AX2718" s="21"/>
      <c r="AY2718" s="21"/>
      <c r="AZ2718" s="21"/>
      <c r="BA2718" s="21"/>
      <c r="BB2718" s="21"/>
      <c r="BC2718" s="21"/>
      <c r="BD2718" s="21"/>
      <c r="BE2718" s="21"/>
      <c r="BF2718" s="21"/>
      <c r="BG2718" s="21"/>
      <c r="BH2718" s="21"/>
      <c r="BI2718" s="21"/>
      <c r="BJ2718" s="21"/>
      <c r="BK2718" s="21"/>
      <c r="BL2718" s="21"/>
      <c r="BM2718" s="21"/>
      <c r="BN2718" s="21"/>
      <c r="BO2718" s="21"/>
      <c r="BP2718" s="21"/>
      <c r="BQ2718" s="21"/>
      <c r="BR2718" s="21"/>
      <c r="BS2718" s="21"/>
      <c r="BT2718" s="21"/>
      <c r="BU2718" s="21"/>
      <c r="BV2718" s="21"/>
      <c r="BW2718" s="21"/>
      <c r="BX2718" s="21"/>
      <c r="BY2718" s="21"/>
      <c r="BZ2718" s="21"/>
      <c r="CA2718" s="21"/>
      <c r="CB2718" s="21"/>
      <c r="CC2718" s="21"/>
      <c r="CD2718" s="21"/>
      <c r="CE2718" s="21"/>
      <c r="CF2718" s="21"/>
      <c r="CG2718" s="21"/>
      <c r="CH2718" s="21"/>
      <c r="CI2718" s="21"/>
      <c r="CJ2718" s="21"/>
      <c r="CK2718" s="21"/>
      <c r="CL2718" s="21"/>
      <c r="CM2718" s="21"/>
      <c r="CN2718" s="21"/>
      <c r="CO2718" s="21"/>
      <c r="CP2718" s="21"/>
      <c r="CQ2718" s="21"/>
      <c r="CR2718" s="21"/>
      <c r="CS2718" s="21"/>
      <c r="CT2718" s="21"/>
      <c r="CU2718" s="21"/>
      <c r="CV2718" s="21"/>
      <c r="CW2718" s="21"/>
      <c r="CX2718" s="21"/>
      <c r="CY2718" s="21"/>
      <c r="CZ2718" s="21"/>
      <c r="DA2718" s="21"/>
      <c r="DB2718" s="21"/>
      <c r="DC2718" s="21"/>
      <c r="DD2718" s="21"/>
      <c r="DE2718" s="21"/>
      <c r="DF2718" s="21"/>
      <c r="DG2718" s="21"/>
      <c r="DH2718" s="21"/>
      <c r="DI2718" s="21"/>
      <c r="DJ2718" s="21"/>
      <c r="DK2718" s="21"/>
      <c r="DL2718" s="21"/>
      <c r="DM2718" s="21"/>
      <c r="DN2718" s="21"/>
      <c r="DO2718" s="21"/>
      <c r="DP2718" s="21"/>
      <c r="DQ2718" s="21"/>
      <c r="DR2718" s="21"/>
      <c r="DS2718" s="21"/>
      <c r="DT2718" s="21"/>
      <c r="DU2718" s="21"/>
      <c r="DV2718" s="21"/>
      <c r="DW2718" s="21"/>
      <c r="DX2718" s="21"/>
      <c r="DY2718" s="21"/>
      <c r="DZ2718" s="21"/>
      <c r="EA2718" s="21"/>
      <c r="EB2718" s="21"/>
      <c r="EC2718" s="21"/>
      <c r="ED2718" s="21"/>
      <c r="EE2718" s="21"/>
      <c r="EF2718" s="21"/>
      <c r="EG2718" s="21"/>
      <c r="EH2718" s="21"/>
      <c r="EI2718" s="21"/>
      <c r="EJ2718" s="21"/>
      <c r="EK2718" s="21"/>
      <c r="EL2718" s="21"/>
      <c r="EM2718" s="21"/>
      <c r="EN2718" s="21"/>
      <c r="EO2718" s="21"/>
      <c r="EP2718" s="21"/>
      <c r="EQ2718" s="21"/>
      <c r="ER2718" s="21"/>
      <c r="ES2718" s="21"/>
      <c r="ET2718" s="21"/>
      <c r="EU2718" s="21"/>
      <c r="EV2718" s="21"/>
      <c r="EW2718" s="21"/>
      <c r="EX2718" s="21"/>
      <c r="EY2718" s="21"/>
      <c r="EZ2718" s="21"/>
    </row>
    <row r="2719" spans="1:156" x14ac:dyDescent="0.2">
      <c r="A2719" s="92"/>
      <c r="B2719" s="4"/>
      <c r="C2719" s="4"/>
      <c r="D2719" s="6"/>
      <c r="E2719" s="7"/>
      <c r="F2719" s="24"/>
      <c r="G2719" s="9"/>
      <c r="H2719" s="7"/>
      <c r="I2719" s="7"/>
      <c r="J2719" s="7"/>
      <c r="K2719" s="4"/>
      <c r="L2719" s="25"/>
      <c r="M2719" s="11"/>
      <c r="N2719" s="4"/>
      <c r="O2719" s="4"/>
      <c r="P2719" s="26"/>
      <c r="Q2719" s="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21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/>
      <c r="AS2719" s="21"/>
      <c r="AT2719" s="21"/>
      <c r="AU2719" s="21"/>
      <c r="AV2719" s="21"/>
      <c r="AW2719" s="21"/>
      <c r="AX2719" s="21"/>
      <c r="AY2719" s="21"/>
      <c r="AZ2719" s="21"/>
      <c r="BA2719" s="21"/>
      <c r="BB2719" s="21"/>
      <c r="BC2719" s="21"/>
      <c r="BD2719" s="21"/>
      <c r="BE2719" s="21"/>
      <c r="BF2719" s="21"/>
      <c r="BG2719" s="21"/>
      <c r="BH2719" s="21"/>
      <c r="BI2719" s="21"/>
      <c r="BJ2719" s="21"/>
      <c r="BK2719" s="21"/>
      <c r="BL2719" s="21"/>
      <c r="BM2719" s="21"/>
      <c r="BN2719" s="21"/>
      <c r="BO2719" s="21"/>
      <c r="BP2719" s="21"/>
      <c r="BQ2719" s="21"/>
      <c r="BR2719" s="21"/>
      <c r="BS2719" s="21"/>
      <c r="BT2719" s="21"/>
      <c r="BU2719" s="21"/>
      <c r="BV2719" s="21"/>
      <c r="BW2719" s="21"/>
      <c r="BX2719" s="21"/>
      <c r="BY2719" s="21"/>
      <c r="BZ2719" s="21"/>
      <c r="CA2719" s="21"/>
      <c r="CB2719" s="21"/>
      <c r="CC2719" s="21"/>
      <c r="CD2719" s="21"/>
      <c r="CE2719" s="21"/>
      <c r="CF2719" s="21"/>
      <c r="CG2719" s="21"/>
      <c r="CH2719" s="21"/>
      <c r="CI2719" s="21"/>
      <c r="CJ2719" s="21"/>
      <c r="CK2719" s="21"/>
      <c r="CL2719" s="21"/>
      <c r="CM2719" s="21"/>
      <c r="CN2719" s="21"/>
      <c r="CO2719" s="21"/>
      <c r="CP2719" s="21"/>
      <c r="CQ2719" s="21"/>
      <c r="CR2719" s="21"/>
      <c r="CS2719" s="21"/>
      <c r="CT2719" s="21"/>
      <c r="CU2719" s="21"/>
      <c r="CV2719" s="21"/>
      <c r="CW2719" s="21"/>
      <c r="CX2719" s="21"/>
      <c r="CY2719" s="21"/>
      <c r="CZ2719" s="21"/>
      <c r="DA2719" s="21"/>
      <c r="DB2719" s="21"/>
      <c r="DC2719" s="21"/>
      <c r="DD2719" s="21"/>
      <c r="DE2719" s="21"/>
      <c r="DF2719" s="21"/>
      <c r="DG2719" s="21"/>
      <c r="DH2719" s="21"/>
      <c r="DI2719" s="21"/>
      <c r="DJ2719" s="21"/>
      <c r="DK2719" s="21"/>
      <c r="DL2719" s="21"/>
      <c r="DM2719" s="21"/>
      <c r="DN2719" s="21"/>
      <c r="DO2719" s="21"/>
      <c r="DP2719" s="21"/>
      <c r="DQ2719" s="21"/>
      <c r="DR2719" s="21"/>
      <c r="DS2719" s="21"/>
      <c r="DT2719" s="21"/>
      <c r="DU2719" s="21"/>
      <c r="DV2719" s="21"/>
      <c r="DW2719" s="21"/>
      <c r="DX2719" s="21"/>
      <c r="DY2719" s="21"/>
      <c r="DZ2719" s="21"/>
      <c r="EA2719" s="21"/>
      <c r="EB2719" s="21"/>
      <c r="EC2719" s="21"/>
      <c r="ED2719" s="21"/>
      <c r="EE2719" s="21"/>
      <c r="EF2719" s="21"/>
      <c r="EG2719" s="21"/>
      <c r="EH2719" s="21"/>
      <c r="EI2719" s="21"/>
      <c r="EJ2719" s="21"/>
      <c r="EK2719" s="21"/>
      <c r="EL2719" s="21"/>
      <c r="EM2719" s="21"/>
      <c r="EN2719" s="21"/>
      <c r="EO2719" s="21"/>
      <c r="EP2719" s="21"/>
      <c r="EQ2719" s="21"/>
      <c r="ER2719" s="21"/>
      <c r="ES2719" s="21"/>
      <c r="ET2719" s="21"/>
      <c r="EU2719" s="21"/>
      <c r="EV2719" s="21"/>
      <c r="EW2719" s="21"/>
      <c r="EX2719" s="21"/>
      <c r="EY2719" s="21"/>
      <c r="EZ2719" s="21"/>
    </row>
    <row r="2720" spans="1:156" x14ac:dyDescent="0.2">
      <c r="A2720" s="92"/>
      <c r="B2720" s="4"/>
      <c r="C2720" s="4"/>
      <c r="D2720" s="6"/>
      <c r="E2720" s="7"/>
      <c r="F2720" s="24"/>
      <c r="G2720" s="9"/>
      <c r="H2720" s="7"/>
      <c r="I2720" s="7"/>
      <c r="J2720" s="7"/>
      <c r="K2720" s="4"/>
      <c r="L2720" s="25"/>
      <c r="M2720" s="11"/>
      <c r="N2720" s="4"/>
      <c r="O2720" s="4"/>
      <c r="P2720" s="26"/>
      <c r="Q2720" s="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21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/>
      <c r="AS2720" s="21"/>
      <c r="AT2720" s="21"/>
      <c r="AU2720" s="21"/>
      <c r="AV2720" s="21"/>
      <c r="AW2720" s="21"/>
      <c r="AX2720" s="21"/>
      <c r="AY2720" s="21"/>
      <c r="AZ2720" s="21"/>
      <c r="BA2720" s="21"/>
      <c r="BB2720" s="21"/>
      <c r="BC2720" s="21"/>
      <c r="BD2720" s="21"/>
      <c r="BE2720" s="21"/>
      <c r="BF2720" s="21"/>
      <c r="BG2720" s="21"/>
      <c r="BH2720" s="21"/>
      <c r="BI2720" s="21"/>
      <c r="BJ2720" s="21"/>
      <c r="BK2720" s="21"/>
      <c r="BL2720" s="21"/>
      <c r="BM2720" s="21"/>
      <c r="BN2720" s="21"/>
      <c r="BO2720" s="21"/>
      <c r="BP2720" s="21"/>
      <c r="BQ2720" s="21"/>
      <c r="BR2720" s="21"/>
      <c r="BS2720" s="21"/>
      <c r="BT2720" s="21"/>
      <c r="BU2720" s="21"/>
      <c r="BV2720" s="21"/>
      <c r="BW2720" s="21"/>
      <c r="BX2720" s="21"/>
      <c r="BY2720" s="21"/>
      <c r="BZ2720" s="21"/>
      <c r="CA2720" s="21"/>
      <c r="CB2720" s="21"/>
      <c r="CC2720" s="21"/>
      <c r="CD2720" s="21"/>
      <c r="CE2720" s="21"/>
      <c r="CF2720" s="21"/>
      <c r="CG2720" s="21"/>
      <c r="CH2720" s="21"/>
      <c r="CI2720" s="21"/>
      <c r="CJ2720" s="21"/>
      <c r="CK2720" s="21"/>
      <c r="CL2720" s="21"/>
      <c r="CM2720" s="21"/>
      <c r="CN2720" s="21"/>
      <c r="CO2720" s="21"/>
      <c r="CP2720" s="21"/>
      <c r="CQ2720" s="21"/>
      <c r="CR2720" s="21"/>
      <c r="CS2720" s="21"/>
      <c r="CT2720" s="21"/>
      <c r="CU2720" s="21"/>
      <c r="CV2720" s="21"/>
      <c r="CW2720" s="21"/>
      <c r="CX2720" s="21"/>
      <c r="CY2720" s="21"/>
      <c r="CZ2720" s="21"/>
      <c r="DA2720" s="21"/>
      <c r="DB2720" s="21"/>
      <c r="DC2720" s="21"/>
      <c r="DD2720" s="21"/>
      <c r="DE2720" s="21"/>
      <c r="DF2720" s="21"/>
      <c r="DG2720" s="21"/>
      <c r="DH2720" s="21"/>
      <c r="DI2720" s="21"/>
      <c r="DJ2720" s="21"/>
      <c r="DK2720" s="21"/>
      <c r="DL2720" s="21"/>
      <c r="DM2720" s="21"/>
      <c r="DN2720" s="21"/>
      <c r="DO2720" s="21"/>
      <c r="DP2720" s="21"/>
      <c r="DQ2720" s="21"/>
      <c r="DR2720" s="21"/>
      <c r="DS2720" s="21"/>
      <c r="DT2720" s="21"/>
      <c r="DU2720" s="21"/>
      <c r="DV2720" s="21"/>
      <c r="DW2720" s="21"/>
      <c r="DX2720" s="21"/>
      <c r="DY2720" s="21"/>
      <c r="DZ2720" s="21"/>
      <c r="EA2720" s="21"/>
      <c r="EB2720" s="21"/>
      <c r="EC2720" s="21"/>
      <c r="ED2720" s="21"/>
      <c r="EE2720" s="21"/>
      <c r="EF2720" s="21"/>
      <c r="EG2720" s="21"/>
      <c r="EH2720" s="21"/>
      <c r="EI2720" s="21"/>
      <c r="EJ2720" s="21"/>
      <c r="EK2720" s="21"/>
      <c r="EL2720" s="21"/>
      <c r="EM2720" s="21"/>
      <c r="EN2720" s="21"/>
      <c r="EO2720" s="21"/>
      <c r="EP2720" s="21"/>
      <c r="EQ2720" s="21"/>
      <c r="ER2720" s="21"/>
      <c r="ES2720" s="21"/>
      <c r="ET2720" s="21"/>
      <c r="EU2720" s="21"/>
      <c r="EV2720" s="21"/>
      <c r="EW2720" s="21"/>
      <c r="EX2720" s="21"/>
      <c r="EY2720" s="21"/>
      <c r="EZ2720" s="21"/>
    </row>
    <row r="2721" spans="1:156" x14ac:dyDescent="0.2">
      <c r="A2721" s="92"/>
      <c r="B2721" s="4"/>
      <c r="C2721" s="4"/>
      <c r="D2721" s="6"/>
      <c r="E2721" s="7"/>
      <c r="F2721" s="24"/>
      <c r="G2721" s="9"/>
      <c r="H2721" s="7"/>
      <c r="I2721" s="7"/>
      <c r="J2721" s="7"/>
      <c r="K2721" s="4"/>
      <c r="L2721" s="25"/>
      <c r="M2721" s="11"/>
      <c r="N2721" s="4"/>
      <c r="O2721" s="4"/>
      <c r="P2721" s="26"/>
      <c r="Q2721" s="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21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/>
      <c r="AT2721" s="21"/>
      <c r="AU2721" s="21"/>
      <c r="AV2721" s="21"/>
      <c r="AW2721" s="21"/>
      <c r="AX2721" s="21"/>
      <c r="AY2721" s="21"/>
      <c r="AZ2721" s="21"/>
      <c r="BA2721" s="21"/>
      <c r="BB2721" s="21"/>
      <c r="BC2721" s="21"/>
      <c r="BD2721" s="21"/>
      <c r="BE2721" s="21"/>
      <c r="BF2721" s="21"/>
      <c r="BG2721" s="21"/>
      <c r="BH2721" s="21"/>
      <c r="BI2721" s="21"/>
      <c r="BJ2721" s="21"/>
      <c r="BK2721" s="21"/>
      <c r="BL2721" s="21"/>
      <c r="BM2721" s="21"/>
      <c r="BN2721" s="21"/>
      <c r="BO2721" s="21"/>
      <c r="BP2721" s="21"/>
      <c r="BQ2721" s="21"/>
      <c r="BR2721" s="21"/>
      <c r="BS2721" s="21"/>
      <c r="BT2721" s="21"/>
      <c r="BU2721" s="21"/>
      <c r="BV2721" s="21"/>
      <c r="BW2721" s="21"/>
      <c r="BX2721" s="21"/>
      <c r="BY2721" s="21"/>
      <c r="BZ2721" s="21"/>
      <c r="CA2721" s="21"/>
      <c r="CB2721" s="21"/>
      <c r="CC2721" s="21"/>
      <c r="CD2721" s="21"/>
      <c r="CE2721" s="21"/>
      <c r="CF2721" s="21"/>
      <c r="CG2721" s="21"/>
      <c r="CH2721" s="21"/>
      <c r="CI2721" s="21"/>
      <c r="CJ2721" s="21"/>
      <c r="CK2721" s="21"/>
      <c r="CL2721" s="21"/>
      <c r="CM2721" s="21"/>
      <c r="CN2721" s="21"/>
      <c r="CO2721" s="21"/>
      <c r="CP2721" s="21"/>
      <c r="CQ2721" s="21"/>
      <c r="CR2721" s="21"/>
      <c r="CS2721" s="21"/>
      <c r="CT2721" s="21"/>
      <c r="CU2721" s="21"/>
      <c r="CV2721" s="21"/>
      <c r="CW2721" s="21"/>
      <c r="CX2721" s="21"/>
      <c r="CY2721" s="21"/>
      <c r="CZ2721" s="21"/>
      <c r="DA2721" s="21"/>
      <c r="DB2721" s="21"/>
      <c r="DC2721" s="21"/>
      <c r="DD2721" s="21"/>
      <c r="DE2721" s="21"/>
      <c r="DF2721" s="21"/>
      <c r="DG2721" s="21"/>
      <c r="DH2721" s="21"/>
      <c r="DI2721" s="21"/>
      <c r="DJ2721" s="21"/>
      <c r="DK2721" s="21"/>
      <c r="DL2721" s="21"/>
      <c r="DM2721" s="21"/>
      <c r="DN2721" s="21"/>
      <c r="DO2721" s="21"/>
      <c r="DP2721" s="21"/>
      <c r="DQ2721" s="21"/>
      <c r="DR2721" s="21"/>
      <c r="DS2721" s="21"/>
      <c r="DT2721" s="21"/>
      <c r="DU2721" s="21"/>
      <c r="DV2721" s="21"/>
      <c r="DW2721" s="21"/>
      <c r="DX2721" s="21"/>
      <c r="DY2721" s="21"/>
      <c r="DZ2721" s="21"/>
      <c r="EA2721" s="21"/>
      <c r="EB2721" s="21"/>
      <c r="EC2721" s="21"/>
      <c r="ED2721" s="21"/>
      <c r="EE2721" s="21"/>
      <c r="EF2721" s="21"/>
      <c r="EG2721" s="21"/>
      <c r="EH2721" s="21"/>
      <c r="EI2721" s="21"/>
      <c r="EJ2721" s="21"/>
      <c r="EK2721" s="21"/>
      <c r="EL2721" s="21"/>
      <c r="EM2721" s="21"/>
      <c r="EN2721" s="21"/>
      <c r="EO2721" s="21"/>
      <c r="EP2721" s="21"/>
      <c r="EQ2721" s="21"/>
      <c r="ER2721" s="21"/>
      <c r="ES2721" s="21"/>
      <c r="ET2721" s="21"/>
      <c r="EU2721" s="21"/>
      <c r="EV2721" s="21"/>
      <c r="EW2721" s="21"/>
      <c r="EX2721" s="21"/>
      <c r="EY2721" s="21"/>
      <c r="EZ2721" s="21"/>
    </row>
    <row r="2722" spans="1:156" x14ac:dyDescent="0.2">
      <c r="A2722" s="92"/>
      <c r="B2722" s="4"/>
      <c r="C2722" s="4"/>
      <c r="D2722" s="6"/>
      <c r="E2722" s="7"/>
      <c r="F2722" s="24"/>
      <c r="G2722" s="9"/>
      <c r="H2722" s="7"/>
      <c r="I2722" s="7"/>
      <c r="J2722" s="7"/>
      <c r="K2722" s="4"/>
      <c r="L2722" s="25"/>
      <c r="M2722" s="11"/>
      <c r="N2722" s="4"/>
      <c r="O2722" s="4"/>
      <c r="P2722" s="26"/>
      <c r="Q2722" s="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21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/>
      <c r="AS2722" s="21"/>
      <c r="AT2722" s="21"/>
      <c r="AU2722" s="21"/>
      <c r="AV2722" s="21"/>
      <c r="AW2722" s="21"/>
      <c r="AX2722" s="21"/>
      <c r="AY2722" s="21"/>
      <c r="AZ2722" s="21"/>
      <c r="BA2722" s="21"/>
      <c r="BB2722" s="21"/>
      <c r="BC2722" s="21"/>
      <c r="BD2722" s="21"/>
      <c r="BE2722" s="21"/>
      <c r="BF2722" s="21"/>
      <c r="BG2722" s="21"/>
      <c r="BH2722" s="21"/>
      <c r="BI2722" s="21"/>
      <c r="BJ2722" s="21"/>
      <c r="BK2722" s="21"/>
      <c r="BL2722" s="21"/>
      <c r="BM2722" s="21"/>
      <c r="BN2722" s="21"/>
      <c r="BO2722" s="21"/>
      <c r="BP2722" s="21"/>
      <c r="BQ2722" s="21"/>
      <c r="BR2722" s="21"/>
      <c r="BS2722" s="21"/>
      <c r="BT2722" s="21"/>
      <c r="BU2722" s="21"/>
      <c r="BV2722" s="21"/>
      <c r="BW2722" s="21"/>
      <c r="BX2722" s="21"/>
      <c r="BY2722" s="21"/>
      <c r="BZ2722" s="21"/>
      <c r="CA2722" s="21"/>
      <c r="CB2722" s="21"/>
      <c r="CC2722" s="21"/>
      <c r="CD2722" s="21"/>
      <c r="CE2722" s="21"/>
      <c r="CF2722" s="21"/>
      <c r="CG2722" s="21"/>
      <c r="CH2722" s="21"/>
      <c r="CI2722" s="21"/>
      <c r="CJ2722" s="21"/>
      <c r="CK2722" s="21"/>
      <c r="CL2722" s="21"/>
      <c r="CM2722" s="21"/>
      <c r="CN2722" s="21"/>
      <c r="CO2722" s="21"/>
      <c r="CP2722" s="21"/>
      <c r="CQ2722" s="21"/>
      <c r="CR2722" s="21"/>
      <c r="CS2722" s="21"/>
      <c r="CT2722" s="21"/>
      <c r="CU2722" s="21"/>
      <c r="CV2722" s="21"/>
      <c r="CW2722" s="21"/>
      <c r="CX2722" s="21"/>
      <c r="CY2722" s="21"/>
      <c r="CZ2722" s="21"/>
      <c r="DA2722" s="21"/>
      <c r="DB2722" s="21"/>
      <c r="DC2722" s="21"/>
      <c r="DD2722" s="21"/>
      <c r="DE2722" s="21"/>
      <c r="DF2722" s="21"/>
      <c r="DG2722" s="21"/>
      <c r="DH2722" s="21"/>
      <c r="DI2722" s="21"/>
      <c r="DJ2722" s="21"/>
      <c r="DK2722" s="21"/>
      <c r="DL2722" s="21"/>
      <c r="DM2722" s="21"/>
      <c r="DN2722" s="21"/>
      <c r="DO2722" s="21"/>
      <c r="DP2722" s="21"/>
      <c r="DQ2722" s="21"/>
      <c r="DR2722" s="21"/>
      <c r="DS2722" s="21"/>
      <c r="DT2722" s="21"/>
      <c r="DU2722" s="21"/>
      <c r="DV2722" s="21"/>
      <c r="DW2722" s="21"/>
      <c r="DX2722" s="21"/>
      <c r="DY2722" s="21"/>
      <c r="DZ2722" s="21"/>
      <c r="EA2722" s="21"/>
      <c r="EB2722" s="21"/>
      <c r="EC2722" s="21"/>
      <c r="ED2722" s="21"/>
      <c r="EE2722" s="21"/>
      <c r="EF2722" s="21"/>
      <c r="EG2722" s="21"/>
      <c r="EH2722" s="21"/>
      <c r="EI2722" s="21"/>
      <c r="EJ2722" s="21"/>
      <c r="EK2722" s="21"/>
      <c r="EL2722" s="21"/>
      <c r="EM2722" s="21"/>
      <c r="EN2722" s="21"/>
      <c r="EO2722" s="21"/>
      <c r="EP2722" s="21"/>
      <c r="EQ2722" s="21"/>
      <c r="ER2722" s="21"/>
      <c r="ES2722" s="21"/>
      <c r="ET2722" s="21"/>
      <c r="EU2722" s="21"/>
      <c r="EV2722" s="21"/>
      <c r="EW2722" s="21"/>
      <c r="EX2722" s="21"/>
      <c r="EY2722" s="21"/>
      <c r="EZ2722" s="21"/>
    </row>
    <row r="2723" spans="1:156" x14ac:dyDescent="0.2">
      <c r="A2723" s="92"/>
      <c r="B2723" s="4"/>
      <c r="C2723" s="4"/>
      <c r="D2723" s="6"/>
      <c r="E2723" s="7"/>
      <c r="F2723" s="24"/>
      <c r="G2723" s="9"/>
      <c r="H2723" s="7"/>
      <c r="I2723" s="7"/>
      <c r="J2723" s="7"/>
      <c r="K2723" s="4"/>
      <c r="L2723" s="25"/>
      <c r="M2723" s="11"/>
      <c r="N2723" s="4"/>
      <c r="O2723" s="4"/>
      <c r="P2723" s="26"/>
      <c r="Q2723" s="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21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/>
      <c r="AS2723" s="21"/>
      <c r="AT2723" s="21"/>
      <c r="AU2723" s="21"/>
      <c r="AV2723" s="21"/>
      <c r="AW2723" s="21"/>
      <c r="AX2723" s="21"/>
      <c r="AY2723" s="21"/>
      <c r="AZ2723" s="21"/>
      <c r="BA2723" s="21"/>
      <c r="BB2723" s="21"/>
      <c r="BC2723" s="21"/>
      <c r="BD2723" s="21"/>
      <c r="BE2723" s="21"/>
      <c r="BF2723" s="21"/>
      <c r="BG2723" s="21"/>
      <c r="BH2723" s="21"/>
      <c r="BI2723" s="21"/>
      <c r="BJ2723" s="21"/>
      <c r="BK2723" s="21"/>
      <c r="BL2723" s="21"/>
      <c r="BM2723" s="21"/>
      <c r="BN2723" s="21"/>
      <c r="BO2723" s="21"/>
      <c r="BP2723" s="21"/>
      <c r="BQ2723" s="21"/>
      <c r="BR2723" s="21"/>
      <c r="BS2723" s="21"/>
      <c r="BT2723" s="21"/>
      <c r="BU2723" s="21"/>
      <c r="BV2723" s="21"/>
      <c r="BW2723" s="21"/>
      <c r="BX2723" s="21"/>
      <c r="BY2723" s="21"/>
      <c r="BZ2723" s="21"/>
      <c r="CA2723" s="21"/>
      <c r="CB2723" s="21"/>
      <c r="CC2723" s="21"/>
      <c r="CD2723" s="21"/>
      <c r="CE2723" s="21"/>
      <c r="CF2723" s="21"/>
      <c r="CG2723" s="21"/>
      <c r="CH2723" s="21"/>
      <c r="CI2723" s="21"/>
      <c r="CJ2723" s="21"/>
      <c r="CK2723" s="21"/>
      <c r="CL2723" s="21"/>
      <c r="CM2723" s="21"/>
      <c r="CN2723" s="21"/>
      <c r="CO2723" s="21"/>
      <c r="CP2723" s="21"/>
      <c r="CQ2723" s="21"/>
      <c r="CR2723" s="21"/>
      <c r="CS2723" s="21"/>
      <c r="CT2723" s="21"/>
      <c r="CU2723" s="21"/>
      <c r="CV2723" s="21"/>
      <c r="CW2723" s="21"/>
      <c r="CX2723" s="21"/>
      <c r="CY2723" s="21"/>
      <c r="CZ2723" s="21"/>
      <c r="DA2723" s="21"/>
      <c r="DB2723" s="21"/>
      <c r="DC2723" s="21"/>
      <c r="DD2723" s="21"/>
      <c r="DE2723" s="21"/>
      <c r="DF2723" s="21"/>
      <c r="DG2723" s="21"/>
      <c r="DH2723" s="21"/>
      <c r="DI2723" s="21"/>
      <c r="DJ2723" s="21"/>
      <c r="DK2723" s="21"/>
      <c r="DL2723" s="21"/>
      <c r="DM2723" s="21"/>
      <c r="DN2723" s="21"/>
      <c r="DO2723" s="21"/>
      <c r="DP2723" s="21"/>
      <c r="DQ2723" s="21"/>
      <c r="DR2723" s="21"/>
      <c r="DS2723" s="21"/>
      <c r="DT2723" s="21"/>
      <c r="DU2723" s="21"/>
      <c r="DV2723" s="21"/>
      <c r="DW2723" s="21"/>
      <c r="DX2723" s="21"/>
      <c r="DY2723" s="21"/>
      <c r="DZ2723" s="21"/>
      <c r="EA2723" s="21"/>
      <c r="EB2723" s="21"/>
      <c r="EC2723" s="21"/>
      <c r="ED2723" s="21"/>
      <c r="EE2723" s="21"/>
      <c r="EF2723" s="21"/>
      <c r="EG2723" s="21"/>
      <c r="EH2723" s="21"/>
      <c r="EI2723" s="21"/>
      <c r="EJ2723" s="21"/>
      <c r="EK2723" s="21"/>
      <c r="EL2723" s="21"/>
      <c r="EM2723" s="21"/>
      <c r="EN2723" s="21"/>
      <c r="EO2723" s="21"/>
      <c r="EP2723" s="21"/>
      <c r="EQ2723" s="21"/>
      <c r="ER2723" s="21"/>
      <c r="ES2723" s="21"/>
      <c r="ET2723" s="21"/>
      <c r="EU2723" s="21"/>
      <c r="EV2723" s="21"/>
      <c r="EW2723" s="21"/>
      <c r="EX2723" s="21"/>
      <c r="EY2723" s="21"/>
      <c r="EZ2723" s="21"/>
    </row>
    <row r="2724" spans="1:156" x14ac:dyDescent="0.2">
      <c r="A2724" s="92"/>
      <c r="B2724" s="4"/>
      <c r="C2724" s="4"/>
      <c r="D2724" s="6"/>
      <c r="E2724" s="7"/>
      <c r="F2724" s="24"/>
      <c r="G2724" s="9"/>
      <c r="H2724" s="7"/>
      <c r="I2724" s="7"/>
      <c r="J2724" s="7"/>
      <c r="K2724" s="4"/>
      <c r="L2724" s="25"/>
      <c r="M2724" s="11"/>
      <c r="N2724" s="4"/>
      <c r="O2724" s="4"/>
      <c r="P2724" s="26"/>
      <c r="Q2724" s="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21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/>
      <c r="AS2724" s="21"/>
      <c r="AT2724" s="21"/>
      <c r="AU2724" s="21"/>
      <c r="AV2724" s="21"/>
      <c r="AW2724" s="21"/>
      <c r="AX2724" s="21"/>
      <c r="AY2724" s="21"/>
      <c r="AZ2724" s="21"/>
      <c r="BA2724" s="21"/>
      <c r="BB2724" s="21"/>
      <c r="BC2724" s="21"/>
      <c r="BD2724" s="21"/>
      <c r="BE2724" s="21"/>
      <c r="BF2724" s="21"/>
      <c r="BG2724" s="21"/>
      <c r="BH2724" s="21"/>
      <c r="BI2724" s="21"/>
      <c r="BJ2724" s="21"/>
      <c r="BK2724" s="21"/>
      <c r="BL2724" s="21"/>
      <c r="BM2724" s="21"/>
      <c r="BN2724" s="21"/>
      <c r="BO2724" s="21"/>
      <c r="BP2724" s="21"/>
      <c r="BQ2724" s="21"/>
      <c r="BR2724" s="21"/>
      <c r="BS2724" s="21"/>
      <c r="BT2724" s="21"/>
      <c r="BU2724" s="21"/>
      <c r="BV2724" s="21"/>
      <c r="BW2724" s="21"/>
      <c r="BX2724" s="21"/>
      <c r="BY2724" s="21"/>
      <c r="BZ2724" s="21"/>
      <c r="CA2724" s="21"/>
      <c r="CB2724" s="21"/>
      <c r="CC2724" s="21"/>
      <c r="CD2724" s="21"/>
      <c r="CE2724" s="21"/>
      <c r="CF2724" s="21"/>
      <c r="CG2724" s="21"/>
      <c r="CH2724" s="21"/>
      <c r="CI2724" s="21"/>
      <c r="CJ2724" s="21"/>
      <c r="CK2724" s="21"/>
      <c r="CL2724" s="21"/>
      <c r="CM2724" s="21"/>
      <c r="CN2724" s="21"/>
      <c r="CO2724" s="21"/>
      <c r="CP2724" s="21"/>
      <c r="CQ2724" s="21"/>
      <c r="CR2724" s="21"/>
      <c r="CS2724" s="21"/>
      <c r="CT2724" s="21"/>
      <c r="CU2724" s="21"/>
      <c r="CV2724" s="21"/>
      <c r="CW2724" s="21"/>
      <c r="CX2724" s="21"/>
      <c r="CY2724" s="21"/>
      <c r="CZ2724" s="21"/>
      <c r="DA2724" s="21"/>
      <c r="DB2724" s="21"/>
      <c r="DC2724" s="21"/>
      <c r="DD2724" s="21"/>
      <c r="DE2724" s="21"/>
      <c r="DF2724" s="21"/>
      <c r="DG2724" s="21"/>
      <c r="DH2724" s="21"/>
      <c r="DI2724" s="21"/>
      <c r="DJ2724" s="21"/>
      <c r="DK2724" s="21"/>
      <c r="DL2724" s="21"/>
      <c r="DM2724" s="21"/>
      <c r="DN2724" s="21"/>
      <c r="DO2724" s="21"/>
      <c r="DP2724" s="21"/>
      <c r="DQ2724" s="21"/>
      <c r="DR2724" s="21"/>
      <c r="DS2724" s="21"/>
      <c r="DT2724" s="21"/>
      <c r="DU2724" s="21"/>
      <c r="DV2724" s="21"/>
      <c r="DW2724" s="21"/>
      <c r="DX2724" s="21"/>
      <c r="DY2724" s="21"/>
      <c r="DZ2724" s="21"/>
      <c r="EA2724" s="21"/>
      <c r="EB2724" s="21"/>
      <c r="EC2724" s="21"/>
      <c r="ED2724" s="21"/>
      <c r="EE2724" s="21"/>
      <c r="EF2724" s="21"/>
      <c r="EG2724" s="21"/>
      <c r="EH2724" s="21"/>
      <c r="EI2724" s="21"/>
      <c r="EJ2724" s="21"/>
      <c r="EK2724" s="21"/>
      <c r="EL2724" s="21"/>
      <c r="EM2724" s="21"/>
      <c r="EN2724" s="21"/>
      <c r="EO2724" s="21"/>
      <c r="EP2724" s="21"/>
      <c r="EQ2724" s="21"/>
      <c r="ER2724" s="21"/>
      <c r="ES2724" s="21"/>
      <c r="ET2724" s="21"/>
      <c r="EU2724" s="21"/>
      <c r="EV2724" s="21"/>
      <c r="EW2724" s="21"/>
      <c r="EX2724" s="21"/>
      <c r="EY2724" s="21"/>
      <c r="EZ2724" s="21"/>
    </row>
    <row r="2725" spans="1:156" x14ac:dyDescent="0.2">
      <c r="A2725" s="92"/>
      <c r="B2725" s="4"/>
      <c r="C2725" s="4"/>
      <c r="D2725" s="6"/>
      <c r="E2725" s="7"/>
      <c r="F2725" s="24"/>
      <c r="G2725" s="9"/>
      <c r="H2725" s="7"/>
      <c r="I2725" s="7"/>
      <c r="J2725" s="7"/>
      <c r="K2725" s="4"/>
      <c r="L2725" s="25"/>
      <c r="M2725" s="11"/>
      <c r="N2725" s="4"/>
      <c r="O2725" s="4"/>
      <c r="P2725" s="26"/>
      <c r="Q2725" s="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21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/>
      <c r="AT2725" s="21"/>
      <c r="AU2725" s="21"/>
      <c r="AV2725" s="21"/>
      <c r="AW2725" s="21"/>
      <c r="AX2725" s="21"/>
      <c r="AY2725" s="21"/>
      <c r="AZ2725" s="21"/>
      <c r="BA2725" s="21"/>
      <c r="BB2725" s="21"/>
      <c r="BC2725" s="21"/>
      <c r="BD2725" s="21"/>
      <c r="BE2725" s="21"/>
      <c r="BF2725" s="21"/>
      <c r="BG2725" s="21"/>
      <c r="BH2725" s="21"/>
      <c r="BI2725" s="21"/>
      <c r="BJ2725" s="21"/>
      <c r="BK2725" s="21"/>
      <c r="BL2725" s="21"/>
      <c r="BM2725" s="21"/>
      <c r="BN2725" s="21"/>
      <c r="BO2725" s="21"/>
      <c r="BP2725" s="21"/>
      <c r="BQ2725" s="21"/>
      <c r="BR2725" s="21"/>
      <c r="BS2725" s="21"/>
      <c r="BT2725" s="21"/>
      <c r="BU2725" s="21"/>
      <c r="BV2725" s="21"/>
      <c r="BW2725" s="21"/>
      <c r="BX2725" s="21"/>
      <c r="BY2725" s="21"/>
      <c r="BZ2725" s="21"/>
      <c r="CA2725" s="21"/>
      <c r="CB2725" s="21"/>
      <c r="CC2725" s="21"/>
      <c r="CD2725" s="21"/>
      <c r="CE2725" s="21"/>
      <c r="CF2725" s="21"/>
      <c r="CG2725" s="21"/>
      <c r="CH2725" s="21"/>
      <c r="CI2725" s="21"/>
      <c r="CJ2725" s="21"/>
      <c r="CK2725" s="21"/>
      <c r="CL2725" s="21"/>
      <c r="CM2725" s="21"/>
      <c r="CN2725" s="21"/>
      <c r="CO2725" s="21"/>
      <c r="CP2725" s="21"/>
      <c r="CQ2725" s="21"/>
      <c r="CR2725" s="21"/>
      <c r="CS2725" s="21"/>
      <c r="CT2725" s="21"/>
      <c r="CU2725" s="21"/>
      <c r="CV2725" s="21"/>
      <c r="CW2725" s="21"/>
      <c r="CX2725" s="21"/>
      <c r="CY2725" s="21"/>
      <c r="CZ2725" s="21"/>
      <c r="DA2725" s="21"/>
      <c r="DB2725" s="21"/>
      <c r="DC2725" s="21"/>
      <c r="DD2725" s="21"/>
      <c r="DE2725" s="21"/>
      <c r="DF2725" s="21"/>
      <c r="DG2725" s="21"/>
      <c r="DH2725" s="21"/>
      <c r="DI2725" s="21"/>
      <c r="DJ2725" s="21"/>
      <c r="DK2725" s="21"/>
      <c r="DL2725" s="21"/>
      <c r="DM2725" s="21"/>
      <c r="DN2725" s="21"/>
      <c r="DO2725" s="21"/>
      <c r="DP2725" s="21"/>
      <c r="DQ2725" s="21"/>
      <c r="DR2725" s="21"/>
      <c r="DS2725" s="21"/>
      <c r="DT2725" s="21"/>
      <c r="DU2725" s="21"/>
      <c r="DV2725" s="21"/>
      <c r="DW2725" s="21"/>
      <c r="DX2725" s="21"/>
      <c r="DY2725" s="21"/>
      <c r="DZ2725" s="21"/>
      <c r="EA2725" s="21"/>
      <c r="EB2725" s="21"/>
      <c r="EC2725" s="21"/>
      <c r="ED2725" s="21"/>
      <c r="EE2725" s="21"/>
      <c r="EF2725" s="21"/>
      <c r="EG2725" s="21"/>
      <c r="EH2725" s="21"/>
      <c r="EI2725" s="21"/>
      <c r="EJ2725" s="21"/>
      <c r="EK2725" s="21"/>
      <c r="EL2725" s="21"/>
      <c r="EM2725" s="21"/>
      <c r="EN2725" s="21"/>
      <c r="EO2725" s="21"/>
      <c r="EP2725" s="21"/>
      <c r="EQ2725" s="21"/>
      <c r="ER2725" s="21"/>
      <c r="ES2725" s="21"/>
      <c r="ET2725" s="21"/>
      <c r="EU2725" s="21"/>
      <c r="EV2725" s="21"/>
      <c r="EW2725" s="21"/>
      <c r="EX2725" s="21"/>
      <c r="EY2725" s="21"/>
      <c r="EZ2725" s="21"/>
    </row>
    <row r="2726" spans="1:156" x14ac:dyDescent="0.2">
      <c r="A2726" s="92"/>
      <c r="B2726" s="4"/>
      <c r="C2726" s="4"/>
      <c r="D2726" s="6"/>
      <c r="E2726" s="7"/>
      <c r="F2726" s="24"/>
      <c r="G2726" s="9"/>
      <c r="H2726" s="7"/>
      <c r="I2726" s="7"/>
      <c r="J2726" s="7"/>
      <c r="K2726" s="4"/>
      <c r="L2726" s="25"/>
      <c r="M2726" s="11"/>
      <c r="N2726" s="4"/>
      <c r="O2726" s="4"/>
      <c r="P2726" s="26"/>
      <c r="Q2726" s="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21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/>
      <c r="AS2726" s="21"/>
      <c r="AT2726" s="21"/>
      <c r="AU2726" s="21"/>
      <c r="AV2726" s="21"/>
      <c r="AW2726" s="21"/>
      <c r="AX2726" s="21"/>
      <c r="AY2726" s="21"/>
      <c r="AZ2726" s="21"/>
      <c r="BA2726" s="21"/>
      <c r="BB2726" s="21"/>
      <c r="BC2726" s="21"/>
      <c r="BD2726" s="21"/>
      <c r="BE2726" s="21"/>
      <c r="BF2726" s="21"/>
      <c r="BG2726" s="21"/>
      <c r="BH2726" s="21"/>
      <c r="BI2726" s="21"/>
      <c r="BJ2726" s="21"/>
      <c r="BK2726" s="21"/>
      <c r="BL2726" s="21"/>
      <c r="BM2726" s="21"/>
      <c r="BN2726" s="21"/>
      <c r="BO2726" s="21"/>
      <c r="BP2726" s="21"/>
      <c r="BQ2726" s="21"/>
      <c r="BR2726" s="21"/>
      <c r="BS2726" s="21"/>
      <c r="BT2726" s="21"/>
      <c r="BU2726" s="21"/>
      <c r="BV2726" s="21"/>
      <c r="BW2726" s="21"/>
      <c r="BX2726" s="21"/>
      <c r="BY2726" s="21"/>
      <c r="BZ2726" s="21"/>
      <c r="CA2726" s="21"/>
      <c r="CB2726" s="21"/>
      <c r="CC2726" s="21"/>
      <c r="CD2726" s="21"/>
      <c r="CE2726" s="21"/>
      <c r="CF2726" s="21"/>
      <c r="CG2726" s="21"/>
      <c r="CH2726" s="21"/>
      <c r="CI2726" s="21"/>
      <c r="CJ2726" s="21"/>
      <c r="CK2726" s="21"/>
      <c r="CL2726" s="21"/>
      <c r="CM2726" s="21"/>
      <c r="CN2726" s="21"/>
      <c r="CO2726" s="21"/>
      <c r="CP2726" s="21"/>
      <c r="CQ2726" s="21"/>
      <c r="CR2726" s="21"/>
      <c r="CS2726" s="21"/>
      <c r="CT2726" s="21"/>
      <c r="CU2726" s="21"/>
      <c r="CV2726" s="21"/>
      <c r="CW2726" s="21"/>
      <c r="CX2726" s="21"/>
      <c r="CY2726" s="21"/>
      <c r="CZ2726" s="21"/>
      <c r="DA2726" s="21"/>
      <c r="DB2726" s="21"/>
      <c r="DC2726" s="21"/>
      <c r="DD2726" s="21"/>
      <c r="DE2726" s="21"/>
      <c r="DF2726" s="21"/>
      <c r="DG2726" s="21"/>
      <c r="DH2726" s="21"/>
      <c r="DI2726" s="21"/>
      <c r="DJ2726" s="21"/>
      <c r="DK2726" s="21"/>
      <c r="DL2726" s="21"/>
      <c r="DM2726" s="21"/>
      <c r="DN2726" s="21"/>
      <c r="DO2726" s="21"/>
      <c r="DP2726" s="21"/>
      <c r="DQ2726" s="21"/>
      <c r="DR2726" s="21"/>
      <c r="DS2726" s="21"/>
      <c r="DT2726" s="21"/>
      <c r="DU2726" s="21"/>
      <c r="DV2726" s="21"/>
      <c r="DW2726" s="21"/>
      <c r="DX2726" s="21"/>
      <c r="DY2726" s="21"/>
      <c r="DZ2726" s="21"/>
      <c r="EA2726" s="21"/>
      <c r="EB2726" s="21"/>
      <c r="EC2726" s="21"/>
      <c r="ED2726" s="21"/>
      <c r="EE2726" s="21"/>
      <c r="EF2726" s="21"/>
      <c r="EG2726" s="21"/>
      <c r="EH2726" s="21"/>
      <c r="EI2726" s="21"/>
      <c r="EJ2726" s="21"/>
      <c r="EK2726" s="21"/>
      <c r="EL2726" s="21"/>
      <c r="EM2726" s="21"/>
      <c r="EN2726" s="21"/>
      <c r="EO2726" s="21"/>
      <c r="EP2726" s="21"/>
      <c r="EQ2726" s="21"/>
      <c r="ER2726" s="21"/>
      <c r="ES2726" s="21"/>
      <c r="ET2726" s="21"/>
      <c r="EU2726" s="21"/>
      <c r="EV2726" s="21"/>
      <c r="EW2726" s="21"/>
      <c r="EX2726" s="21"/>
      <c r="EY2726" s="21"/>
      <c r="EZ2726" s="21"/>
    </row>
    <row r="2727" spans="1:156" x14ac:dyDescent="0.2">
      <c r="A2727" s="92"/>
      <c r="B2727" s="4"/>
      <c r="C2727" s="4"/>
      <c r="D2727" s="6"/>
      <c r="E2727" s="7"/>
      <c r="F2727" s="24"/>
      <c r="G2727" s="9"/>
      <c r="H2727" s="7"/>
      <c r="I2727" s="7"/>
      <c r="J2727" s="7"/>
      <c r="K2727" s="4"/>
      <c r="L2727" s="25"/>
      <c r="M2727" s="11"/>
      <c r="N2727" s="4"/>
      <c r="O2727" s="4"/>
      <c r="P2727" s="26"/>
      <c r="Q2727" s="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21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/>
      <c r="AS2727" s="21"/>
      <c r="AT2727" s="21"/>
      <c r="AU2727" s="21"/>
      <c r="AV2727" s="21"/>
      <c r="AW2727" s="21"/>
      <c r="AX2727" s="21"/>
      <c r="AY2727" s="21"/>
      <c r="AZ2727" s="21"/>
      <c r="BA2727" s="21"/>
      <c r="BB2727" s="21"/>
      <c r="BC2727" s="21"/>
      <c r="BD2727" s="21"/>
      <c r="BE2727" s="21"/>
      <c r="BF2727" s="21"/>
      <c r="BG2727" s="21"/>
      <c r="BH2727" s="21"/>
      <c r="BI2727" s="21"/>
      <c r="BJ2727" s="21"/>
      <c r="BK2727" s="21"/>
      <c r="BL2727" s="21"/>
      <c r="BM2727" s="21"/>
      <c r="BN2727" s="21"/>
      <c r="BO2727" s="21"/>
      <c r="BP2727" s="21"/>
      <c r="BQ2727" s="21"/>
      <c r="BR2727" s="21"/>
      <c r="BS2727" s="21"/>
      <c r="BT2727" s="21"/>
      <c r="BU2727" s="21"/>
      <c r="BV2727" s="21"/>
      <c r="BW2727" s="21"/>
      <c r="BX2727" s="21"/>
      <c r="BY2727" s="21"/>
      <c r="BZ2727" s="21"/>
      <c r="CA2727" s="21"/>
      <c r="CB2727" s="21"/>
      <c r="CC2727" s="21"/>
      <c r="CD2727" s="21"/>
      <c r="CE2727" s="21"/>
      <c r="CF2727" s="21"/>
      <c r="CG2727" s="21"/>
      <c r="CH2727" s="21"/>
      <c r="CI2727" s="21"/>
      <c r="CJ2727" s="21"/>
      <c r="CK2727" s="21"/>
      <c r="CL2727" s="21"/>
      <c r="CM2727" s="21"/>
      <c r="CN2727" s="21"/>
      <c r="CO2727" s="21"/>
      <c r="CP2727" s="21"/>
      <c r="CQ2727" s="21"/>
      <c r="CR2727" s="21"/>
      <c r="CS2727" s="21"/>
      <c r="CT2727" s="21"/>
      <c r="CU2727" s="21"/>
      <c r="CV2727" s="21"/>
      <c r="CW2727" s="21"/>
      <c r="CX2727" s="21"/>
      <c r="CY2727" s="21"/>
      <c r="CZ2727" s="21"/>
      <c r="DA2727" s="21"/>
      <c r="DB2727" s="21"/>
      <c r="DC2727" s="21"/>
      <c r="DD2727" s="21"/>
      <c r="DE2727" s="21"/>
      <c r="DF2727" s="21"/>
      <c r="DG2727" s="21"/>
      <c r="DH2727" s="21"/>
      <c r="DI2727" s="21"/>
      <c r="DJ2727" s="21"/>
      <c r="DK2727" s="21"/>
      <c r="DL2727" s="21"/>
      <c r="DM2727" s="21"/>
      <c r="DN2727" s="21"/>
      <c r="DO2727" s="21"/>
      <c r="DP2727" s="21"/>
      <c r="DQ2727" s="21"/>
      <c r="DR2727" s="21"/>
      <c r="DS2727" s="21"/>
      <c r="DT2727" s="21"/>
      <c r="DU2727" s="21"/>
      <c r="DV2727" s="21"/>
      <c r="DW2727" s="21"/>
      <c r="DX2727" s="21"/>
      <c r="DY2727" s="21"/>
      <c r="DZ2727" s="21"/>
      <c r="EA2727" s="21"/>
      <c r="EB2727" s="21"/>
      <c r="EC2727" s="21"/>
      <c r="ED2727" s="21"/>
      <c r="EE2727" s="21"/>
      <c r="EF2727" s="21"/>
      <c r="EG2727" s="21"/>
      <c r="EH2727" s="21"/>
      <c r="EI2727" s="21"/>
      <c r="EJ2727" s="21"/>
      <c r="EK2727" s="21"/>
      <c r="EL2727" s="21"/>
      <c r="EM2727" s="21"/>
      <c r="EN2727" s="21"/>
      <c r="EO2727" s="21"/>
      <c r="EP2727" s="21"/>
      <c r="EQ2727" s="21"/>
      <c r="ER2727" s="21"/>
      <c r="ES2727" s="21"/>
      <c r="ET2727" s="21"/>
      <c r="EU2727" s="21"/>
      <c r="EV2727" s="21"/>
      <c r="EW2727" s="21"/>
      <c r="EX2727" s="21"/>
      <c r="EY2727" s="21"/>
      <c r="EZ2727" s="21"/>
    </row>
    <row r="2728" spans="1:156" x14ac:dyDescent="0.2">
      <c r="A2728" s="92"/>
      <c r="B2728" s="4"/>
      <c r="C2728" s="4"/>
      <c r="D2728" s="6"/>
      <c r="E2728" s="7"/>
      <c r="F2728" s="24"/>
      <c r="G2728" s="9"/>
      <c r="H2728" s="7"/>
      <c r="I2728" s="7"/>
      <c r="J2728" s="7"/>
      <c r="K2728" s="4"/>
      <c r="L2728" s="25"/>
      <c r="M2728" s="11"/>
      <c r="N2728" s="4"/>
      <c r="O2728" s="4"/>
      <c r="P2728" s="26"/>
      <c r="Q2728" s="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21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/>
      <c r="AS2728" s="21"/>
      <c r="AT2728" s="21"/>
      <c r="AU2728" s="21"/>
      <c r="AV2728" s="21"/>
      <c r="AW2728" s="21"/>
      <c r="AX2728" s="21"/>
      <c r="AY2728" s="21"/>
      <c r="AZ2728" s="21"/>
      <c r="BA2728" s="21"/>
      <c r="BB2728" s="21"/>
      <c r="BC2728" s="21"/>
      <c r="BD2728" s="21"/>
      <c r="BE2728" s="21"/>
      <c r="BF2728" s="21"/>
      <c r="BG2728" s="21"/>
      <c r="BH2728" s="21"/>
      <c r="BI2728" s="21"/>
      <c r="BJ2728" s="21"/>
      <c r="BK2728" s="21"/>
      <c r="BL2728" s="21"/>
      <c r="BM2728" s="21"/>
      <c r="BN2728" s="21"/>
      <c r="BO2728" s="21"/>
      <c r="BP2728" s="21"/>
      <c r="BQ2728" s="21"/>
      <c r="BR2728" s="21"/>
      <c r="BS2728" s="21"/>
      <c r="BT2728" s="21"/>
      <c r="BU2728" s="21"/>
      <c r="BV2728" s="21"/>
      <c r="BW2728" s="21"/>
      <c r="BX2728" s="21"/>
      <c r="BY2728" s="21"/>
      <c r="BZ2728" s="21"/>
      <c r="CA2728" s="21"/>
      <c r="CB2728" s="21"/>
      <c r="CC2728" s="21"/>
      <c r="CD2728" s="21"/>
      <c r="CE2728" s="21"/>
      <c r="CF2728" s="21"/>
      <c r="CG2728" s="21"/>
      <c r="CH2728" s="21"/>
      <c r="CI2728" s="21"/>
      <c r="CJ2728" s="21"/>
      <c r="CK2728" s="21"/>
      <c r="CL2728" s="21"/>
      <c r="CM2728" s="21"/>
      <c r="CN2728" s="21"/>
      <c r="CO2728" s="21"/>
      <c r="CP2728" s="21"/>
      <c r="CQ2728" s="21"/>
      <c r="CR2728" s="21"/>
      <c r="CS2728" s="21"/>
      <c r="CT2728" s="21"/>
      <c r="CU2728" s="21"/>
      <c r="CV2728" s="21"/>
      <c r="CW2728" s="21"/>
      <c r="CX2728" s="21"/>
      <c r="CY2728" s="21"/>
      <c r="CZ2728" s="21"/>
      <c r="DA2728" s="21"/>
      <c r="DB2728" s="21"/>
      <c r="DC2728" s="21"/>
      <c r="DD2728" s="21"/>
      <c r="DE2728" s="21"/>
      <c r="DF2728" s="21"/>
      <c r="DG2728" s="21"/>
      <c r="DH2728" s="21"/>
      <c r="DI2728" s="21"/>
      <c r="DJ2728" s="21"/>
      <c r="DK2728" s="21"/>
      <c r="DL2728" s="21"/>
      <c r="DM2728" s="21"/>
      <c r="DN2728" s="21"/>
      <c r="DO2728" s="21"/>
      <c r="DP2728" s="21"/>
      <c r="DQ2728" s="21"/>
      <c r="DR2728" s="21"/>
      <c r="DS2728" s="21"/>
      <c r="DT2728" s="21"/>
      <c r="DU2728" s="21"/>
      <c r="DV2728" s="21"/>
      <c r="DW2728" s="21"/>
      <c r="DX2728" s="21"/>
      <c r="DY2728" s="21"/>
      <c r="DZ2728" s="21"/>
      <c r="EA2728" s="21"/>
      <c r="EB2728" s="21"/>
      <c r="EC2728" s="21"/>
      <c r="ED2728" s="21"/>
      <c r="EE2728" s="21"/>
      <c r="EF2728" s="21"/>
      <c r="EG2728" s="21"/>
      <c r="EH2728" s="21"/>
      <c r="EI2728" s="21"/>
      <c r="EJ2728" s="21"/>
      <c r="EK2728" s="21"/>
      <c r="EL2728" s="21"/>
      <c r="EM2728" s="21"/>
      <c r="EN2728" s="21"/>
      <c r="EO2728" s="21"/>
      <c r="EP2728" s="21"/>
      <c r="EQ2728" s="21"/>
      <c r="ER2728" s="21"/>
      <c r="ES2728" s="21"/>
      <c r="ET2728" s="21"/>
      <c r="EU2728" s="21"/>
      <c r="EV2728" s="21"/>
      <c r="EW2728" s="21"/>
      <c r="EX2728" s="21"/>
      <c r="EY2728" s="21"/>
      <c r="EZ2728" s="21"/>
    </row>
    <row r="2729" spans="1:156" x14ac:dyDescent="0.2">
      <c r="A2729" s="92"/>
      <c r="B2729" s="4"/>
      <c r="C2729" s="4"/>
      <c r="D2729" s="6"/>
      <c r="E2729" s="7"/>
      <c r="F2729" s="24"/>
      <c r="G2729" s="9"/>
      <c r="H2729" s="7"/>
      <c r="I2729" s="7"/>
      <c r="J2729" s="7"/>
      <c r="K2729" s="4"/>
      <c r="L2729" s="25"/>
      <c r="M2729" s="11"/>
      <c r="N2729" s="4"/>
      <c r="O2729" s="4"/>
      <c r="P2729" s="26"/>
      <c r="Q2729" s="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21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/>
      <c r="AS2729" s="21"/>
      <c r="AT2729" s="21"/>
      <c r="AU2729" s="21"/>
      <c r="AV2729" s="21"/>
      <c r="AW2729" s="21"/>
      <c r="AX2729" s="21"/>
      <c r="AY2729" s="21"/>
      <c r="AZ2729" s="21"/>
      <c r="BA2729" s="21"/>
      <c r="BB2729" s="21"/>
      <c r="BC2729" s="21"/>
      <c r="BD2729" s="21"/>
      <c r="BE2729" s="21"/>
      <c r="BF2729" s="21"/>
      <c r="BG2729" s="21"/>
      <c r="BH2729" s="21"/>
      <c r="BI2729" s="21"/>
      <c r="BJ2729" s="21"/>
      <c r="BK2729" s="21"/>
      <c r="BL2729" s="21"/>
      <c r="BM2729" s="21"/>
      <c r="BN2729" s="21"/>
      <c r="BO2729" s="21"/>
      <c r="BP2729" s="21"/>
      <c r="BQ2729" s="21"/>
      <c r="BR2729" s="21"/>
      <c r="BS2729" s="21"/>
      <c r="BT2729" s="21"/>
      <c r="BU2729" s="21"/>
      <c r="BV2729" s="21"/>
      <c r="BW2729" s="21"/>
      <c r="BX2729" s="21"/>
      <c r="BY2729" s="21"/>
      <c r="BZ2729" s="21"/>
      <c r="CA2729" s="21"/>
      <c r="CB2729" s="21"/>
      <c r="CC2729" s="21"/>
      <c r="CD2729" s="21"/>
      <c r="CE2729" s="21"/>
      <c r="CF2729" s="21"/>
      <c r="CG2729" s="21"/>
      <c r="CH2729" s="21"/>
      <c r="CI2729" s="21"/>
      <c r="CJ2729" s="21"/>
      <c r="CK2729" s="21"/>
      <c r="CL2729" s="21"/>
      <c r="CM2729" s="21"/>
      <c r="CN2729" s="21"/>
      <c r="CO2729" s="21"/>
      <c r="CP2729" s="21"/>
      <c r="CQ2729" s="21"/>
      <c r="CR2729" s="21"/>
      <c r="CS2729" s="21"/>
      <c r="CT2729" s="21"/>
      <c r="CU2729" s="21"/>
      <c r="CV2729" s="21"/>
      <c r="CW2729" s="21"/>
      <c r="CX2729" s="21"/>
      <c r="CY2729" s="21"/>
      <c r="CZ2729" s="21"/>
      <c r="DA2729" s="21"/>
      <c r="DB2729" s="21"/>
      <c r="DC2729" s="21"/>
      <c r="DD2729" s="21"/>
      <c r="DE2729" s="21"/>
      <c r="DF2729" s="21"/>
      <c r="DG2729" s="21"/>
      <c r="DH2729" s="21"/>
      <c r="DI2729" s="21"/>
      <c r="DJ2729" s="21"/>
      <c r="DK2729" s="21"/>
      <c r="DL2729" s="21"/>
      <c r="DM2729" s="21"/>
      <c r="DN2729" s="21"/>
      <c r="DO2729" s="21"/>
      <c r="DP2729" s="21"/>
      <c r="DQ2729" s="21"/>
      <c r="DR2729" s="21"/>
      <c r="DS2729" s="21"/>
      <c r="DT2729" s="21"/>
      <c r="DU2729" s="21"/>
      <c r="DV2729" s="21"/>
      <c r="DW2729" s="21"/>
      <c r="DX2729" s="21"/>
      <c r="DY2729" s="21"/>
      <c r="DZ2729" s="21"/>
      <c r="EA2729" s="21"/>
      <c r="EB2729" s="21"/>
      <c r="EC2729" s="21"/>
      <c r="ED2729" s="21"/>
      <c r="EE2729" s="21"/>
      <c r="EF2729" s="21"/>
      <c r="EG2729" s="21"/>
      <c r="EH2729" s="21"/>
      <c r="EI2729" s="21"/>
      <c r="EJ2729" s="21"/>
      <c r="EK2729" s="21"/>
      <c r="EL2729" s="21"/>
      <c r="EM2729" s="21"/>
      <c r="EN2729" s="21"/>
      <c r="EO2729" s="21"/>
      <c r="EP2729" s="21"/>
      <c r="EQ2729" s="21"/>
      <c r="ER2729" s="21"/>
      <c r="ES2729" s="21"/>
      <c r="ET2729" s="21"/>
      <c r="EU2729" s="21"/>
      <c r="EV2729" s="21"/>
      <c r="EW2729" s="21"/>
      <c r="EX2729" s="21"/>
      <c r="EY2729" s="21"/>
      <c r="EZ2729" s="21"/>
    </row>
    <row r="2730" spans="1:156" x14ac:dyDescent="0.2">
      <c r="A2730" s="92"/>
      <c r="B2730" s="4"/>
      <c r="C2730" s="4"/>
      <c r="D2730" s="6"/>
      <c r="E2730" s="7"/>
      <c r="F2730" s="24"/>
      <c r="G2730" s="9"/>
      <c r="H2730" s="7"/>
      <c r="I2730" s="7"/>
      <c r="J2730" s="7"/>
      <c r="K2730" s="4"/>
      <c r="L2730" s="25"/>
      <c r="M2730" s="11"/>
      <c r="N2730" s="4"/>
      <c r="O2730" s="4"/>
      <c r="P2730" s="26"/>
      <c r="Q2730" s="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21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/>
      <c r="AS2730" s="21"/>
      <c r="AT2730" s="21"/>
      <c r="AU2730" s="21"/>
      <c r="AV2730" s="21"/>
      <c r="AW2730" s="21"/>
      <c r="AX2730" s="21"/>
      <c r="AY2730" s="21"/>
      <c r="AZ2730" s="21"/>
      <c r="BA2730" s="21"/>
      <c r="BB2730" s="21"/>
      <c r="BC2730" s="21"/>
      <c r="BD2730" s="21"/>
      <c r="BE2730" s="21"/>
      <c r="BF2730" s="21"/>
      <c r="BG2730" s="21"/>
      <c r="BH2730" s="21"/>
      <c r="BI2730" s="21"/>
      <c r="BJ2730" s="21"/>
      <c r="BK2730" s="21"/>
      <c r="BL2730" s="21"/>
      <c r="BM2730" s="21"/>
      <c r="BN2730" s="21"/>
      <c r="BO2730" s="21"/>
      <c r="BP2730" s="21"/>
      <c r="BQ2730" s="21"/>
      <c r="BR2730" s="21"/>
      <c r="BS2730" s="21"/>
      <c r="BT2730" s="21"/>
      <c r="BU2730" s="21"/>
      <c r="BV2730" s="21"/>
      <c r="BW2730" s="21"/>
      <c r="BX2730" s="21"/>
      <c r="BY2730" s="21"/>
      <c r="BZ2730" s="21"/>
      <c r="CA2730" s="21"/>
      <c r="CB2730" s="21"/>
      <c r="CC2730" s="21"/>
      <c r="CD2730" s="21"/>
      <c r="CE2730" s="21"/>
      <c r="CF2730" s="21"/>
      <c r="CG2730" s="21"/>
      <c r="CH2730" s="21"/>
      <c r="CI2730" s="21"/>
      <c r="CJ2730" s="21"/>
      <c r="CK2730" s="21"/>
      <c r="CL2730" s="21"/>
      <c r="CM2730" s="21"/>
      <c r="CN2730" s="21"/>
      <c r="CO2730" s="21"/>
      <c r="CP2730" s="21"/>
      <c r="CQ2730" s="21"/>
      <c r="CR2730" s="21"/>
      <c r="CS2730" s="21"/>
      <c r="CT2730" s="21"/>
      <c r="CU2730" s="21"/>
      <c r="CV2730" s="21"/>
      <c r="CW2730" s="21"/>
      <c r="CX2730" s="21"/>
      <c r="CY2730" s="21"/>
      <c r="CZ2730" s="21"/>
      <c r="DA2730" s="21"/>
      <c r="DB2730" s="21"/>
      <c r="DC2730" s="21"/>
      <c r="DD2730" s="21"/>
      <c r="DE2730" s="21"/>
      <c r="DF2730" s="21"/>
      <c r="DG2730" s="21"/>
      <c r="DH2730" s="21"/>
      <c r="DI2730" s="21"/>
      <c r="DJ2730" s="21"/>
      <c r="DK2730" s="21"/>
      <c r="DL2730" s="21"/>
      <c r="DM2730" s="21"/>
      <c r="DN2730" s="21"/>
      <c r="DO2730" s="21"/>
      <c r="DP2730" s="21"/>
      <c r="DQ2730" s="21"/>
      <c r="DR2730" s="21"/>
      <c r="DS2730" s="21"/>
      <c r="DT2730" s="21"/>
      <c r="DU2730" s="21"/>
      <c r="DV2730" s="21"/>
      <c r="DW2730" s="21"/>
      <c r="DX2730" s="21"/>
      <c r="DY2730" s="21"/>
      <c r="DZ2730" s="21"/>
      <c r="EA2730" s="21"/>
      <c r="EB2730" s="21"/>
      <c r="EC2730" s="21"/>
      <c r="ED2730" s="21"/>
      <c r="EE2730" s="21"/>
      <c r="EF2730" s="21"/>
      <c r="EG2730" s="21"/>
      <c r="EH2730" s="21"/>
      <c r="EI2730" s="21"/>
      <c r="EJ2730" s="21"/>
      <c r="EK2730" s="21"/>
      <c r="EL2730" s="21"/>
      <c r="EM2730" s="21"/>
      <c r="EN2730" s="21"/>
      <c r="EO2730" s="21"/>
      <c r="EP2730" s="21"/>
      <c r="EQ2730" s="21"/>
      <c r="ER2730" s="21"/>
      <c r="ES2730" s="21"/>
      <c r="ET2730" s="21"/>
      <c r="EU2730" s="21"/>
      <c r="EV2730" s="21"/>
      <c r="EW2730" s="21"/>
      <c r="EX2730" s="21"/>
      <c r="EY2730" s="21"/>
      <c r="EZ2730" s="21"/>
    </row>
    <row r="2731" spans="1:156" x14ac:dyDescent="0.2">
      <c r="A2731" s="92"/>
      <c r="B2731" s="4"/>
      <c r="C2731" s="4"/>
      <c r="D2731" s="6"/>
      <c r="E2731" s="7"/>
      <c r="F2731" s="24"/>
      <c r="G2731" s="9"/>
      <c r="H2731" s="7"/>
      <c r="I2731" s="7"/>
      <c r="J2731" s="7"/>
      <c r="K2731" s="4"/>
      <c r="L2731" s="25"/>
      <c r="M2731" s="11"/>
      <c r="N2731" s="4"/>
      <c r="O2731" s="4"/>
      <c r="P2731" s="26"/>
      <c r="Q2731" s="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21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/>
      <c r="AS2731" s="21"/>
      <c r="AT2731" s="21"/>
      <c r="AU2731" s="21"/>
      <c r="AV2731" s="21"/>
      <c r="AW2731" s="21"/>
      <c r="AX2731" s="21"/>
      <c r="AY2731" s="21"/>
      <c r="AZ2731" s="21"/>
      <c r="BA2731" s="21"/>
      <c r="BB2731" s="21"/>
      <c r="BC2731" s="21"/>
      <c r="BD2731" s="21"/>
      <c r="BE2731" s="21"/>
      <c r="BF2731" s="21"/>
      <c r="BG2731" s="21"/>
      <c r="BH2731" s="21"/>
      <c r="BI2731" s="21"/>
      <c r="BJ2731" s="21"/>
      <c r="BK2731" s="21"/>
      <c r="BL2731" s="21"/>
      <c r="BM2731" s="21"/>
      <c r="BN2731" s="21"/>
      <c r="BO2731" s="21"/>
      <c r="BP2731" s="21"/>
      <c r="BQ2731" s="21"/>
      <c r="BR2731" s="21"/>
      <c r="BS2731" s="21"/>
      <c r="BT2731" s="21"/>
      <c r="BU2731" s="21"/>
      <c r="BV2731" s="21"/>
      <c r="BW2731" s="21"/>
      <c r="BX2731" s="21"/>
      <c r="BY2731" s="21"/>
      <c r="BZ2731" s="21"/>
      <c r="CA2731" s="21"/>
      <c r="CB2731" s="21"/>
      <c r="CC2731" s="21"/>
      <c r="CD2731" s="21"/>
      <c r="CE2731" s="21"/>
      <c r="CF2731" s="21"/>
      <c r="CG2731" s="21"/>
      <c r="CH2731" s="21"/>
      <c r="CI2731" s="21"/>
      <c r="CJ2731" s="21"/>
      <c r="CK2731" s="21"/>
      <c r="CL2731" s="21"/>
      <c r="CM2731" s="21"/>
      <c r="CN2731" s="21"/>
      <c r="CO2731" s="21"/>
      <c r="CP2731" s="21"/>
      <c r="CQ2731" s="21"/>
      <c r="CR2731" s="21"/>
      <c r="CS2731" s="21"/>
      <c r="CT2731" s="21"/>
      <c r="CU2731" s="21"/>
      <c r="CV2731" s="21"/>
      <c r="CW2731" s="21"/>
      <c r="CX2731" s="21"/>
      <c r="CY2731" s="21"/>
      <c r="CZ2731" s="21"/>
      <c r="DA2731" s="21"/>
      <c r="DB2731" s="21"/>
      <c r="DC2731" s="21"/>
      <c r="DD2731" s="21"/>
      <c r="DE2731" s="21"/>
      <c r="DF2731" s="21"/>
      <c r="DG2731" s="21"/>
      <c r="DH2731" s="21"/>
      <c r="DI2731" s="21"/>
      <c r="DJ2731" s="21"/>
      <c r="DK2731" s="21"/>
      <c r="DL2731" s="21"/>
      <c r="DM2731" s="21"/>
      <c r="DN2731" s="21"/>
      <c r="DO2731" s="21"/>
      <c r="DP2731" s="21"/>
      <c r="DQ2731" s="21"/>
      <c r="DR2731" s="21"/>
      <c r="DS2731" s="21"/>
      <c r="DT2731" s="21"/>
      <c r="DU2731" s="21"/>
      <c r="DV2731" s="21"/>
      <c r="DW2731" s="21"/>
      <c r="DX2731" s="21"/>
      <c r="DY2731" s="21"/>
      <c r="DZ2731" s="21"/>
      <c r="EA2731" s="21"/>
      <c r="EB2731" s="21"/>
      <c r="EC2731" s="21"/>
      <c r="ED2731" s="21"/>
      <c r="EE2731" s="21"/>
      <c r="EF2731" s="21"/>
      <c r="EG2731" s="21"/>
      <c r="EH2731" s="21"/>
      <c r="EI2731" s="21"/>
      <c r="EJ2731" s="21"/>
      <c r="EK2731" s="21"/>
      <c r="EL2731" s="21"/>
      <c r="EM2731" s="21"/>
      <c r="EN2731" s="21"/>
      <c r="EO2731" s="21"/>
      <c r="EP2731" s="21"/>
      <c r="EQ2731" s="21"/>
      <c r="ER2731" s="21"/>
      <c r="ES2731" s="21"/>
      <c r="ET2731" s="21"/>
      <c r="EU2731" s="21"/>
      <c r="EV2731" s="21"/>
      <c r="EW2731" s="21"/>
      <c r="EX2731" s="21"/>
      <c r="EY2731" s="21"/>
      <c r="EZ2731" s="21"/>
    </row>
    <row r="2732" spans="1:156" x14ac:dyDescent="0.2">
      <c r="A2732" s="92"/>
      <c r="B2732" s="4"/>
      <c r="C2732" s="4"/>
      <c r="D2732" s="6"/>
      <c r="E2732" s="7"/>
      <c r="F2732" s="24"/>
      <c r="G2732" s="9"/>
      <c r="H2732" s="7"/>
      <c r="I2732" s="7"/>
      <c r="J2732" s="7"/>
      <c r="K2732" s="4"/>
      <c r="L2732" s="25"/>
      <c r="M2732" s="11"/>
      <c r="N2732" s="4"/>
      <c r="O2732" s="4"/>
      <c r="P2732" s="26"/>
      <c r="Q2732" s="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21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/>
      <c r="AS2732" s="21"/>
      <c r="AT2732" s="21"/>
      <c r="AU2732" s="21"/>
      <c r="AV2732" s="21"/>
      <c r="AW2732" s="21"/>
      <c r="AX2732" s="21"/>
      <c r="AY2732" s="21"/>
      <c r="AZ2732" s="21"/>
      <c r="BA2732" s="21"/>
      <c r="BB2732" s="21"/>
      <c r="BC2732" s="21"/>
      <c r="BD2732" s="21"/>
      <c r="BE2732" s="21"/>
      <c r="BF2732" s="21"/>
      <c r="BG2732" s="21"/>
      <c r="BH2732" s="21"/>
      <c r="BI2732" s="21"/>
      <c r="BJ2732" s="21"/>
      <c r="BK2732" s="21"/>
      <c r="BL2732" s="21"/>
      <c r="BM2732" s="21"/>
      <c r="BN2732" s="21"/>
      <c r="BO2732" s="21"/>
      <c r="BP2732" s="21"/>
      <c r="BQ2732" s="21"/>
      <c r="BR2732" s="21"/>
      <c r="BS2732" s="21"/>
      <c r="BT2732" s="21"/>
      <c r="BU2732" s="21"/>
      <c r="BV2732" s="21"/>
      <c r="BW2732" s="21"/>
      <c r="BX2732" s="21"/>
      <c r="BY2732" s="21"/>
      <c r="BZ2732" s="21"/>
      <c r="CA2732" s="21"/>
      <c r="CB2732" s="21"/>
      <c r="CC2732" s="21"/>
      <c r="CD2732" s="21"/>
      <c r="CE2732" s="21"/>
      <c r="CF2732" s="21"/>
      <c r="CG2732" s="21"/>
      <c r="CH2732" s="21"/>
      <c r="CI2732" s="21"/>
      <c r="CJ2732" s="21"/>
      <c r="CK2732" s="21"/>
      <c r="CL2732" s="21"/>
      <c r="CM2732" s="21"/>
      <c r="CN2732" s="21"/>
      <c r="CO2732" s="21"/>
      <c r="CP2732" s="21"/>
      <c r="CQ2732" s="21"/>
      <c r="CR2732" s="21"/>
      <c r="CS2732" s="21"/>
      <c r="CT2732" s="21"/>
      <c r="CU2732" s="21"/>
      <c r="CV2732" s="21"/>
      <c r="CW2732" s="21"/>
      <c r="CX2732" s="21"/>
      <c r="CY2732" s="21"/>
      <c r="CZ2732" s="21"/>
      <c r="DA2732" s="21"/>
      <c r="DB2732" s="21"/>
      <c r="DC2732" s="21"/>
      <c r="DD2732" s="21"/>
      <c r="DE2732" s="21"/>
      <c r="DF2732" s="21"/>
      <c r="DG2732" s="21"/>
      <c r="DH2732" s="21"/>
      <c r="DI2732" s="21"/>
      <c r="DJ2732" s="21"/>
      <c r="DK2732" s="21"/>
      <c r="DL2732" s="21"/>
      <c r="DM2732" s="21"/>
      <c r="DN2732" s="21"/>
      <c r="DO2732" s="21"/>
      <c r="DP2732" s="21"/>
      <c r="DQ2732" s="21"/>
      <c r="DR2732" s="21"/>
      <c r="DS2732" s="21"/>
      <c r="DT2732" s="21"/>
      <c r="DU2732" s="21"/>
      <c r="DV2732" s="21"/>
      <c r="DW2732" s="21"/>
      <c r="DX2732" s="21"/>
      <c r="DY2732" s="21"/>
      <c r="DZ2732" s="21"/>
      <c r="EA2732" s="21"/>
      <c r="EB2732" s="21"/>
      <c r="EC2732" s="21"/>
      <c r="ED2732" s="21"/>
      <c r="EE2732" s="21"/>
      <c r="EF2732" s="21"/>
      <c r="EG2732" s="21"/>
      <c r="EH2732" s="21"/>
      <c r="EI2732" s="21"/>
      <c r="EJ2732" s="21"/>
      <c r="EK2732" s="21"/>
      <c r="EL2732" s="21"/>
      <c r="EM2732" s="21"/>
      <c r="EN2732" s="21"/>
      <c r="EO2732" s="21"/>
      <c r="EP2732" s="21"/>
      <c r="EQ2732" s="21"/>
      <c r="ER2732" s="21"/>
      <c r="ES2732" s="21"/>
      <c r="ET2732" s="21"/>
      <c r="EU2732" s="21"/>
      <c r="EV2732" s="21"/>
      <c r="EW2732" s="21"/>
      <c r="EX2732" s="21"/>
      <c r="EY2732" s="21"/>
      <c r="EZ2732" s="21"/>
    </row>
    <row r="2733" spans="1:156" x14ac:dyDescent="0.2">
      <c r="A2733" s="92"/>
      <c r="B2733" s="4"/>
      <c r="C2733" s="4"/>
      <c r="D2733" s="6"/>
      <c r="E2733" s="7"/>
      <c r="F2733" s="24"/>
      <c r="G2733" s="9"/>
      <c r="H2733" s="7"/>
      <c r="I2733" s="7"/>
      <c r="J2733" s="7"/>
      <c r="K2733" s="4"/>
      <c r="L2733" s="25"/>
      <c r="M2733" s="11"/>
      <c r="N2733" s="4"/>
      <c r="O2733" s="4"/>
      <c r="P2733" s="26"/>
      <c r="Q2733" s="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21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/>
      <c r="AS2733" s="21"/>
      <c r="AT2733" s="21"/>
      <c r="AU2733" s="21"/>
      <c r="AV2733" s="21"/>
      <c r="AW2733" s="21"/>
      <c r="AX2733" s="21"/>
      <c r="AY2733" s="21"/>
      <c r="AZ2733" s="21"/>
      <c r="BA2733" s="21"/>
      <c r="BB2733" s="21"/>
      <c r="BC2733" s="21"/>
      <c r="BD2733" s="21"/>
      <c r="BE2733" s="21"/>
      <c r="BF2733" s="21"/>
      <c r="BG2733" s="21"/>
      <c r="BH2733" s="21"/>
      <c r="BI2733" s="21"/>
      <c r="BJ2733" s="21"/>
      <c r="BK2733" s="21"/>
      <c r="BL2733" s="21"/>
      <c r="BM2733" s="21"/>
      <c r="BN2733" s="21"/>
      <c r="BO2733" s="21"/>
      <c r="BP2733" s="21"/>
      <c r="BQ2733" s="21"/>
      <c r="BR2733" s="21"/>
      <c r="BS2733" s="21"/>
      <c r="BT2733" s="21"/>
      <c r="BU2733" s="21"/>
      <c r="BV2733" s="21"/>
      <c r="BW2733" s="21"/>
      <c r="BX2733" s="21"/>
      <c r="BY2733" s="21"/>
      <c r="BZ2733" s="21"/>
      <c r="CA2733" s="21"/>
      <c r="CB2733" s="21"/>
      <c r="CC2733" s="21"/>
      <c r="CD2733" s="21"/>
      <c r="CE2733" s="21"/>
      <c r="CF2733" s="21"/>
      <c r="CG2733" s="21"/>
      <c r="CH2733" s="21"/>
      <c r="CI2733" s="21"/>
      <c r="CJ2733" s="21"/>
      <c r="CK2733" s="21"/>
      <c r="CL2733" s="21"/>
      <c r="CM2733" s="21"/>
      <c r="CN2733" s="21"/>
      <c r="CO2733" s="21"/>
      <c r="CP2733" s="21"/>
      <c r="CQ2733" s="21"/>
      <c r="CR2733" s="21"/>
      <c r="CS2733" s="21"/>
      <c r="CT2733" s="21"/>
      <c r="CU2733" s="21"/>
      <c r="CV2733" s="21"/>
      <c r="CW2733" s="21"/>
      <c r="CX2733" s="21"/>
      <c r="CY2733" s="21"/>
      <c r="CZ2733" s="21"/>
      <c r="DA2733" s="21"/>
      <c r="DB2733" s="21"/>
      <c r="DC2733" s="21"/>
      <c r="DD2733" s="21"/>
      <c r="DE2733" s="21"/>
      <c r="DF2733" s="21"/>
      <c r="DG2733" s="21"/>
      <c r="DH2733" s="21"/>
      <c r="DI2733" s="21"/>
      <c r="DJ2733" s="21"/>
      <c r="DK2733" s="21"/>
      <c r="DL2733" s="21"/>
      <c r="DM2733" s="21"/>
      <c r="DN2733" s="21"/>
      <c r="DO2733" s="21"/>
      <c r="DP2733" s="21"/>
      <c r="DQ2733" s="21"/>
      <c r="DR2733" s="21"/>
      <c r="DS2733" s="21"/>
      <c r="DT2733" s="21"/>
      <c r="DU2733" s="21"/>
      <c r="DV2733" s="21"/>
      <c r="DW2733" s="21"/>
      <c r="DX2733" s="21"/>
      <c r="DY2733" s="21"/>
      <c r="DZ2733" s="21"/>
      <c r="EA2733" s="21"/>
      <c r="EB2733" s="21"/>
      <c r="EC2733" s="21"/>
      <c r="ED2733" s="21"/>
      <c r="EE2733" s="21"/>
      <c r="EF2733" s="21"/>
      <c r="EG2733" s="21"/>
      <c r="EH2733" s="21"/>
      <c r="EI2733" s="21"/>
      <c r="EJ2733" s="21"/>
      <c r="EK2733" s="21"/>
      <c r="EL2733" s="21"/>
      <c r="EM2733" s="21"/>
      <c r="EN2733" s="21"/>
      <c r="EO2733" s="21"/>
      <c r="EP2733" s="21"/>
      <c r="EQ2733" s="21"/>
      <c r="ER2733" s="21"/>
      <c r="ES2733" s="21"/>
      <c r="ET2733" s="21"/>
      <c r="EU2733" s="21"/>
      <c r="EV2733" s="21"/>
      <c r="EW2733" s="21"/>
      <c r="EX2733" s="21"/>
      <c r="EY2733" s="21"/>
      <c r="EZ2733" s="21"/>
    </row>
    <row r="2734" spans="1:156" x14ac:dyDescent="0.2">
      <c r="A2734" s="92"/>
      <c r="B2734" s="4"/>
      <c r="C2734" s="4"/>
      <c r="D2734" s="6"/>
      <c r="E2734" s="7"/>
      <c r="F2734" s="24"/>
      <c r="G2734" s="9"/>
      <c r="H2734" s="7"/>
      <c r="I2734" s="7"/>
      <c r="J2734" s="7"/>
      <c r="K2734" s="4"/>
      <c r="L2734" s="25"/>
      <c r="M2734" s="11"/>
      <c r="N2734" s="4"/>
      <c r="O2734" s="4"/>
      <c r="P2734" s="26"/>
      <c r="Q2734" s="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21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/>
      <c r="AS2734" s="21"/>
      <c r="AT2734" s="21"/>
      <c r="AU2734" s="21"/>
      <c r="AV2734" s="21"/>
      <c r="AW2734" s="21"/>
      <c r="AX2734" s="21"/>
      <c r="AY2734" s="21"/>
      <c r="AZ2734" s="21"/>
      <c r="BA2734" s="21"/>
      <c r="BB2734" s="21"/>
      <c r="BC2734" s="21"/>
      <c r="BD2734" s="21"/>
      <c r="BE2734" s="21"/>
      <c r="BF2734" s="21"/>
      <c r="BG2734" s="21"/>
      <c r="BH2734" s="21"/>
      <c r="BI2734" s="21"/>
      <c r="BJ2734" s="21"/>
      <c r="BK2734" s="21"/>
      <c r="BL2734" s="21"/>
      <c r="BM2734" s="21"/>
      <c r="BN2734" s="21"/>
      <c r="BO2734" s="21"/>
      <c r="BP2734" s="21"/>
      <c r="BQ2734" s="21"/>
      <c r="BR2734" s="21"/>
      <c r="BS2734" s="21"/>
      <c r="BT2734" s="21"/>
      <c r="BU2734" s="21"/>
      <c r="BV2734" s="21"/>
      <c r="BW2734" s="21"/>
      <c r="BX2734" s="21"/>
      <c r="BY2734" s="21"/>
      <c r="BZ2734" s="21"/>
      <c r="CA2734" s="21"/>
      <c r="CB2734" s="21"/>
      <c r="CC2734" s="21"/>
      <c r="CD2734" s="21"/>
      <c r="CE2734" s="21"/>
      <c r="CF2734" s="21"/>
      <c r="CG2734" s="21"/>
      <c r="CH2734" s="21"/>
      <c r="CI2734" s="21"/>
      <c r="CJ2734" s="21"/>
      <c r="CK2734" s="21"/>
      <c r="CL2734" s="21"/>
      <c r="CM2734" s="21"/>
      <c r="CN2734" s="21"/>
      <c r="CO2734" s="21"/>
      <c r="CP2734" s="21"/>
      <c r="CQ2734" s="21"/>
      <c r="CR2734" s="21"/>
      <c r="CS2734" s="21"/>
      <c r="CT2734" s="21"/>
      <c r="CU2734" s="21"/>
      <c r="CV2734" s="21"/>
      <c r="CW2734" s="21"/>
      <c r="CX2734" s="21"/>
      <c r="CY2734" s="21"/>
      <c r="CZ2734" s="21"/>
      <c r="DA2734" s="21"/>
      <c r="DB2734" s="21"/>
      <c r="DC2734" s="21"/>
      <c r="DD2734" s="21"/>
      <c r="DE2734" s="21"/>
      <c r="DF2734" s="21"/>
      <c r="DG2734" s="21"/>
      <c r="DH2734" s="21"/>
      <c r="DI2734" s="21"/>
      <c r="DJ2734" s="21"/>
      <c r="DK2734" s="21"/>
      <c r="DL2734" s="21"/>
      <c r="DM2734" s="21"/>
      <c r="DN2734" s="21"/>
      <c r="DO2734" s="21"/>
      <c r="DP2734" s="21"/>
      <c r="DQ2734" s="21"/>
      <c r="DR2734" s="21"/>
      <c r="DS2734" s="21"/>
      <c r="DT2734" s="21"/>
      <c r="DU2734" s="21"/>
      <c r="DV2734" s="21"/>
      <c r="DW2734" s="21"/>
      <c r="DX2734" s="21"/>
      <c r="DY2734" s="21"/>
      <c r="DZ2734" s="21"/>
      <c r="EA2734" s="21"/>
      <c r="EB2734" s="21"/>
      <c r="EC2734" s="21"/>
      <c r="ED2734" s="21"/>
      <c r="EE2734" s="21"/>
      <c r="EF2734" s="21"/>
      <c r="EG2734" s="21"/>
      <c r="EH2734" s="21"/>
      <c r="EI2734" s="21"/>
      <c r="EJ2734" s="21"/>
      <c r="EK2734" s="21"/>
      <c r="EL2734" s="21"/>
      <c r="EM2734" s="21"/>
      <c r="EN2734" s="21"/>
      <c r="EO2734" s="21"/>
      <c r="EP2734" s="21"/>
      <c r="EQ2734" s="21"/>
      <c r="ER2734" s="21"/>
      <c r="ES2734" s="21"/>
      <c r="ET2734" s="21"/>
      <c r="EU2734" s="21"/>
      <c r="EV2734" s="21"/>
      <c r="EW2734" s="21"/>
      <c r="EX2734" s="21"/>
      <c r="EY2734" s="21"/>
      <c r="EZ2734" s="21"/>
    </row>
    <row r="2735" spans="1:156" x14ac:dyDescent="0.2">
      <c r="A2735" s="92"/>
      <c r="B2735" s="4"/>
      <c r="C2735" s="4"/>
      <c r="D2735" s="6"/>
      <c r="E2735" s="7"/>
      <c r="F2735" s="24"/>
      <c r="G2735" s="9"/>
      <c r="H2735" s="7"/>
      <c r="I2735" s="7"/>
      <c r="J2735" s="7"/>
      <c r="K2735" s="4"/>
      <c r="L2735" s="25"/>
      <c r="M2735" s="11"/>
      <c r="N2735" s="4"/>
      <c r="O2735" s="4"/>
      <c r="P2735" s="26"/>
      <c r="Q2735" s="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21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/>
      <c r="AT2735" s="21"/>
      <c r="AU2735" s="21"/>
      <c r="AV2735" s="21"/>
      <c r="AW2735" s="21"/>
      <c r="AX2735" s="21"/>
      <c r="AY2735" s="21"/>
      <c r="AZ2735" s="21"/>
      <c r="BA2735" s="21"/>
      <c r="BB2735" s="21"/>
      <c r="BC2735" s="21"/>
      <c r="BD2735" s="21"/>
      <c r="BE2735" s="21"/>
      <c r="BF2735" s="21"/>
      <c r="BG2735" s="21"/>
      <c r="BH2735" s="21"/>
      <c r="BI2735" s="21"/>
      <c r="BJ2735" s="21"/>
      <c r="BK2735" s="21"/>
      <c r="BL2735" s="21"/>
      <c r="BM2735" s="21"/>
      <c r="BN2735" s="21"/>
      <c r="BO2735" s="21"/>
      <c r="BP2735" s="21"/>
      <c r="BQ2735" s="21"/>
      <c r="BR2735" s="21"/>
      <c r="BS2735" s="21"/>
      <c r="BT2735" s="21"/>
      <c r="BU2735" s="21"/>
      <c r="BV2735" s="21"/>
      <c r="BW2735" s="21"/>
      <c r="BX2735" s="21"/>
      <c r="BY2735" s="21"/>
      <c r="BZ2735" s="21"/>
      <c r="CA2735" s="21"/>
      <c r="CB2735" s="21"/>
      <c r="CC2735" s="21"/>
      <c r="CD2735" s="21"/>
      <c r="CE2735" s="21"/>
      <c r="CF2735" s="21"/>
      <c r="CG2735" s="21"/>
      <c r="CH2735" s="21"/>
      <c r="CI2735" s="21"/>
      <c r="CJ2735" s="21"/>
      <c r="CK2735" s="21"/>
      <c r="CL2735" s="21"/>
      <c r="CM2735" s="21"/>
      <c r="CN2735" s="21"/>
      <c r="CO2735" s="21"/>
      <c r="CP2735" s="21"/>
      <c r="CQ2735" s="21"/>
      <c r="CR2735" s="21"/>
      <c r="CS2735" s="21"/>
      <c r="CT2735" s="21"/>
      <c r="CU2735" s="21"/>
      <c r="CV2735" s="21"/>
      <c r="CW2735" s="21"/>
      <c r="CX2735" s="21"/>
      <c r="CY2735" s="21"/>
      <c r="CZ2735" s="21"/>
      <c r="DA2735" s="21"/>
      <c r="DB2735" s="21"/>
      <c r="DC2735" s="21"/>
      <c r="DD2735" s="21"/>
      <c r="DE2735" s="21"/>
      <c r="DF2735" s="21"/>
      <c r="DG2735" s="21"/>
      <c r="DH2735" s="21"/>
      <c r="DI2735" s="21"/>
      <c r="DJ2735" s="21"/>
      <c r="DK2735" s="21"/>
      <c r="DL2735" s="21"/>
      <c r="DM2735" s="21"/>
      <c r="DN2735" s="21"/>
      <c r="DO2735" s="21"/>
      <c r="DP2735" s="21"/>
      <c r="DQ2735" s="21"/>
      <c r="DR2735" s="21"/>
      <c r="DS2735" s="21"/>
      <c r="DT2735" s="21"/>
      <c r="DU2735" s="21"/>
      <c r="DV2735" s="21"/>
      <c r="DW2735" s="21"/>
      <c r="DX2735" s="21"/>
      <c r="DY2735" s="21"/>
      <c r="DZ2735" s="21"/>
      <c r="EA2735" s="21"/>
      <c r="EB2735" s="21"/>
      <c r="EC2735" s="21"/>
      <c r="ED2735" s="21"/>
      <c r="EE2735" s="21"/>
      <c r="EF2735" s="21"/>
      <c r="EG2735" s="21"/>
      <c r="EH2735" s="21"/>
      <c r="EI2735" s="21"/>
      <c r="EJ2735" s="21"/>
      <c r="EK2735" s="21"/>
      <c r="EL2735" s="21"/>
      <c r="EM2735" s="21"/>
      <c r="EN2735" s="21"/>
      <c r="EO2735" s="21"/>
      <c r="EP2735" s="21"/>
      <c r="EQ2735" s="21"/>
      <c r="ER2735" s="21"/>
      <c r="ES2735" s="21"/>
      <c r="ET2735" s="21"/>
      <c r="EU2735" s="21"/>
      <c r="EV2735" s="21"/>
      <c r="EW2735" s="21"/>
      <c r="EX2735" s="21"/>
      <c r="EY2735" s="21"/>
      <c r="EZ2735" s="21"/>
    </row>
    <row r="2736" spans="1:156" x14ac:dyDescent="0.2">
      <c r="A2736" s="92"/>
      <c r="B2736" s="4"/>
      <c r="C2736" s="4"/>
      <c r="D2736" s="6"/>
      <c r="E2736" s="7"/>
      <c r="F2736" s="24"/>
      <c r="G2736" s="9"/>
      <c r="H2736" s="7"/>
      <c r="I2736" s="7"/>
      <c r="J2736" s="7"/>
      <c r="K2736" s="4"/>
      <c r="L2736" s="25"/>
      <c r="M2736" s="11"/>
      <c r="N2736" s="4"/>
      <c r="O2736" s="4"/>
      <c r="P2736" s="26"/>
      <c r="Q2736" s="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21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/>
      <c r="AT2736" s="21"/>
      <c r="AU2736" s="21"/>
      <c r="AV2736" s="21"/>
      <c r="AW2736" s="21"/>
      <c r="AX2736" s="21"/>
      <c r="AY2736" s="21"/>
      <c r="AZ2736" s="21"/>
      <c r="BA2736" s="21"/>
      <c r="BB2736" s="21"/>
      <c r="BC2736" s="21"/>
      <c r="BD2736" s="21"/>
      <c r="BE2736" s="21"/>
      <c r="BF2736" s="21"/>
      <c r="BG2736" s="21"/>
      <c r="BH2736" s="21"/>
      <c r="BI2736" s="21"/>
      <c r="BJ2736" s="21"/>
      <c r="BK2736" s="21"/>
      <c r="BL2736" s="21"/>
      <c r="BM2736" s="21"/>
      <c r="BN2736" s="21"/>
      <c r="BO2736" s="21"/>
      <c r="BP2736" s="21"/>
      <c r="BQ2736" s="21"/>
      <c r="BR2736" s="21"/>
      <c r="BS2736" s="21"/>
      <c r="BT2736" s="21"/>
      <c r="BU2736" s="21"/>
      <c r="BV2736" s="21"/>
      <c r="BW2736" s="21"/>
      <c r="BX2736" s="21"/>
      <c r="BY2736" s="21"/>
      <c r="BZ2736" s="21"/>
      <c r="CA2736" s="21"/>
      <c r="CB2736" s="21"/>
      <c r="CC2736" s="21"/>
      <c r="CD2736" s="21"/>
      <c r="CE2736" s="21"/>
      <c r="CF2736" s="21"/>
      <c r="CG2736" s="21"/>
      <c r="CH2736" s="21"/>
      <c r="CI2736" s="21"/>
      <c r="CJ2736" s="21"/>
      <c r="CK2736" s="21"/>
      <c r="CL2736" s="21"/>
      <c r="CM2736" s="21"/>
      <c r="CN2736" s="21"/>
      <c r="CO2736" s="21"/>
      <c r="CP2736" s="21"/>
      <c r="CQ2736" s="21"/>
      <c r="CR2736" s="21"/>
      <c r="CS2736" s="21"/>
      <c r="CT2736" s="21"/>
      <c r="CU2736" s="21"/>
      <c r="CV2736" s="21"/>
      <c r="CW2736" s="21"/>
      <c r="CX2736" s="21"/>
      <c r="CY2736" s="21"/>
      <c r="CZ2736" s="21"/>
      <c r="DA2736" s="21"/>
      <c r="DB2736" s="21"/>
      <c r="DC2736" s="21"/>
      <c r="DD2736" s="21"/>
      <c r="DE2736" s="21"/>
      <c r="DF2736" s="21"/>
      <c r="DG2736" s="21"/>
      <c r="DH2736" s="21"/>
      <c r="DI2736" s="21"/>
      <c r="DJ2736" s="21"/>
      <c r="DK2736" s="21"/>
      <c r="DL2736" s="21"/>
      <c r="DM2736" s="21"/>
      <c r="DN2736" s="21"/>
      <c r="DO2736" s="21"/>
      <c r="DP2736" s="21"/>
      <c r="DQ2736" s="21"/>
      <c r="DR2736" s="21"/>
      <c r="DS2736" s="21"/>
      <c r="DT2736" s="21"/>
      <c r="DU2736" s="21"/>
      <c r="DV2736" s="21"/>
      <c r="DW2736" s="21"/>
      <c r="DX2736" s="21"/>
      <c r="DY2736" s="21"/>
      <c r="DZ2736" s="21"/>
      <c r="EA2736" s="21"/>
      <c r="EB2736" s="21"/>
      <c r="EC2736" s="21"/>
      <c r="ED2736" s="21"/>
      <c r="EE2736" s="21"/>
      <c r="EF2736" s="21"/>
      <c r="EG2736" s="21"/>
      <c r="EH2736" s="21"/>
      <c r="EI2736" s="21"/>
      <c r="EJ2736" s="21"/>
      <c r="EK2736" s="21"/>
      <c r="EL2736" s="21"/>
      <c r="EM2736" s="21"/>
      <c r="EN2736" s="21"/>
      <c r="EO2736" s="21"/>
      <c r="EP2736" s="21"/>
      <c r="EQ2736" s="21"/>
      <c r="ER2736" s="21"/>
      <c r="ES2736" s="21"/>
      <c r="ET2736" s="21"/>
      <c r="EU2736" s="21"/>
      <c r="EV2736" s="21"/>
      <c r="EW2736" s="21"/>
      <c r="EX2736" s="21"/>
      <c r="EY2736" s="21"/>
      <c r="EZ2736" s="21"/>
    </row>
    <row r="2737" spans="1:156" x14ac:dyDescent="0.2">
      <c r="A2737" s="92"/>
      <c r="B2737" s="4"/>
      <c r="C2737" s="4"/>
      <c r="D2737" s="6"/>
      <c r="E2737" s="7"/>
      <c r="F2737" s="24"/>
      <c r="G2737" s="9"/>
      <c r="H2737" s="7"/>
      <c r="I2737" s="7"/>
      <c r="J2737" s="7"/>
      <c r="K2737" s="4"/>
      <c r="L2737" s="25"/>
      <c r="M2737" s="11"/>
      <c r="N2737" s="4"/>
      <c r="O2737" s="4"/>
      <c r="P2737" s="26"/>
      <c r="Q2737" s="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21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/>
      <c r="AT2737" s="21"/>
      <c r="AU2737" s="21"/>
      <c r="AV2737" s="21"/>
      <c r="AW2737" s="21"/>
      <c r="AX2737" s="21"/>
      <c r="AY2737" s="21"/>
      <c r="AZ2737" s="21"/>
      <c r="BA2737" s="21"/>
      <c r="BB2737" s="21"/>
      <c r="BC2737" s="21"/>
      <c r="BD2737" s="21"/>
      <c r="BE2737" s="21"/>
      <c r="BF2737" s="21"/>
      <c r="BG2737" s="21"/>
      <c r="BH2737" s="21"/>
      <c r="BI2737" s="21"/>
      <c r="BJ2737" s="21"/>
      <c r="BK2737" s="21"/>
      <c r="BL2737" s="21"/>
      <c r="BM2737" s="21"/>
      <c r="BN2737" s="21"/>
      <c r="BO2737" s="21"/>
      <c r="BP2737" s="21"/>
      <c r="BQ2737" s="21"/>
      <c r="BR2737" s="21"/>
      <c r="BS2737" s="21"/>
      <c r="BT2737" s="21"/>
      <c r="BU2737" s="21"/>
      <c r="BV2737" s="21"/>
      <c r="BW2737" s="21"/>
      <c r="BX2737" s="21"/>
      <c r="BY2737" s="21"/>
      <c r="BZ2737" s="21"/>
      <c r="CA2737" s="21"/>
      <c r="CB2737" s="21"/>
      <c r="CC2737" s="21"/>
      <c r="CD2737" s="21"/>
      <c r="CE2737" s="21"/>
      <c r="CF2737" s="21"/>
      <c r="CG2737" s="21"/>
      <c r="CH2737" s="21"/>
      <c r="CI2737" s="21"/>
      <c r="CJ2737" s="21"/>
      <c r="CK2737" s="21"/>
      <c r="CL2737" s="21"/>
      <c r="CM2737" s="21"/>
      <c r="CN2737" s="21"/>
      <c r="CO2737" s="21"/>
      <c r="CP2737" s="21"/>
      <c r="CQ2737" s="21"/>
      <c r="CR2737" s="21"/>
      <c r="CS2737" s="21"/>
      <c r="CT2737" s="21"/>
      <c r="CU2737" s="21"/>
      <c r="CV2737" s="21"/>
      <c r="CW2737" s="21"/>
      <c r="CX2737" s="21"/>
      <c r="CY2737" s="21"/>
      <c r="CZ2737" s="21"/>
      <c r="DA2737" s="21"/>
      <c r="DB2737" s="21"/>
      <c r="DC2737" s="21"/>
      <c r="DD2737" s="21"/>
      <c r="DE2737" s="21"/>
      <c r="DF2737" s="21"/>
      <c r="DG2737" s="21"/>
      <c r="DH2737" s="21"/>
      <c r="DI2737" s="21"/>
      <c r="DJ2737" s="21"/>
      <c r="DK2737" s="21"/>
      <c r="DL2737" s="21"/>
      <c r="DM2737" s="21"/>
      <c r="DN2737" s="21"/>
      <c r="DO2737" s="21"/>
      <c r="DP2737" s="21"/>
      <c r="DQ2737" s="21"/>
      <c r="DR2737" s="21"/>
      <c r="DS2737" s="21"/>
      <c r="DT2737" s="21"/>
      <c r="DU2737" s="21"/>
      <c r="DV2737" s="21"/>
      <c r="DW2737" s="21"/>
      <c r="DX2737" s="21"/>
      <c r="DY2737" s="21"/>
      <c r="DZ2737" s="21"/>
      <c r="EA2737" s="21"/>
      <c r="EB2737" s="21"/>
      <c r="EC2737" s="21"/>
      <c r="ED2737" s="21"/>
      <c r="EE2737" s="21"/>
      <c r="EF2737" s="21"/>
      <c r="EG2737" s="21"/>
      <c r="EH2737" s="21"/>
      <c r="EI2737" s="21"/>
      <c r="EJ2737" s="21"/>
      <c r="EK2737" s="21"/>
      <c r="EL2737" s="21"/>
      <c r="EM2737" s="21"/>
      <c r="EN2737" s="21"/>
      <c r="EO2737" s="21"/>
      <c r="EP2737" s="21"/>
      <c r="EQ2737" s="21"/>
      <c r="ER2737" s="21"/>
      <c r="ES2737" s="21"/>
      <c r="ET2737" s="21"/>
      <c r="EU2737" s="21"/>
      <c r="EV2737" s="21"/>
      <c r="EW2737" s="21"/>
      <c r="EX2737" s="21"/>
      <c r="EY2737" s="21"/>
      <c r="EZ2737" s="21"/>
    </row>
    <row r="2738" spans="1:156" x14ac:dyDescent="0.2">
      <c r="A2738" s="92"/>
      <c r="B2738" s="4"/>
      <c r="C2738" s="4"/>
      <c r="D2738" s="6"/>
      <c r="E2738" s="7"/>
      <c r="F2738" s="24"/>
      <c r="G2738" s="9"/>
      <c r="H2738" s="7"/>
      <c r="I2738" s="7"/>
      <c r="J2738" s="7"/>
      <c r="K2738" s="4"/>
      <c r="L2738" s="25"/>
      <c r="M2738" s="11"/>
      <c r="N2738" s="4"/>
      <c r="O2738" s="4"/>
      <c r="P2738" s="26"/>
      <c r="Q2738" s="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21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/>
      <c r="AT2738" s="21"/>
      <c r="AU2738" s="21"/>
      <c r="AV2738" s="21"/>
      <c r="AW2738" s="21"/>
      <c r="AX2738" s="21"/>
      <c r="AY2738" s="21"/>
      <c r="AZ2738" s="21"/>
      <c r="BA2738" s="21"/>
      <c r="BB2738" s="21"/>
      <c r="BC2738" s="21"/>
      <c r="BD2738" s="21"/>
      <c r="BE2738" s="21"/>
      <c r="BF2738" s="21"/>
      <c r="BG2738" s="21"/>
      <c r="BH2738" s="21"/>
      <c r="BI2738" s="21"/>
      <c r="BJ2738" s="21"/>
      <c r="BK2738" s="21"/>
      <c r="BL2738" s="21"/>
      <c r="BM2738" s="21"/>
      <c r="BN2738" s="21"/>
      <c r="BO2738" s="21"/>
      <c r="BP2738" s="21"/>
      <c r="BQ2738" s="21"/>
      <c r="BR2738" s="21"/>
      <c r="BS2738" s="21"/>
      <c r="BT2738" s="21"/>
      <c r="BU2738" s="21"/>
      <c r="BV2738" s="21"/>
      <c r="BW2738" s="21"/>
      <c r="BX2738" s="21"/>
      <c r="BY2738" s="21"/>
      <c r="BZ2738" s="21"/>
      <c r="CA2738" s="21"/>
      <c r="CB2738" s="21"/>
      <c r="CC2738" s="21"/>
      <c r="CD2738" s="21"/>
      <c r="CE2738" s="21"/>
      <c r="CF2738" s="21"/>
      <c r="CG2738" s="21"/>
      <c r="CH2738" s="21"/>
      <c r="CI2738" s="21"/>
      <c r="CJ2738" s="21"/>
      <c r="CK2738" s="21"/>
      <c r="CL2738" s="21"/>
      <c r="CM2738" s="21"/>
      <c r="CN2738" s="21"/>
      <c r="CO2738" s="21"/>
      <c r="CP2738" s="21"/>
      <c r="CQ2738" s="21"/>
      <c r="CR2738" s="21"/>
      <c r="CS2738" s="21"/>
      <c r="CT2738" s="21"/>
      <c r="CU2738" s="21"/>
      <c r="CV2738" s="21"/>
      <c r="CW2738" s="21"/>
      <c r="CX2738" s="21"/>
      <c r="CY2738" s="21"/>
      <c r="CZ2738" s="21"/>
      <c r="DA2738" s="21"/>
      <c r="DB2738" s="21"/>
      <c r="DC2738" s="21"/>
      <c r="DD2738" s="21"/>
      <c r="DE2738" s="21"/>
      <c r="DF2738" s="21"/>
      <c r="DG2738" s="21"/>
      <c r="DH2738" s="21"/>
      <c r="DI2738" s="21"/>
      <c r="DJ2738" s="21"/>
      <c r="DK2738" s="21"/>
      <c r="DL2738" s="21"/>
      <c r="DM2738" s="21"/>
      <c r="DN2738" s="21"/>
      <c r="DO2738" s="21"/>
      <c r="DP2738" s="21"/>
      <c r="DQ2738" s="21"/>
      <c r="DR2738" s="21"/>
      <c r="DS2738" s="21"/>
      <c r="DT2738" s="21"/>
      <c r="DU2738" s="21"/>
      <c r="DV2738" s="21"/>
      <c r="DW2738" s="21"/>
      <c r="DX2738" s="21"/>
      <c r="DY2738" s="21"/>
      <c r="DZ2738" s="21"/>
      <c r="EA2738" s="21"/>
      <c r="EB2738" s="21"/>
      <c r="EC2738" s="21"/>
      <c r="ED2738" s="21"/>
      <c r="EE2738" s="21"/>
      <c r="EF2738" s="21"/>
      <c r="EG2738" s="21"/>
      <c r="EH2738" s="21"/>
      <c r="EI2738" s="21"/>
      <c r="EJ2738" s="21"/>
      <c r="EK2738" s="21"/>
      <c r="EL2738" s="21"/>
      <c r="EM2738" s="21"/>
      <c r="EN2738" s="21"/>
      <c r="EO2738" s="21"/>
      <c r="EP2738" s="21"/>
      <c r="EQ2738" s="21"/>
      <c r="ER2738" s="21"/>
      <c r="ES2738" s="21"/>
      <c r="ET2738" s="21"/>
      <c r="EU2738" s="21"/>
      <c r="EV2738" s="21"/>
      <c r="EW2738" s="21"/>
      <c r="EX2738" s="21"/>
      <c r="EY2738" s="21"/>
      <c r="EZ2738" s="21"/>
    </row>
    <row r="2739" spans="1:156" x14ac:dyDescent="0.2">
      <c r="A2739" s="92"/>
      <c r="B2739" s="4"/>
      <c r="C2739" s="4"/>
      <c r="D2739" s="6"/>
      <c r="E2739" s="7"/>
      <c r="F2739" s="24"/>
      <c r="G2739" s="9"/>
      <c r="H2739" s="7"/>
      <c r="I2739" s="7"/>
      <c r="J2739" s="7"/>
      <c r="K2739" s="4"/>
      <c r="L2739" s="25"/>
      <c r="M2739" s="11"/>
      <c r="N2739" s="4"/>
      <c r="O2739" s="4"/>
      <c r="P2739" s="26"/>
      <c r="Q2739" s="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21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/>
      <c r="AT2739" s="21"/>
      <c r="AU2739" s="21"/>
      <c r="AV2739" s="21"/>
      <c r="AW2739" s="21"/>
      <c r="AX2739" s="21"/>
      <c r="AY2739" s="21"/>
      <c r="AZ2739" s="21"/>
      <c r="BA2739" s="21"/>
      <c r="BB2739" s="21"/>
      <c r="BC2739" s="21"/>
      <c r="BD2739" s="21"/>
      <c r="BE2739" s="21"/>
      <c r="BF2739" s="21"/>
      <c r="BG2739" s="21"/>
      <c r="BH2739" s="21"/>
      <c r="BI2739" s="21"/>
      <c r="BJ2739" s="21"/>
      <c r="BK2739" s="21"/>
      <c r="BL2739" s="21"/>
      <c r="BM2739" s="21"/>
      <c r="BN2739" s="21"/>
      <c r="BO2739" s="21"/>
      <c r="BP2739" s="21"/>
      <c r="BQ2739" s="21"/>
      <c r="BR2739" s="21"/>
      <c r="BS2739" s="21"/>
      <c r="BT2739" s="21"/>
      <c r="BU2739" s="21"/>
      <c r="BV2739" s="21"/>
      <c r="BW2739" s="21"/>
      <c r="BX2739" s="21"/>
      <c r="BY2739" s="21"/>
      <c r="BZ2739" s="21"/>
      <c r="CA2739" s="21"/>
      <c r="CB2739" s="21"/>
      <c r="CC2739" s="21"/>
      <c r="CD2739" s="21"/>
      <c r="CE2739" s="21"/>
      <c r="CF2739" s="21"/>
      <c r="CG2739" s="21"/>
      <c r="CH2739" s="21"/>
      <c r="CI2739" s="21"/>
      <c r="CJ2739" s="21"/>
      <c r="CK2739" s="21"/>
      <c r="CL2739" s="21"/>
      <c r="CM2739" s="21"/>
      <c r="CN2739" s="21"/>
      <c r="CO2739" s="21"/>
      <c r="CP2739" s="21"/>
      <c r="CQ2739" s="21"/>
      <c r="CR2739" s="21"/>
      <c r="CS2739" s="21"/>
      <c r="CT2739" s="21"/>
      <c r="CU2739" s="21"/>
      <c r="CV2739" s="21"/>
      <c r="CW2739" s="21"/>
      <c r="CX2739" s="21"/>
      <c r="CY2739" s="21"/>
      <c r="CZ2739" s="21"/>
      <c r="DA2739" s="21"/>
      <c r="DB2739" s="21"/>
      <c r="DC2739" s="21"/>
      <c r="DD2739" s="21"/>
      <c r="DE2739" s="21"/>
      <c r="DF2739" s="21"/>
      <c r="DG2739" s="21"/>
      <c r="DH2739" s="21"/>
      <c r="DI2739" s="21"/>
      <c r="DJ2739" s="21"/>
      <c r="DK2739" s="21"/>
      <c r="DL2739" s="21"/>
      <c r="DM2739" s="21"/>
      <c r="DN2739" s="21"/>
      <c r="DO2739" s="21"/>
      <c r="DP2739" s="21"/>
      <c r="DQ2739" s="21"/>
      <c r="DR2739" s="21"/>
      <c r="DS2739" s="21"/>
      <c r="DT2739" s="21"/>
      <c r="DU2739" s="21"/>
      <c r="DV2739" s="21"/>
      <c r="DW2739" s="21"/>
      <c r="DX2739" s="21"/>
      <c r="DY2739" s="21"/>
      <c r="DZ2739" s="21"/>
      <c r="EA2739" s="21"/>
      <c r="EB2739" s="21"/>
      <c r="EC2739" s="21"/>
      <c r="ED2739" s="21"/>
      <c r="EE2739" s="21"/>
      <c r="EF2739" s="21"/>
      <c r="EG2739" s="21"/>
      <c r="EH2739" s="21"/>
      <c r="EI2739" s="21"/>
      <c r="EJ2739" s="21"/>
      <c r="EK2739" s="21"/>
      <c r="EL2739" s="21"/>
      <c r="EM2739" s="21"/>
      <c r="EN2739" s="21"/>
      <c r="EO2739" s="21"/>
      <c r="EP2739" s="21"/>
      <c r="EQ2739" s="21"/>
      <c r="ER2739" s="21"/>
      <c r="ES2739" s="21"/>
      <c r="ET2739" s="21"/>
      <c r="EU2739" s="21"/>
      <c r="EV2739" s="21"/>
      <c r="EW2739" s="21"/>
      <c r="EX2739" s="21"/>
      <c r="EY2739" s="21"/>
      <c r="EZ2739" s="21"/>
    </row>
    <row r="2740" spans="1:156" x14ac:dyDescent="0.2">
      <c r="A2740" s="92"/>
      <c r="B2740" s="4"/>
      <c r="C2740" s="4"/>
      <c r="D2740" s="6"/>
      <c r="E2740" s="7"/>
      <c r="F2740" s="24"/>
      <c r="G2740" s="9"/>
      <c r="H2740" s="7"/>
      <c r="I2740" s="7"/>
      <c r="J2740" s="7"/>
      <c r="K2740" s="4"/>
      <c r="L2740" s="25"/>
      <c r="M2740" s="11"/>
      <c r="N2740" s="4"/>
      <c r="O2740" s="4"/>
      <c r="P2740" s="26"/>
      <c r="Q2740" s="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21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/>
      <c r="AS2740" s="21"/>
      <c r="AT2740" s="21"/>
      <c r="AU2740" s="21"/>
      <c r="AV2740" s="21"/>
      <c r="AW2740" s="21"/>
      <c r="AX2740" s="21"/>
      <c r="AY2740" s="21"/>
      <c r="AZ2740" s="21"/>
      <c r="BA2740" s="21"/>
      <c r="BB2740" s="21"/>
      <c r="BC2740" s="21"/>
      <c r="BD2740" s="21"/>
      <c r="BE2740" s="21"/>
      <c r="BF2740" s="21"/>
      <c r="BG2740" s="21"/>
      <c r="BH2740" s="21"/>
      <c r="BI2740" s="21"/>
      <c r="BJ2740" s="21"/>
      <c r="BK2740" s="21"/>
      <c r="BL2740" s="21"/>
      <c r="BM2740" s="21"/>
      <c r="BN2740" s="21"/>
      <c r="BO2740" s="21"/>
      <c r="BP2740" s="21"/>
      <c r="BQ2740" s="21"/>
      <c r="BR2740" s="21"/>
      <c r="BS2740" s="21"/>
      <c r="BT2740" s="21"/>
      <c r="BU2740" s="21"/>
      <c r="BV2740" s="21"/>
      <c r="BW2740" s="21"/>
      <c r="BX2740" s="21"/>
      <c r="BY2740" s="21"/>
      <c r="BZ2740" s="21"/>
      <c r="CA2740" s="21"/>
      <c r="CB2740" s="21"/>
      <c r="CC2740" s="21"/>
      <c r="CD2740" s="21"/>
      <c r="CE2740" s="21"/>
      <c r="CF2740" s="21"/>
      <c r="CG2740" s="21"/>
      <c r="CH2740" s="21"/>
      <c r="CI2740" s="21"/>
      <c r="CJ2740" s="21"/>
      <c r="CK2740" s="21"/>
      <c r="CL2740" s="21"/>
      <c r="CM2740" s="21"/>
      <c r="CN2740" s="21"/>
      <c r="CO2740" s="21"/>
      <c r="CP2740" s="21"/>
      <c r="CQ2740" s="21"/>
      <c r="CR2740" s="21"/>
      <c r="CS2740" s="21"/>
      <c r="CT2740" s="21"/>
      <c r="CU2740" s="21"/>
      <c r="CV2740" s="21"/>
      <c r="CW2740" s="21"/>
      <c r="CX2740" s="21"/>
      <c r="CY2740" s="21"/>
      <c r="CZ2740" s="21"/>
      <c r="DA2740" s="21"/>
      <c r="DB2740" s="21"/>
      <c r="DC2740" s="21"/>
      <c r="DD2740" s="21"/>
      <c r="DE2740" s="21"/>
      <c r="DF2740" s="21"/>
      <c r="DG2740" s="21"/>
      <c r="DH2740" s="21"/>
      <c r="DI2740" s="21"/>
      <c r="DJ2740" s="21"/>
      <c r="DK2740" s="21"/>
      <c r="DL2740" s="21"/>
      <c r="DM2740" s="21"/>
      <c r="DN2740" s="21"/>
      <c r="DO2740" s="21"/>
      <c r="DP2740" s="21"/>
      <c r="DQ2740" s="21"/>
      <c r="DR2740" s="21"/>
      <c r="DS2740" s="21"/>
      <c r="DT2740" s="21"/>
      <c r="DU2740" s="21"/>
      <c r="DV2740" s="21"/>
      <c r="DW2740" s="21"/>
      <c r="DX2740" s="21"/>
      <c r="DY2740" s="21"/>
      <c r="DZ2740" s="21"/>
      <c r="EA2740" s="21"/>
      <c r="EB2740" s="21"/>
      <c r="EC2740" s="21"/>
      <c r="ED2740" s="21"/>
      <c r="EE2740" s="21"/>
      <c r="EF2740" s="21"/>
      <c r="EG2740" s="21"/>
      <c r="EH2740" s="21"/>
      <c r="EI2740" s="21"/>
      <c r="EJ2740" s="21"/>
      <c r="EK2740" s="21"/>
      <c r="EL2740" s="21"/>
      <c r="EM2740" s="21"/>
      <c r="EN2740" s="21"/>
      <c r="EO2740" s="21"/>
      <c r="EP2740" s="21"/>
      <c r="EQ2740" s="21"/>
      <c r="ER2740" s="21"/>
      <c r="ES2740" s="21"/>
      <c r="ET2740" s="21"/>
      <c r="EU2740" s="21"/>
      <c r="EV2740" s="21"/>
      <c r="EW2740" s="21"/>
      <c r="EX2740" s="21"/>
      <c r="EY2740" s="21"/>
      <c r="EZ2740" s="21"/>
    </row>
    <row r="2741" spans="1:156" x14ac:dyDescent="0.2">
      <c r="A2741" s="92"/>
      <c r="B2741" s="4"/>
      <c r="C2741" s="4"/>
      <c r="D2741" s="6"/>
      <c r="E2741" s="7"/>
      <c r="F2741" s="24"/>
      <c r="G2741" s="9"/>
      <c r="H2741" s="7"/>
      <c r="I2741" s="7"/>
      <c r="J2741" s="7"/>
      <c r="K2741" s="4"/>
      <c r="L2741" s="25"/>
      <c r="M2741" s="11"/>
      <c r="N2741" s="4"/>
      <c r="O2741" s="4"/>
      <c r="P2741" s="26"/>
      <c r="Q2741" s="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21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/>
      <c r="AS2741" s="21"/>
      <c r="AT2741" s="21"/>
      <c r="AU2741" s="21"/>
      <c r="AV2741" s="21"/>
      <c r="AW2741" s="21"/>
      <c r="AX2741" s="21"/>
      <c r="AY2741" s="21"/>
      <c r="AZ2741" s="21"/>
      <c r="BA2741" s="21"/>
      <c r="BB2741" s="21"/>
      <c r="BC2741" s="21"/>
      <c r="BD2741" s="21"/>
      <c r="BE2741" s="21"/>
      <c r="BF2741" s="21"/>
      <c r="BG2741" s="21"/>
      <c r="BH2741" s="21"/>
      <c r="BI2741" s="21"/>
      <c r="BJ2741" s="21"/>
      <c r="BK2741" s="21"/>
      <c r="BL2741" s="21"/>
      <c r="BM2741" s="21"/>
      <c r="BN2741" s="21"/>
      <c r="BO2741" s="21"/>
      <c r="BP2741" s="21"/>
      <c r="BQ2741" s="21"/>
      <c r="BR2741" s="21"/>
      <c r="BS2741" s="21"/>
      <c r="BT2741" s="21"/>
      <c r="BU2741" s="21"/>
      <c r="BV2741" s="21"/>
      <c r="BW2741" s="21"/>
      <c r="BX2741" s="21"/>
      <c r="BY2741" s="21"/>
      <c r="BZ2741" s="21"/>
      <c r="CA2741" s="21"/>
      <c r="CB2741" s="21"/>
      <c r="CC2741" s="21"/>
      <c r="CD2741" s="21"/>
      <c r="CE2741" s="21"/>
      <c r="CF2741" s="21"/>
      <c r="CG2741" s="21"/>
      <c r="CH2741" s="21"/>
      <c r="CI2741" s="21"/>
      <c r="CJ2741" s="21"/>
      <c r="CK2741" s="21"/>
      <c r="CL2741" s="21"/>
      <c r="CM2741" s="21"/>
      <c r="CN2741" s="21"/>
      <c r="CO2741" s="21"/>
      <c r="CP2741" s="21"/>
      <c r="CQ2741" s="21"/>
      <c r="CR2741" s="21"/>
      <c r="CS2741" s="21"/>
      <c r="CT2741" s="21"/>
      <c r="CU2741" s="21"/>
      <c r="CV2741" s="21"/>
      <c r="CW2741" s="21"/>
      <c r="CX2741" s="21"/>
      <c r="CY2741" s="21"/>
      <c r="CZ2741" s="21"/>
      <c r="DA2741" s="21"/>
      <c r="DB2741" s="21"/>
      <c r="DC2741" s="21"/>
      <c r="DD2741" s="21"/>
      <c r="DE2741" s="21"/>
      <c r="DF2741" s="21"/>
      <c r="DG2741" s="21"/>
      <c r="DH2741" s="21"/>
      <c r="DI2741" s="21"/>
      <c r="DJ2741" s="21"/>
      <c r="DK2741" s="21"/>
      <c r="DL2741" s="21"/>
      <c r="DM2741" s="21"/>
      <c r="DN2741" s="21"/>
      <c r="DO2741" s="21"/>
      <c r="DP2741" s="21"/>
      <c r="DQ2741" s="21"/>
      <c r="DR2741" s="21"/>
      <c r="DS2741" s="21"/>
      <c r="DT2741" s="21"/>
      <c r="DU2741" s="21"/>
      <c r="DV2741" s="21"/>
      <c r="DW2741" s="21"/>
      <c r="DX2741" s="21"/>
      <c r="DY2741" s="21"/>
      <c r="DZ2741" s="21"/>
      <c r="EA2741" s="21"/>
      <c r="EB2741" s="21"/>
      <c r="EC2741" s="21"/>
      <c r="ED2741" s="21"/>
      <c r="EE2741" s="21"/>
      <c r="EF2741" s="21"/>
      <c r="EG2741" s="21"/>
      <c r="EH2741" s="21"/>
      <c r="EI2741" s="21"/>
      <c r="EJ2741" s="21"/>
      <c r="EK2741" s="21"/>
      <c r="EL2741" s="21"/>
      <c r="EM2741" s="21"/>
      <c r="EN2741" s="21"/>
      <c r="EO2741" s="21"/>
      <c r="EP2741" s="21"/>
      <c r="EQ2741" s="21"/>
      <c r="ER2741" s="21"/>
      <c r="ES2741" s="21"/>
      <c r="ET2741" s="21"/>
      <c r="EU2741" s="21"/>
      <c r="EV2741" s="21"/>
      <c r="EW2741" s="21"/>
      <c r="EX2741" s="21"/>
      <c r="EY2741" s="21"/>
      <c r="EZ2741" s="21"/>
    </row>
    <row r="2742" spans="1:156" x14ac:dyDescent="0.2">
      <c r="A2742" s="92"/>
      <c r="B2742" s="4"/>
      <c r="C2742" s="4"/>
      <c r="D2742" s="6"/>
      <c r="E2742" s="7"/>
      <c r="F2742" s="24"/>
      <c r="G2742" s="9"/>
      <c r="H2742" s="7"/>
      <c r="I2742" s="7"/>
      <c r="J2742" s="7"/>
      <c r="K2742" s="4"/>
      <c r="L2742" s="25"/>
      <c r="M2742" s="11"/>
      <c r="N2742" s="4"/>
      <c r="O2742" s="4"/>
      <c r="P2742" s="26"/>
      <c r="Q2742" s="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21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21"/>
      <c r="AP2742" s="21"/>
      <c r="AQ2742" s="21"/>
      <c r="AR2742" s="21"/>
      <c r="AS2742" s="21"/>
      <c r="AT2742" s="21"/>
      <c r="AU2742" s="21"/>
      <c r="AV2742" s="21"/>
      <c r="AW2742" s="21"/>
      <c r="AX2742" s="21"/>
      <c r="AY2742" s="21"/>
      <c r="AZ2742" s="21"/>
      <c r="BA2742" s="21"/>
      <c r="BB2742" s="21"/>
      <c r="BC2742" s="21"/>
      <c r="BD2742" s="21"/>
      <c r="BE2742" s="21"/>
      <c r="BF2742" s="21"/>
      <c r="BG2742" s="21"/>
      <c r="BH2742" s="21"/>
      <c r="BI2742" s="21"/>
      <c r="BJ2742" s="21"/>
      <c r="BK2742" s="21"/>
      <c r="BL2742" s="21"/>
      <c r="BM2742" s="21"/>
      <c r="BN2742" s="21"/>
      <c r="BO2742" s="21"/>
      <c r="BP2742" s="21"/>
      <c r="BQ2742" s="21"/>
      <c r="BR2742" s="21"/>
      <c r="BS2742" s="21"/>
      <c r="BT2742" s="21"/>
      <c r="BU2742" s="21"/>
      <c r="BV2742" s="21"/>
      <c r="BW2742" s="21"/>
      <c r="BX2742" s="21"/>
      <c r="BY2742" s="21"/>
      <c r="BZ2742" s="21"/>
      <c r="CA2742" s="21"/>
      <c r="CB2742" s="21"/>
      <c r="CC2742" s="21"/>
      <c r="CD2742" s="21"/>
      <c r="CE2742" s="21"/>
      <c r="CF2742" s="21"/>
      <c r="CG2742" s="21"/>
      <c r="CH2742" s="21"/>
      <c r="CI2742" s="21"/>
      <c r="CJ2742" s="21"/>
      <c r="CK2742" s="21"/>
      <c r="CL2742" s="21"/>
      <c r="CM2742" s="21"/>
      <c r="CN2742" s="21"/>
      <c r="CO2742" s="21"/>
      <c r="CP2742" s="21"/>
      <c r="CQ2742" s="21"/>
      <c r="CR2742" s="21"/>
      <c r="CS2742" s="21"/>
      <c r="CT2742" s="21"/>
      <c r="CU2742" s="21"/>
      <c r="CV2742" s="21"/>
      <c r="CW2742" s="21"/>
      <c r="CX2742" s="21"/>
      <c r="CY2742" s="21"/>
      <c r="CZ2742" s="21"/>
      <c r="DA2742" s="21"/>
      <c r="DB2742" s="21"/>
      <c r="DC2742" s="21"/>
      <c r="DD2742" s="21"/>
      <c r="DE2742" s="21"/>
      <c r="DF2742" s="21"/>
      <c r="DG2742" s="21"/>
      <c r="DH2742" s="21"/>
      <c r="DI2742" s="21"/>
      <c r="DJ2742" s="21"/>
      <c r="DK2742" s="21"/>
      <c r="DL2742" s="21"/>
      <c r="DM2742" s="21"/>
      <c r="DN2742" s="21"/>
      <c r="DO2742" s="21"/>
      <c r="DP2742" s="21"/>
      <c r="DQ2742" s="21"/>
      <c r="DR2742" s="21"/>
      <c r="DS2742" s="21"/>
      <c r="DT2742" s="21"/>
      <c r="DU2742" s="21"/>
      <c r="DV2742" s="21"/>
      <c r="DW2742" s="21"/>
      <c r="DX2742" s="21"/>
      <c r="DY2742" s="21"/>
      <c r="DZ2742" s="21"/>
      <c r="EA2742" s="21"/>
      <c r="EB2742" s="21"/>
      <c r="EC2742" s="21"/>
      <c r="ED2742" s="21"/>
      <c r="EE2742" s="21"/>
      <c r="EF2742" s="21"/>
      <c r="EG2742" s="21"/>
      <c r="EH2742" s="21"/>
      <c r="EI2742" s="21"/>
      <c r="EJ2742" s="21"/>
      <c r="EK2742" s="21"/>
      <c r="EL2742" s="21"/>
      <c r="EM2742" s="21"/>
      <c r="EN2742" s="21"/>
      <c r="EO2742" s="21"/>
      <c r="EP2742" s="21"/>
      <c r="EQ2742" s="21"/>
      <c r="ER2742" s="21"/>
      <c r="ES2742" s="21"/>
      <c r="ET2742" s="21"/>
      <c r="EU2742" s="21"/>
      <c r="EV2742" s="21"/>
      <c r="EW2742" s="21"/>
      <c r="EX2742" s="21"/>
      <c r="EY2742" s="21"/>
      <c r="EZ2742" s="21"/>
    </row>
    <row r="2743" spans="1:156" x14ac:dyDescent="0.2">
      <c r="A2743" s="92"/>
      <c r="B2743" s="4"/>
      <c r="C2743" s="4"/>
      <c r="D2743" s="6"/>
      <c r="E2743" s="7"/>
      <c r="F2743" s="24"/>
      <c r="G2743" s="9"/>
      <c r="H2743" s="7"/>
      <c r="I2743" s="7"/>
      <c r="J2743" s="7"/>
      <c r="K2743" s="4"/>
      <c r="L2743" s="25"/>
      <c r="M2743" s="11"/>
      <c r="N2743" s="4"/>
      <c r="O2743" s="4"/>
      <c r="P2743" s="26"/>
      <c r="Q2743" s="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21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21"/>
      <c r="AP2743" s="21"/>
      <c r="AQ2743" s="21"/>
      <c r="AR2743" s="21"/>
      <c r="AS2743" s="21"/>
      <c r="AT2743" s="21"/>
      <c r="AU2743" s="21"/>
      <c r="AV2743" s="21"/>
      <c r="AW2743" s="21"/>
      <c r="AX2743" s="21"/>
      <c r="AY2743" s="21"/>
      <c r="AZ2743" s="21"/>
      <c r="BA2743" s="21"/>
      <c r="BB2743" s="21"/>
      <c r="BC2743" s="21"/>
      <c r="BD2743" s="21"/>
      <c r="BE2743" s="21"/>
      <c r="BF2743" s="21"/>
      <c r="BG2743" s="21"/>
      <c r="BH2743" s="21"/>
      <c r="BI2743" s="21"/>
      <c r="BJ2743" s="21"/>
      <c r="BK2743" s="21"/>
      <c r="BL2743" s="21"/>
      <c r="BM2743" s="21"/>
      <c r="BN2743" s="21"/>
      <c r="BO2743" s="21"/>
      <c r="BP2743" s="21"/>
      <c r="BQ2743" s="21"/>
      <c r="BR2743" s="21"/>
      <c r="BS2743" s="21"/>
      <c r="BT2743" s="21"/>
      <c r="BU2743" s="21"/>
      <c r="BV2743" s="21"/>
      <c r="BW2743" s="21"/>
      <c r="BX2743" s="21"/>
      <c r="BY2743" s="21"/>
      <c r="BZ2743" s="21"/>
      <c r="CA2743" s="21"/>
      <c r="CB2743" s="21"/>
      <c r="CC2743" s="21"/>
      <c r="CD2743" s="21"/>
      <c r="CE2743" s="21"/>
      <c r="CF2743" s="21"/>
      <c r="CG2743" s="21"/>
      <c r="CH2743" s="21"/>
      <c r="CI2743" s="21"/>
      <c r="CJ2743" s="21"/>
      <c r="CK2743" s="21"/>
      <c r="CL2743" s="21"/>
      <c r="CM2743" s="21"/>
      <c r="CN2743" s="21"/>
      <c r="CO2743" s="21"/>
      <c r="CP2743" s="21"/>
      <c r="CQ2743" s="21"/>
      <c r="CR2743" s="21"/>
      <c r="CS2743" s="21"/>
      <c r="CT2743" s="21"/>
      <c r="CU2743" s="21"/>
      <c r="CV2743" s="21"/>
      <c r="CW2743" s="21"/>
      <c r="CX2743" s="21"/>
      <c r="CY2743" s="21"/>
      <c r="CZ2743" s="21"/>
      <c r="DA2743" s="21"/>
      <c r="DB2743" s="21"/>
      <c r="DC2743" s="21"/>
      <c r="DD2743" s="21"/>
      <c r="DE2743" s="21"/>
      <c r="DF2743" s="21"/>
      <c r="DG2743" s="21"/>
      <c r="DH2743" s="21"/>
      <c r="DI2743" s="21"/>
      <c r="DJ2743" s="21"/>
      <c r="DK2743" s="21"/>
      <c r="DL2743" s="21"/>
      <c r="DM2743" s="21"/>
      <c r="DN2743" s="21"/>
      <c r="DO2743" s="21"/>
      <c r="DP2743" s="21"/>
      <c r="DQ2743" s="21"/>
      <c r="DR2743" s="21"/>
      <c r="DS2743" s="21"/>
      <c r="DT2743" s="21"/>
      <c r="DU2743" s="21"/>
      <c r="DV2743" s="21"/>
      <c r="DW2743" s="21"/>
      <c r="DX2743" s="21"/>
      <c r="DY2743" s="21"/>
      <c r="DZ2743" s="21"/>
      <c r="EA2743" s="21"/>
      <c r="EB2743" s="21"/>
      <c r="EC2743" s="21"/>
      <c r="ED2743" s="21"/>
      <c r="EE2743" s="21"/>
      <c r="EF2743" s="21"/>
      <c r="EG2743" s="21"/>
      <c r="EH2743" s="21"/>
      <c r="EI2743" s="21"/>
      <c r="EJ2743" s="21"/>
      <c r="EK2743" s="21"/>
      <c r="EL2743" s="21"/>
      <c r="EM2743" s="21"/>
      <c r="EN2743" s="21"/>
      <c r="EO2743" s="21"/>
      <c r="EP2743" s="21"/>
      <c r="EQ2743" s="21"/>
      <c r="ER2743" s="21"/>
      <c r="ES2743" s="21"/>
      <c r="ET2743" s="21"/>
      <c r="EU2743" s="21"/>
      <c r="EV2743" s="21"/>
      <c r="EW2743" s="21"/>
      <c r="EX2743" s="21"/>
      <c r="EY2743" s="21"/>
      <c r="EZ2743" s="21"/>
    </row>
    <row r="2744" spans="1:156" x14ac:dyDescent="0.2">
      <c r="A2744" s="92"/>
      <c r="B2744" s="4"/>
      <c r="C2744" s="4"/>
      <c r="D2744" s="6"/>
      <c r="E2744" s="7"/>
      <c r="F2744" s="24"/>
      <c r="G2744" s="9"/>
      <c r="H2744" s="7"/>
      <c r="I2744" s="7"/>
      <c r="J2744" s="7"/>
      <c r="K2744" s="4"/>
      <c r="L2744" s="25"/>
      <c r="M2744" s="11"/>
      <c r="N2744" s="4"/>
      <c r="O2744" s="4"/>
      <c r="P2744" s="26"/>
      <c r="Q2744" s="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21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/>
      <c r="AS2744" s="21"/>
      <c r="AT2744" s="21"/>
      <c r="AU2744" s="21"/>
      <c r="AV2744" s="21"/>
      <c r="AW2744" s="21"/>
      <c r="AX2744" s="21"/>
      <c r="AY2744" s="21"/>
      <c r="AZ2744" s="21"/>
      <c r="BA2744" s="21"/>
      <c r="BB2744" s="21"/>
      <c r="BC2744" s="21"/>
      <c r="BD2744" s="21"/>
      <c r="BE2744" s="21"/>
      <c r="BF2744" s="21"/>
      <c r="BG2744" s="21"/>
      <c r="BH2744" s="21"/>
      <c r="BI2744" s="21"/>
      <c r="BJ2744" s="21"/>
      <c r="BK2744" s="21"/>
      <c r="BL2744" s="21"/>
      <c r="BM2744" s="21"/>
      <c r="BN2744" s="21"/>
      <c r="BO2744" s="21"/>
      <c r="BP2744" s="21"/>
      <c r="BQ2744" s="21"/>
      <c r="BR2744" s="21"/>
      <c r="BS2744" s="21"/>
      <c r="BT2744" s="21"/>
      <c r="BU2744" s="21"/>
      <c r="BV2744" s="21"/>
      <c r="BW2744" s="21"/>
      <c r="BX2744" s="21"/>
      <c r="BY2744" s="21"/>
      <c r="BZ2744" s="21"/>
      <c r="CA2744" s="21"/>
      <c r="CB2744" s="21"/>
      <c r="CC2744" s="21"/>
      <c r="CD2744" s="21"/>
      <c r="CE2744" s="21"/>
      <c r="CF2744" s="21"/>
      <c r="CG2744" s="21"/>
      <c r="CH2744" s="21"/>
      <c r="CI2744" s="21"/>
      <c r="CJ2744" s="21"/>
      <c r="CK2744" s="21"/>
      <c r="CL2744" s="21"/>
      <c r="CM2744" s="21"/>
      <c r="CN2744" s="21"/>
      <c r="CO2744" s="21"/>
      <c r="CP2744" s="21"/>
      <c r="CQ2744" s="21"/>
      <c r="CR2744" s="21"/>
      <c r="CS2744" s="21"/>
      <c r="CT2744" s="21"/>
      <c r="CU2744" s="21"/>
      <c r="CV2744" s="21"/>
      <c r="CW2744" s="21"/>
      <c r="CX2744" s="21"/>
      <c r="CY2744" s="21"/>
      <c r="CZ2744" s="21"/>
      <c r="DA2744" s="21"/>
      <c r="DB2744" s="21"/>
      <c r="DC2744" s="21"/>
      <c r="DD2744" s="21"/>
      <c r="DE2744" s="21"/>
      <c r="DF2744" s="21"/>
      <c r="DG2744" s="21"/>
      <c r="DH2744" s="21"/>
      <c r="DI2744" s="21"/>
      <c r="DJ2744" s="21"/>
      <c r="DK2744" s="21"/>
      <c r="DL2744" s="21"/>
      <c r="DM2744" s="21"/>
      <c r="DN2744" s="21"/>
      <c r="DO2744" s="21"/>
      <c r="DP2744" s="21"/>
      <c r="DQ2744" s="21"/>
      <c r="DR2744" s="21"/>
      <c r="DS2744" s="21"/>
      <c r="DT2744" s="21"/>
      <c r="DU2744" s="21"/>
      <c r="DV2744" s="21"/>
      <c r="DW2744" s="21"/>
      <c r="DX2744" s="21"/>
      <c r="DY2744" s="21"/>
      <c r="DZ2744" s="21"/>
      <c r="EA2744" s="21"/>
      <c r="EB2744" s="21"/>
      <c r="EC2744" s="21"/>
      <c r="ED2744" s="21"/>
      <c r="EE2744" s="21"/>
      <c r="EF2744" s="21"/>
      <c r="EG2744" s="21"/>
      <c r="EH2744" s="21"/>
      <c r="EI2744" s="21"/>
      <c r="EJ2744" s="21"/>
      <c r="EK2744" s="21"/>
      <c r="EL2744" s="21"/>
      <c r="EM2744" s="21"/>
      <c r="EN2744" s="21"/>
      <c r="EO2744" s="21"/>
      <c r="EP2744" s="21"/>
      <c r="EQ2744" s="21"/>
      <c r="ER2744" s="21"/>
      <c r="ES2744" s="21"/>
      <c r="ET2744" s="21"/>
      <c r="EU2744" s="21"/>
      <c r="EV2744" s="21"/>
      <c r="EW2744" s="21"/>
      <c r="EX2744" s="21"/>
      <c r="EY2744" s="21"/>
      <c r="EZ2744" s="21"/>
    </row>
    <row r="2745" spans="1:156" x14ac:dyDescent="0.2">
      <c r="A2745" s="92"/>
      <c r="B2745" s="4"/>
      <c r="C2745" s="4"/>
      <c r="D2745" s="6"/>
      <c r="E2745" s="7"/>
      <c r="F2745" s="24"/>
      <c r="G2745" s="9"/>
      <c r="H2745" s="7"/>
      <c r="I2745" s="7"/>
      <c r="J2745" s="7"/>
      <c r="K2745" s="4"/>
      <c r="L2745" s="25"/>
      <c r="M2745" s="11"/>
      <c r="N2745" s="4"/>
      <c r="O2745" s="4"/>
      <c r="P2745" s="26"/>
      <c r="Q2745" s="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21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/>
      <c r="AT2745" s="21"/>
      <c r="AU2745" s="21"/>
      <c r="AV2745" s="21"/>
      <c r="AW2745" s="21"/>
      <c r="AX2745" s="21"/>
      <c r="AY2745" s="21"/>
      <c r="AZ2745" s="21"/>
      <c r="BA2745" s="21"/>
      <c r="BB2745" s="21"/>
      <c r="BC2745" s="21"/>
      <c r="BD2745" s="21"/>
      <c r="BE2745" s="21"/>
      <c r="BF2745" s="21"/>
      <c r="BG2745" s="21"/>
      <c r="BH2745" s="21"/>
      <c r="BI2745" s="21"/>
      <c r="BJ2745" s="21"/>
      <c r="BK2745" s="21"/>
      <c r="BL2745" s="21"/>
      <c r="BM2745" s="21"/>
      <c r="BN2745" s="21"/>
      <c r="BO2745" s="21"/>
      <c r="BP2745" s="21"/>
      <c r="BQ2745" s="21"/>
      <c r="BR2745" s="21"/>
      <c r="BS2745" s="21"/>
      <c r="BT2745" s="21"/>
      <c r="BU2745" s="21"/>
      <c r="BV2745" s="21"/>
      <c r="BW2745" s="21"/>
      <c r="BX2745" s="21"/>
      <c r="BY2745" s="21"/>
      <c r="BZ2745" s="21"/>
      <c r="CA2745" s="21"/>
      <c r="CB2745" s="21"/>
      <c r="CC2745" s="21"/>
      <c r="CD2745" s="21"/>
      <c r="CE2745" s="21"/>
      <c r="CF2745" s="21"/>
      <c r="CG2745" s="21"/>
      <c r="CH2745" s="21"/>
      <c r="CI2745" s="21"/>
      <c r="CJ2745" s="21"/>
      <c r="CK2745" s="21"/>
      <c r="CL2745" s="21"/>
      <c r="CM2745" s="21"/>
      <c r="CN2745" s="21"/>
      <c r="CO2745" s="21"/>
      <c r="CP2745" s="21"/>
      <c r="CQ2745" s="21"/>
      <c r="CR2745" s="21"/>
      <c r="CS2745" s="21"/>
      <c r="CT2745" s="21"/>
      <c r="CU2745" s="21"/>
      <c r="CV2745" s="21"/>
      <c r="CW2745" s="21"/>
      <c r="CX2745" s="21"/>
      <c r="CY2745" s="21"/>
      <c r="CZ2745" s="21"/>
      <c r="DA2745" s="21"/>
      <c r="DB2745" s="21"/>
      <c r="DC2745" s="21"/>
      <c r="DD2745" s="21"/>
      <c r="DE2745" s="21"/>
      <c r="DF2745" s="21"/>
      <c r="DG2745" s="21"/>
      <c r="DH2745" s="21"/>
      <c r="DI2745" s="21"/>
      <c r="DJ2745" s="21"/>
      <c r="DK2745" s="21"/>
      <c r="DL2745" s="21"/>
      <c r="DM2745" s="21"/>
      <c r="DN2745" s="21"/>
      <c r="DO2745" s="21"/>
      <c r="DP2745" s="21"/>
      <c r="DQ2745" s="21"/>
      <c r="DR2745" s="21"/>
      <c r="DS2745" s="21"/>
      <c r="DT2745" s="21"/>
      <c r="DU2745" s="21"/>
      <c r="DV2745" s="21"/>
      <c r="DW2745" s="21"/>
      <c r="DX2745" s="21"/>
      <c r="DY2745" s="21"/>
      <c r="DZ2745" s="21"/>
      <c r="EA2745" s="21"/>
      <c r="EB2745" s="21"/>
      <c r="EC2745" s="21"/>
      <c r="ED2745" s="21"/>
      <c r="EE2745" s="21"/>
      <c r="EF2745" s="21"/>
      <c r="EG2745" s="21"/>
      <c r="EH2745" s="21"/>
      <c r="EI2745" s="21"/>
      <c r="EJ2745" s="21"/>
      <c r="EK2745" s="21"/>
      <c r="EL2745" s="21"/>
      <c r="EM2745" s="21"/>
      <c r="EN2745" s="21"/>
      <c r="EO2745" s="21"/>
      <c r="EP2745" s="21"/>
      <c r="EQ2745" s="21"/>
      <c r="ER2745" s="21"/>
      <c r="ES2745" s="21"/>
      <c r="ET2745" s="21"/>
      <c r="EU2745" s="21"/>
      <c r="EV2745" s="21"/>
      <c r="EW2745" s="21"/>
      <c r="EX2745" s="21"/>
      <c r="EY2745" s="21"/>
      <c r="EZ2745" s="21"/>
    </row>
    <row r="2746" spans="1:156" x14ac:dyDescent="0.2">
      <c r="A2746" s="92"/>
      <c r="B2746" s="4"/>
      <c r="C2746" s="4"/>
      <c r="D2746" s="6"/>
      <c r="E2746" s="7"/>
      <c r="F2746" s="24"/>
      <c r="G2746" s="9"/>
      <c r="H2746" s="7"/>
      <c r="I2746" s="7"/>
      <c r="J2746" s="7"/>
      <c r="K2746" s="4"/>
      <c r="L2746" s="25"/>
      <c r="M2746" s="11"/>
      <c r="N2746" s="4"/>
      <c r="O2746" s="4"/>
      <c r="P2746" s="26"/>
      <c r="Q2746" s="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21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/>
      <c r="AT2746" s="21"/>
      <c r="AU2746" s="21"/>
      <c r="AV2746" s="21"/>
      <c r="AW2746" s="21"/>
      <c r="AX2746" s="21"/>
      <c r="AY2746" s="21"/>
      <c r="AZ2746" s="21"/>
      <c r="BA2746" s="21"/>
      <c r="BB2746" s="21"/>
      <c r="BC2746" s="21"/>
      <c r="BD2746" s="21"/>
      <c r="BE2746" s="21"/>
      <c r="BF2746" s="21"/>
      <c r="BG2746" s="21"/>
      <c r="BH2746" s="21"/>
      <c r="BI2746" s="21"/>
      <c r="BJ2746" s="21"/>
      <c r="BK2746" s="21"/>
      <c r="BL2746" s="21"/>
      <c r="BM2746" s="21"/>
      <c r="BN2746" s="21"/>
      <c r="BO2746" s="21"/>
      <c r="BP2746" s="21"/>
      <c r="BQ2746" s="21"/>
      <c r="BR2746" s="21"/>
      <c r="BS2746" s="21"/>
      <c r="BT2746" s="21"/>
      <c r="BU2746" s="21"/>
      <c r="BV2746" s="21"/>
      <c r="BW2746" s="21"/>
      <c r="BX2746" s="21"/>
      <c r="BY2746" s="21"/>
      <c r="BZ2746" s="21"/>
      <c r="CA2746" s="21"/>
      <c r="CB2746" s="21"/>
      <c r="CC2746" s="21"/>
      <c r="CD2746" s="21"/>
      <c r="CE2746" s="21"/>
      <c r="CF2746" s="21"/>
      <c r="CG2746" s="21"/>
      <c r="CH2746" s="21"/>
      <c r="CI2746" s="21"/>
      <c r="CJ2746" s="21"/>
      <c r="CK2746" s="21"/>
      <c r="CL2746" s="21"/>
      <c r="CM2746" s="21"/>
      <c r="CN2746" s="21"/>
      <c r="CO2746" s="21"/>
      <c r="CP2746" s="21"/>
      <c r="CQ2746" s="21"/>
      <c r="CR2746" s="21"/>
      <c r="CS2746" s="21"/>
      <c r="CT2746" s="21"/>
      <c r="CU2746" s="21"/>
      <c r="CV2746" s="21"/>
      <c r="CW2746" s="21"/>
      <c r="CX2746" s="21"/>
      <c r="CY2746" s="21"/>
      <c r="CZ2746" s="21"/>
      <c r="DA2746" s="21"/>
      <c r="DB2746" s="21"/>
      <c r="DC2746" s="21"/>
      <c r="DD2746" s="21"/>
      <c r="DE2746" s="21"/>
      <c r="DF2746" s="21"/>
      <c r="DG2746" s="21"/>
      <c r="DH2746" s="21"/>
      <c r="DI2746" s="21"/>
      <c r="DJ2746" s="21"/>
      <c r="DK2746" s="21"/>
      <c r="DL2746" s="21"/>
      <c r="DM2746" s="21"/>
      <c r="DN2746" s="21"/>
      <c r="DO2746" s="21"/>
      <c r="DP2746" s="21"/>
      <c r="DQ2746" s="21"/>
      <c r="DR2746" s="21"/>
      <c r="DS2746" s="21"/>
      <c r="DT2746" s="21"/>
      <c r="DU2746" s="21"/>
      <c r="DV2746" s="21"/>
      <c r="DW2746" s="21"/>
      <c r="DX2746" s="21"/>
      <c r="DY2746" s="21"/>
      <c r="DZ2746" s="21"/>
      <c r="EA2746" s="21"/>
      <c r="EB2746" s="21"/>
      <c r="EC2746" s="21"/>
      <c r="ED2746" s="21"/>
      <c r="EE2746" s="21"/>
      <c r="EF2746" s="21"/>
      <c r="EG2746" s="21"/>
      <c r="EH2746" s="21"/>
      <c r="EI2746" s="21"/>
      <c r="EJ2746" s="21"/>
      <c r="EK2746" s="21"/>
      <c r="EL2746" s="21"/>
      <c r="EM2746" s="21"/>
      <c r="EN2746" s="21"/>
      <c r="EO2746" s="21"/>
      <c r="EP2746" s="21"/>
      <c r="EQ2746" s="21"/>
      <c r="ER2746" s="21"/>
      <c r="ES2746" s="21"/>
      <c r="ET2746" s="21"/>
      <c r="EU2746" s="21"/>
      <c r="EV2746" s="21"/>
      <c r="EW2746" s="21"/>
      <c r="EX2746" s="21"/>
      <c r="EY2746" s="21"/>
      <c r="EZ2746" s="21"/>
    </row>
    <row r="2747" spans="1:156" x14ac:dyDescent="0.2">
      <c r="A2747" s="92"/>
      <c r="B2747" s="4"/>
      <c r="C2747" s="4"/>
      <c r="D2747" s="6"/>
      <c r="E2747" s="7"/>
      <c r="F2747" s="24"/>
      <c r="G2747" s="9"/>
      <c r="H2747" s="7"/>
      <c r="I2747" s="7"/>
      <c r="J2747" s="7"/>
      <c r="K2747" s="4"/>
      <c r="L2747" s="25"/>
      <c r="M2747" s="11"/>
      <c r="N2747" s="4"/>
      <c r="O2747" s="4"/>
      <c r="P2747" s="26"/>
      <c r="Q2747" s="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21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/>
      <c r="AT2747" s="21"/>
      <c r="AU2747" s="21"/>
      <c r="AV2747" s="21"/>
      <c r="AW2747" s="21"/>
      <c r="AX2747" s="21"/>
      <c r="AY2747" s="21"/>
      <c r="AZ2747" s="21"/>
      <c r="BA2747" s="21"/>
      <c r="BB2747" s="21"/>
      <c r="BC2747" s="21"/>
      <c r="BD2747" s="21"/>
      <c r="BE2747" s="21"/>
      <c r="BF2747" s="21"/>
      <c r="BG2747" s="21"/>
      <c r="BH2747" s="21"/>
      <c r="BI2747" s="21"/>
      <c r="BJ2747" s="21"/>
      <c r="BK2747" s="21"/>
      <c r="BL2747" s="21"/>
      <c r="BM2747" s="21"/>
      <c r="BN2747" s="21"/>
      <c r="BO2747" s="21"/>
      <c r="BP2747" s="21"/>
      <c r="BQ2747" s="21"/>
      <c r="BR2747" s="21"/>
      <c r="BS2747" s="21"/>
      <c r="BT2747" s="21"/>
      <c r="BU2747" s="21"/>
      <c r="BV2747" s="21"/>
      <c r="BW2747" s="21"/>
      <c r="BX2747" s="21"/>
      <c r="BY2747" s="21"/>
      <c r="BZ2747" s="21"/>
      <c r="CA2747" s="21"/>
      <c r="CB2747" s="21"/>
      <c r="CC2747" s="21"/>
      <c r="CD2747" s="21"/>
      <c r="CE2747" s="21"/>
      <c r="CF2747" s="21"/>
      <c r="CG2747" s="21"/>
      <c r="CH2747" s="21"/>
      <c r="CI2747" s="21"/>
      <c r="CJ2747" s="21"/>
      <c r="CK2747" s="21"/>
      <c r="CL2747" s="21"/>
      <c r="CM2747" s="21"/>
      <c r="CN2747" s="21"/>
      <c r="CO2747" s="21"/>
      <c r="CP2747" s="21"/>
      <c r="CQ2747" s="21"/>
      <c r="CR2747" s="21"/>
      <c r="CS2747" s="21"/>
      <c r="CT2747" s="21"/>
      <c r="CU2747" s="21"/>
      <c r="CV2747" s="21"/>
      <c r="CW2747" s="21"/>
      <c r="CX2747" s="21"/>
      <c r="CY2747" s="21"/>
      <c r="CZ2747" s="21"/>
      <c r="DA2747" s="21"/>
      <c r="DB2747" s="21"/>
      <c r="DC2747" s="21"/>
      <c r="DD2747" s="21"/>
      <c r="DE2747" s="21"/>
      <c r="DF2747" s="21"/>
      <c r="DG2747" s="21"/>
      <c r="DH2747" s="21"/>
      <c r="DI2747" s="21"/>
      <c r="DJ2747" s="21"/>
      <c r="DK2747" s="21"/>
      <c r="DL2747" s="21"/>
      <c r="DM2747" s="21"/>
      <c r="DN2747" s="21"/>
      <c r="DO2747" s="21"/>
      <c r="DP2747" s="21"/>
      <c r="DQ2747" s="21"/>
      <c r="DR2747" s="21"/>
      <c r="DS2747" s="21"/>
      <c r="DT2747" s="21"/>
      <c r="DU2747" s="21"/>
      <c r="DV2747" s="21"/>
      <c r="DW2747" s="21"/>
      <c r="DX2747" s="21"/>
      <c r="DY2747" s="21"/>
      <c r="DZ2747" s="21"/>
      <c r="EA2747" s="21"/>
      <c r="EB2747" s="21"/>
      <c r="EC2747" s="21"/>
      <c r="ED2747" s="21"/>
      <c r="EE2747" s="21"/>
      <c r="EF2747" s="21"/>
      <c r="EG2747" s="21"/>
      <c r="EH2747" s="21"/>
      <c r="EI2747" s="21"/>
      <c r="EJ2747" s="21"/>
      <c r="EK2747" s="21"/>
      <c r="EL2747" s="21"/>
      <c r="EM2747" s="21"/>
      <c r="EN2747" s="21"/>
      <c r="EO2747" s="21"/>
      <c r="EP2747" s="21"/>
      <c r="EQ2747" s="21"/>
      <c r="ER2747" s="21"/>
      <c r="ES2747" s="21"/>
      <c r="ET2747" s="21"/>
      <c r="EU2747" s="21"/>
      <c r="EV2747" s="21"/>
      <c r="EW2747" s="21"/>
      <c r="EX2747" s="21"/>
      <c r="EY2747" s="21"/>
      <c r="EZ2747" s="21"/>
    </row>
    <row r="2748" spans="1:156" x14ac:dyDescent="0.2">
      <c r="A2748" s="92"/>
      <c r="B2748" s="4"/>
      <c r="C2748" s="4"/>
      <c r="D2748" s="6"/>
      <c r="E2748" s="7"/>
      <c r="F2748" s="24"/>
      <c r="G2748" s="9"/>
      <c r="H2748" s="7"/>
      <c r="I2748" s="7"/>
      <c r="J2748" s="7"/>
      <c r="K2748" s="4"/>
      <c r="L2748" s="25"/>
      <c r="M2748" s="11"/>
      <c r="N2748" s="4"/>
      <c r="O2748" s="4"/>
      <c r="P2748" s="26"/>
      <c r="Q2748" s="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21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/>
      <c r="AS2748" s="21"/>
      <c r="AT2748" s="21"/>
      <c r="AU2748" s="21"/>
      <c r="AV2748" s="21"/>
      <c r="AW2748" s="21"/>
      <c r="AX2748" s="21"/>
      <c r="AY2748" s="21"/>
      <c r="AZ2748" s="21"/>
      <c r="BA2748" s="21"/>
      <c r="BB2748" s="21"/>
      <c r="BC2748" s="21"/>
      <c r="BD2748" s="21"/>
      <c r="BE2748" s="21"/>
      <c r="BF2748" s="21"/>
      <c r="BG2748" s="21"/>
      <c r="BH2748" s="21"/>
      <c r="BI2748" s="21"/>
      <c r="BJ2748" s="21"/>
      <c r="BK2748" s="21"/>
      <c r="BL2748" s="21"/>
      <c r="BM2748" s="21"/>
      <c r="BN2748" s="21"/>
      <c r="BO2748" s="21"/>
      <c r="BP2748" s="21"/>
      <c r="BQ2748" s="21"/>
      <c r="BR2748" s="21"/>
      <c r="BS2748" s="21"/>
      <c r="BT2748" s="21"/>
      <c r="BU2748" s="21"/>
      <c r="BV2748" s="21"/>
      <c r="BW2748" s="21"/>
      <c r="BX2748" s="21"/>
      <c r="BY2748" s="21"/>
      <c r="BZ2748" s="21"/>
      <c r="CA2748" s="21"/>
      <c r="CB2748" s="21"/>
      <c r="CC2748" s="21"/>
      <c r="CD2748" s="21"/>
      <c r="CE2748" s="21"/>
      <c r="CF2748" s="21"/>
      <c r="CG2748" s="21"/>
      <c r="CH2748" s="21"/>
      <c r="CI2748" s="21"/>
      <c r="CJ2748" s="21"/>
      <c r="CK2748" s="21"/>
      <c r="CL2748" s="21"/>
      <c r="CM2748" s="21"/>
      <c r="CN2748" s="21"/>
      <c r="CO2748" s="21"/>
      <c r="CP2748" s="21"/>
      <c r="CQ2748" s="21"/>
      <c r="CR2748" s="21"/>
      <c r="CS2748" s="21"/>
      <c r="CT2748" s="21"/>
      <c r="CU2748" s="21"/>
      <c r="CV2748" s="21"/>
      <c r="CW2748" s="21"/>
      <c r="CX2748" s="21"/>
      <c r="CY2748" s="21"/>
      <c r="CZ2748" s="21"/>
      <c r="DA2748" s="21"/>
      <c r="DB2748" s="21"/>
      <c r="DC2748" s="21"/>
      <c r="DD2748" s="21"/>
      <c r="DE2748" s="21"/>
      <c r="DF2748" s="21"/>
      <c r="DG2748" s="21"/>
      <c r="DH2748" s="21"/>
      <c r="DI2748" s="21"/>
      <c r="DJ2748" s="21"/>
      <c r="DK2748" s="21"/>
      <c r="DL2748" s="21"/>
      <c r="DM2748" s="21"/>
      <c r="DN2748" s="21"/>
      <c r="DO2748" s="21"/>
      <c r="DP2748" s="21"/>
      <c r="DQ2748" s="21"/>
      <c r="DR2748" s="21"/>
      <c r="DS2748" s="21"/>
      <c r="DT2748" s="21"/>
      <c r="DU2748" s="21"/>
      <c r="DV2748" s="21"/>
      <c r="DW2748" s="21"/>
      <c r="DX2748" s="21"/>
      <c r="DY2748" s="21"/>
      <c r="DZ2748" s="21"/>
      <c r="EA2748" s="21"/>
      <c r="EB2748" s="21"/>
      <c r="EC2748" s="21"/>
      <c r="ED2748" s="21"/>
      <c r="EE2748" s="21"/>
      <c r="EF2748" s="21"/>
      <c r="EG2748" s="21"/>
      <c r="EH2748" s="21"/>
      <c r="EI2748" s="21"/>
      <c r="EJ2748" s="21"/>
      <c r="EK2748" s="21"/>
      <c r="EL2748" s="21"/>
      <c r="EM2748" s="21"/>
      <c r="EN2748" s="21"/>
      <c r="EO2748" s="21"/>
      <c r="EP2748" s="21"/>
      <c r="EQ2748" s="21"/>
      <c r="ER2748" s="21"/>
      <c r="ES2748" s="21"/>
      <c r="ET2748" s="21"/>
      <c r="EU2748" s="21"/>
      <c r="EV2748" s="21"/>
      <c r="EW2748" s="21"/>
      <c r="EX2748" s="21"/>
      <c r="EY2748" s="21"/>
      <c r="EZ2748" s="21"/>
    </row>
    <row r="2749" spans="1:156" x14ac:dyDescent="0.2">
      <c r="A2749" s="92"/>
      <c r="B2749" s="4"/>
      <c r="C2749" s="4"/>
      <c r="D2749" s="6"/>
      <c r="E2749" s="7"/>
      <c r="F2749" s="24"/>
      <c r="G2749" s="9"/>
      <c r="H2749" s="7"/>
      <c r="I2749" s="7"/>
      <c r="J2749" s="7"/>
      <c r="K2749" s="4"/>
      <c r="L2749" s="25"/>
      <c r="M2749" s="11"/>
      <c r="N2749" s="4"/>
      <c r="O2749" s="4"/>
      <c r="P2749" s="26"/>
      <c r="Q2749" s="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21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/>
      <c r="AT2749" s="21"/>
      <c r="AU2749" s="21"/>
      <c r="AV2749" s="21"/>
      <c r="AW2749" s="21"/>
      <c r="AX2749" s="21"/>
      <c r="AY2749" s="21"/>
      <c r="AZ2749" s="21"/>
      <c r="BA2749" s="21"/>
      <c r="BB2749" s="21"/>
      <c r="BC2749" s="21"/>
      <c r="BD2749" s="21"/>
      <c r="BE2749" s="21"/>
      <c r="BF2749" s="21"/>
      <c r="BG2749" s="21"/>
      <c r="BH2749" s="21"/>
      <c r="BI2749" s="21"/>
      <c r="BJ2749" s="21"/>
      <c r="BK2749" s="21"/>
      <c r="BL2749" s="21"/>
      <c r="BM2749" s="21"/>
      <c r="BN2749" s="21"/>
      <c r="BO2749" s="21"/>
      <c r="BP2749" s="21"/>
      <c r="BQ2749" s="21"/>
      <c r="BR2749" s="21"/>
      <c r="BS2749" s="21"/>
      <c r="BT2749" s="21"/>
      <c r="BU2749" s="21"/>
      <c r="BV2749" s="21"/>
      <c r="BW2749" s="21"/>
      <c r="BX2749" s="21"/>
      <c r="BY2749" s="21"/>
      <c r="BZ2749" s="21"/>
      <c r="CA2749" s="21"/>
      <c r="CB2749" s="21"/>
      <c r="CC2749" s="21"/>
      <c r="CD2749" s="21"/>
      <c r="CE2749" s="21"/>
      <c r="CF2749" s="21"/>
      <c r="CG2749" s="21"/>
      <c r="CH2749" s="21"/>
      <c r="CI2749" s="21"/>
      <c r="CJ2749" s="21"/>
      <c r="CK2749" s="21"/>
      <c r="CL2749" s="21"/>
      <c r="CM2749" s="21"/>
      <c r="CN2749" s="21"/>
      <c r="CO2749" s="21"/>
      <c r="CP2749" s="21"/>
      <c r="CQ2749" s="21"/>
      <c r="CR2749" s="21"/>
      <c r="CS2749" s="21"/>
      <c r="CT2749" s="21"/>
      <c r="CU2749" s="21"/>
      <c r="CV2749" s="21"/>
      <c r="CW2749" s="21"/>
      <c r="CX2749" s="21"/>
      <c r="CY2749" s="21"/>
      <c r="CZ2749" s="21"/>
      <c r="DA2749" s="21"/>
      <c r="DB2749" s="21"/>
      <c r="DC2749" s="21"/>
      <c r="DD2749" s="21"/>
      <c r="DE2749" s="21"/>
      <c r="DF2749" s="21"/>
      <c r="DG2749" s="21"/>
      <c r="DH2749" s="21"/>
      <c r="DI2749" s="21"/>
      <c r="DJ2749" s="21"/>
      <c r="DK2749" s="21"/>
      <c r="DL2749" s="21"/>
      <c r="DM2749" s="21"/>
      <c r="DN2749" s="21"/>
      <c r="DO2749" s="21"/>
      <c r="DP2749" s="21"/>
      <c r="DQ2749" s="21"/>
      <c r="DR2749" s="21"/>
      <c r="DS2749" s="21"/>
      <c r="DT2749" s="21"/>
      <c r="DU2749" s="21"/>
      <c r="DV2749" s="21"/>
      <c r="DW2749" s="21"/>
      <c r="DX2749" s="21"/>
      <c r="DY2749" s="21"/>
      <c r="DZ2749" s="21"/>
      <c r="EA2749" s="21"/>
      <c r="EB2749" s="21"/>
      <c r="EC2749" s="21"/>
      <c r="ED2749" s="21"/>
      <c r="EE2749" s="21"/>
      <c r="EF2749" s="21"/>
      <c r="EG2749" s="21"/>
      <c r="EH2749" s="21"/>
      <c r="EI2749" s="21"/>
      <c r="EJ2749" s="21"/>
      <c r="EK2749" s="21"/>
      <c r="EL2749" s="21"/>
      <c r="EM2749" s="21"/>
      <c r="EN2749" s="21"/>
      <c r="EO2749" s="21"/>
      <c r="EP2749" s="21"/>
      <c r="EQ2749" s="21"/>
      <c r="ER2749" s="21"/>
      <c r="ES2749" s="21"/>
      <c r="ET2749" s="21"/>
      <c r="EU2749" s="21"/>
      <c r="EV2749" s="21"/>
      <c r="EW2749" s="21"/>
      <c r="EX2749" s="21"/>
      <c r="EY2749" s="21"/>
      <c r="EZ2749" s="21"/>
    </row>
    <row r="2750" spans="1:156" x14ac:dyDescent="0.2">
      <c r="A2750" s="92"/>
      <c r="B2750" s="4"/>
      <c r="C2750" s="4"/>
      <c r="D2750" s="6"/>
      <c r="E2750" s="7"/>
      <c r="F2750" s="24"/>
      <c r="G2750" s="9"/>
      <c r="H2750" s="7"/>
      <c r="I2750" s="7"/>
      <c r="J2750" s="7"/>
      <c r="K2750" s="4"/>
      <c r="L2750" s="25"/>
      <c r="M2750" s="11"/>
      <c r="N2750" s="4"/>
      <c r="O2750" s="4"/>
      <c r="P2750" s="26"/>
      <c r="Q2750" s="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21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/>
      <c r="AS2750" s="21"/>
      <c r="AT2750" s="21"/>
      <c r="AU2750" s="21"/>
      <c r="AV2750" s="21"/>
      <c r="AW2750" s="21"/>
      <c r="AX2750" s="21"/>
      <c r="AY2750" s="21"/>
      <c r="AZ2750" s="21"/>
      <c r="BA2750" s="21"/>
      <c r="BB2750" s="21"/>
      <c r="BC2750" s="21"/>
      <c r="BD2750" s="21"/>
      <c r="BE2750" s="21"/>
      <c r="BF2750" s="21"/>
      <c r="BG2750" s="21"/>
      <c r="BH2750" s="21"/>
      <c r="BI2750" s="21"/>
      <c r="BJ2750" s="21"/>
      <c r="BK2750" s="21"/>
      <c r="BL2750" s="21"/>
      <c r="BM2750" s="21"/>
      <c r="BN2750" s="21"/>
      <c r="BO2750" s="21"/>
      <c r="BP2750" s="21"/>
      <c r="BQ2750" s="21"/>
      <c r="BR2750" s="21"/>
      <c r="BS2750" s="21"/>
      <c r="BT2750" s="21"/>
      <c r="BU2750" s="21"/>
      <c r="BV2750" s="21"/>
      <c r="BW2750" s="21"/>
      <c r="BX2750" s="21"/>
      <c r="BY2750" s="21"/>
      <c r="BZ2750" s="21"/>
      <c r="CA2750" s="21"/>
      <c r="CB2750" s="21"/>
      <c r="CC2750" s="21"/>
      <c r="CD2750" s="21"/>
      <c r="CE2750" s="21"/>
      <c r="CF2750" s="21"/>
      <c r="CG2750" s="21"/>
      <c r="CH2750" s="21"/>
      <c r="CI2750" s="21"/>
      <c r="CJ2750" s="21"/>
      <c r="CK2750" s="21"/>
      <c r="CL2750" s="21"/>
      <c r="CM2750" s="21"/>
      <c r="CN2750" s="21"/>
      <c r="CO2750" s="21"/>
      <c r="CP2750" s="21"/>
      <c r="CQ2750" s="21"/>
      <c r="CR2750" s="21"/>
      <c r="CS2750" s="21"/>
      <c r="CT2750" s="21"/>
      <c r="CU2750" s="21"/>
      <c r="CV2750" s="21"/>
      <c r="CW2750" s="21"/>
      <c r="CX2750" s="21"/>
      <c r="CY2750" s="21"/>
      <c r="CZ2750" s="21"/>
      <c r="DA2750" s="21"/>
      <c r="DB2750" s="21"/>
      <c r="DC2750" s="21"/>
      <c r="DD2750" s="21"/>
      <c r="DE2750" s="21"/>
      <c r="DF2750" s="21"/>
      <c r="DG2750" s="21"/>
      <c r="DH2750" s="21"/>
      <c r="DI2750" s="21"/>
      <c r="DJ2750" s="21"/>
      <c r="DK2750" s="21"/>
      <c r="DL2750" s="21"/>
      <c r="DM2750" s="21"/>
      <c r="DN2750" s="21"/>
      <c r="DO2750" s="21"/>
      <c r="DP2750" s="21"/>
      <c r="DQ2750" s="21"/>
      <c r="DR2750" s="21"/>
      <c r="DS2750" s="21"/>
      <c r="DT2750" s="21"/>
      <c r="DU2750" s="21"/>
      <c r="DV2750" s="21"/>
      <c r="DW2750" s="21"/>
      <c r="DX2750" s="21"/>
      <c r="DY2750" s="21"/>
      <c r="DZ2750" s="21"/>
      <c r="EA2750" s="21"/>
      <c r="EB2750" s="21"/>
      <c r="EC2750" s="21"/>
      <c r="ED2750" s="21"/>
      <c r="EE2750" s="21"/>
      <c r="EF2750" s="21"/>
      <c r="EG2750" s="21"/>
      <c r="EH2750" s="21"/>
      <c r="EI2750" s="21"/>
      <c r="EJ2750" s="21"/>
      <c r="EK2750" s="21"/>
      <c r="EL2750" s="21"/>
      <c r="EM2750" s="21"/>
      <c r="EN2750" s="21"/>
      <c r="EO2750" s="21"/>
      <c r="EP2750" s="21"/>
      <c r="EQ2750" s="21"/>
      <c r="ER2750" s="21"/>
      <c r="ES2750" s="21"/>
      <c r="ET2750" s="21"/>
      <c r="EU2750" s="21"/>
      <c r="EV2750" s="21"/>
      <c r="EW2750" s="21"/>
      <c r="EX2750" s="21"/>
      <c r="EY2750" s="21"/>
      <c r="EZ2750" s="21"/>
    </row>
    <row r="2751" spans="1:156" x14ac:dyDescent="0.2">
      <c r="A2751" s="92"/>
      <c r="B2751" s="4"/>
      <c r="C2751" s="4"/>
      <c r="D2751" s="6"/>
      <c r="E2751" s="7"/>
      <c r="F2751" s="24"/>
      <c r="G2751" s="9"/>
      <c r="H2751" s="7"/>
      <c r="I2751" s="7"/>
      <c r="J2751" s="7"/>
      <c r="K2751" s="4"/>
      <c r="L2751" s="25"/>
      <c r="M2751" s="11"/>
      <c r="N2751" s="4"/>
      <c r="O2751" s="4"/>
      <c r="P2751" s="26"/>
      <c r="Q2751" s="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21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/>
      <c r="AS2751" s="21"/>
      <c r="AT2751" s="21"/>
      <c r="AU2751" s="21"/>
      <c r="AV2751" s="21"/>
      <c r="AW2751" s="21"/>
      <c r="AX2751" s="21"/>
      <c r="AY2751" s="21"/>
      <c r="AZ2751" s="21"/>
      <c r="BA2751" s="21"/>
      <c r="BB2751" s="21"/>
      <c r="BC2751" s="21"/>
      <c r="BD2751" s="21"/>
      <c r="BE2751" s="21"/>
      <c r="BF2751" s="21"/>
      <c r="BG2751" s="21"/>
      <c r="BH2751" s="21"/>
      <c r="BI2751" s="21"/>
      <c r="BJ2751" s="21"/>
      <c r="BK2751" s="21"/>
      <c r="BL2751" s="21"/>
      <c r="BM2751" s="21"/>
      <c r="BN2751" s="21"/>
      <c r="BO2751" s="21"/>
      <c r="BP2751" s="21"/>
      <c r="BQ2751" s="21"/>
      <c r="BR2751" s="21"/>
      <c r="BS2751" s="21"/>
      <c r="BT2751" s="21"/>
      <c r="BU2751" s="21"/>
      <c r="BV2751" s="21"/>
      <c r="BW2751" s="21"/>
      <c r="BX2751" s="21"/>
      <c r="BY2751" s="21"/>
      <c r="BZ2751" s="21"/>
      <c r="CA2751" s="21"/>
      <c r="CB2751" s="21"/>
      <c r="CC2751" s="21"/>
      <c r="CD2751" s="21"/>
      <c r="CE2751" s="21"/>
      <c r="CF2751" s="21"/>
      <c r="CG2751" s="21"/>
      <c r="CH2751" s="21"/>
      <c r="CI2751" s="21"/>
      <c r="CJ2751" s="21"/>
      <c r="CK2751" s="21"/>
      <c r="CL2751" s="21"/>
      <c r="CM2751" s="21"/>
      <c r="CN2751" s="21"/>
      <c r="CO2751" s="21"/>
      <c r="CP2751" s="21"/>
      <c r="CQ2751" s="21"/>
      <c r="CR2751" s="21"/>
      <c r="CS2751" s="21"/>
      <c r="CT2751" s="21"/>
      <c r="CU2751" s="21"/>
      <c r="CV2751" s="21"/>
      <c r="CW2751" s="21"/>
      <c r="CX2751" s="21"/>
      <c r="CY2751" s="21"/>
      <c r="CZ2751" s="21"/>
      <c r="DA2751" s="21"/>
      <c r="DB2751" s="21"/>
      <c r="DC2751" s="21"/>
      <c r="DD2751" s="21"/>
      <c r="DE2751" s="21"/>
      <c r="DF2751" s="21"/>
      <c r="DG2751" s="21"/>
      <c r="DH2751" s="21"/>
      <c r="DI2751" s="21"/>
      <c r="DJ2751" s="21"/>
      <c r="DK2751" s="21"/>
      <c r="DL2751" s="21"/>
      <c r="DM2751" s="21"/>
      <c r="DN2751" s="21"/>
      <c r="DO2751" s="21"/>
      <c r="DP2751" s="21"/>
      <c r="DQ2751" s="21"/>
      <c r="DR2751" s="21"/>
      <c r="DS2751" s="21"/>
      <c r="DT2751" s="21"/>
      <c r="DU2751" s="21"/>
      <c r="DV2751" s="21"/>
      <c r="DW2751" s="21"/>
      <c r="DX2751" s="21"/>
      <c r="DY2751" s="21"/>
      <c r="DZ2751" s="21"/>
      <c r="EA2751" s="21"/>
      <c r="EB2751" s="21"/>
      <c r="EC2751" s="21"/>
      <c r="ED2751" s="21"/>
      <c r="EE2751" s="21"/>
      <c r="EF2751" s="21"/>
      <c r="EG2751" s="21"/>
      <c r="EH2751" s="21"/>
      <c r="EI2751" s="21"/>
      <c r="EJ2751" s="21"/>
      <c r="EK2751" s="21"/>
      <c r="EL2751" s="21"/>
      <c r="EM2751" s="21"/>
      <c r="EN2751" s="21"/>
      <c r="EO2751" s="21"/>
      <c r="EP2751" s="21"/>
      <c r="EQ2751" s="21"/>
      <c r="ER2751" s="21"/>
      <c r="ES2751" s="21"/>
      <c r="ET2751" s="21"/>
      <c r="EU2751" s="21"/>
      <c r="EV2751" s="21"/>
      <c r="EW2751" s="21"/>
      <c r="EX2751" s="21"/>
      <c r="EY2751" s="21"/>
      <c r="EZ2751" s="21"/>
    </row>
    <row r="2752" spans="1:156" x14ac:dyDescent="0.2">
      <c r="A2752" s="92"/>
      <c r="B2752" s="4"/>
      <c r="C2752" s="4"/>
      <c r="D2752" s="6"/>
      <c r="E2752" s="7"/>
      <c r="F2752" s="24"/>
      <c r="G2752" s="9"/>
      <c r="H2752" s="7"/>
      <c r="I2752" s="7"/>
      <c r="J2752" s="7"/>
      <c r="K2752" s="4"/>
      <c r="L2752" s="25"/>
      <c r="M2752" s="11"/>
      <c r="N2752" s="4"/>
      <c r="O2752" s="4"/>
      <c r="P2752" s="26"/>
      <c r="Q2752" s="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21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/>
      <c r="AT2752" s="21"/>
      <c r="AU2752" s="21"/>
      <c r="AV2752" s="21"/>
      <c r="AW2752" s="21"/>
      <c r="AX2752" s="21"/>
      <c r="AY2752" s="21"/>
      <c r="AZ2752" s="21"/>
      <c r="BA2752" s="21"/>
      <c r="BB2752" s="21"/>
      <c r="BC2752" s="21"/>
      <c r="BD2752" s="21"/>
      <c r="BE2752" s="21"/>
      <c r="BF2752" s="21"/>
      <c r="BG2752" s="21"/>
      <c r="BH2752" s="21"/>
      <c r="BI2752" s="21"/>
      <c r="BJ2752" s="21"/>
      <c r="BK2752" s="21"/>
      <c r="BL2752" s="21"/>
      <c r="BM2752" s="21"/>
      <c r="BN2752" s="21"/>
      <c r="BO2752" s="21"/>
      <c r="BP2752" s="21"/>
      <c r="BQ2752" s="21"/>
      <c r="BR2752" s="21"/>
      <c r="BS2752" s="21"/>
      <c r="BT2752" s="21"/>
      <c r="BU2752" s="21"/>
      <c r="BV2752" s="21"/>
      <c r="BW2752" s="21"/>
      <c r="BX2752" s="21"/>
      <c r="BY2752" s="21"/>
      <c r="BZ2752" s="21"/>
      <c r="CA2752" s="21"/>
      <c r="CB2752" s="21"/>
      <c r="CC2752" s="21"/>
      <c r="CD2752" s="21"/>
      <c r="CE2752" s="21"/>
      <c r="CF2752" s="21"/>
      <c r="CG2752" s="21"/>
      <c r="CH2752" s="21"/>
      <c r="CI2752" s="21"/>
      <c r="CJ2752" s="21"/>
      <c r="CK2752" s="21"/>
      <c r="CL2752" s="21"/>
      <c r="CM2752" s="21"/>
      <c r="CN2752" s="21"/>
      <c r="CO2752" s="21"/>
      <c r="CP2752" s="21"/>
      <c r="CQ2752" s="21"/>
      <c r="CR2752" s="21"/>
      <c r="CS2752" s="21"/>
      <c r="CT2752" s="21"/>
      <c r="CU2752" s="21"/>
      <c r="CV2752" s="21"/>
      <c r="CW2752" s="21"/>
      <c r="CX2752" s="21"/>
      <c r="CY2752" s="21"/>
      <c r="CZ2752" s="21"/>
      <c r="DA2752" s="21"/>
      <c r="DB2752" s="21"/>
      <c r="DC2752" s="21"/>
      <c r="DD2752" s="21"/>
      <c r="DE2752" s="21"/>
      <c r="DF2752" s="21"/>
      <c r="DG2752" s="21"/>
      <c r="DH2752" s="21"/>
      <c r="DI2752" s="21"/>
      <c r="DJ2752" s="21"/>
      <c r="DK2752" s="21"/>
      <c r="DL2752" s="21"/>
      <c r="DM2752" s="21"/>
      <c r="DN2752" s="21"/>
      <c r="DO2752" s="21"/>
      <c r="DP2752" s="21"/>
      <c r="DQ2752" s="21"/>
      <c r="DR2752" s="21"/>
      <c r="DS2752" s="21"/>
      <c r="DT2752" s="21"/>
      <c r="DU2752" s="21"/>
      <c r="DV2752" s="21"/>
      <c r="DW2752" s="21"/>
      <c r="DX2752" s="21"/>
      <c r="DY2752" s="21"/>
      <c r="DZ2752" s="21"/>
      <c r="EA2752" s="21"/>
      <c r="EB2752" s="21"/>
      <c r="EC2752" s="21"/>
      <c r="ED2752" s="21"/>
      <c r="EE2752" s="21"/>
      <c r="EF2752" s="21"/>
      <c r="EG2752" s="21"/>
      <c r="EH2752" s="21"/>
      <c r="EI2752" s="21"/>
      <c r="EJ2752" s="21"/>
      <c r="EK2752" s="21"/>
      <c r="EL2752" s="21"/>
      <c r="EM2752" s="21"/>
      <c r="EN2752" s="21"/>
      <c r="EO2752" s="21"/>
      <c r="EP2752" s="21"/>
      <c r="EQ2752" s="21"/>
      <c r="ER2752" s="21"/>
      <c r="ES2752" s="21"/>
      <c r="ET2752" s="21"/>
      <c r="EU2752" s="21"/>
      <c r="EV2752" s="21"/>
      <c r="EW2752" s="21"/>
      <c r="EX2752" s="21"/>
      <c r="EY2752" s="21"/>
      <c r="EZ2752" s="21"/>
    </row>
    <row r="2753" spans="1:156" x14ac:dyDescent="0.2">
      <c r="A2753" s="92"/>
      <c r="B2753" s="4"/>
      <c r="C2753" s="4"/>
      <c r="D2753" s="6"/>
      <c r="E2753" s="7"/>
      <c r="F2753" s="24"/>
      <c r="G2753" s="9"/>
      <c r="H2753" s="7"/>
      <c r="I2753" s="7"/>
      <c r="J2753" s="7"/>
      <c r="K2753" s="4"/>
      <c r="L2753" s="25"/>
      <c r="M2753" s="11"/>
      <c r="N2753" s="4"/>
      <c r="O2753" s="4"/>
      <c r="P2753" s="26"/>
      <c r="Q2753" s="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21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/>
      <c r="AT2753" s="21"/>
      <c r="AU2753" s="21"/>
      <c r="AV2753" s="21"/>
      <c r="AW2753" s="21"/>
      <c r="AX2753" s="21"/>
      <c r="AY2753" s="21"/>
      <c r="AZ2753" s="21"/>
      <c r="BA2753" s="21"/>
      <c r="BB2753" s="21"/>
      <c r="BC2753" s="21"/>
      <c r="BD2753" s="21"/>
      <c r="BE2753" s="21"/>
      <c r="BF2753" s="21"/>
      <c r="BG2753" s="21"/>
      <c r="BH2753" s="21"/>
      <c r="BI2753" s="21"/>
      <c r="BJ2753" s="21"/>
      <c r="BK2753" s="21"/>
      <c r="BL2753" s="21"/>
      <c r="BM2753" s="21"/>
      <c r="BN2753" s="21"/>
      <c r="BO2753" s="21"/>
      <c r="BP2753" s="21"/>
      <c r="BQ2753" s="21"/>
      <c r="BR2753" s="21"/>
      <c r="BS2753" s="21"/>
      <c r="BT2753" s="21"/>
      <c r="BU2753" s="21"/>
      <c r="BV2753" s="21"/>
      <c r="BW2753" s="21"/>
      <c r="BX2753" s="21"/>
      <c r="BY2753" s="21"/>
      <c r="BZ2753" s="21"/>
      <c r="CA2753" s="21"/>
      <c r="CB2753" s="21"/>
      <c r="CC2753" s="21"/>
      <c r="CD2753" s="21"/>
      <c r="CE2753" s="21"/>
      <c r="CF2753" s="21"/>
      <c r="CG2753" s="21"/>
      <c r="CH2753" s="21"/>
      <c r="CI2753" s="21"/>
      <c r="CJ2753" s="21"/>
      <c r="CK2753" s="21"/>
      <c r="CL2753" s="21"/>
      <c r="CM2753" s="21"/>
      <c r="CN2753" s="21"/>
      <c r="CO2753" s="21"/>
      <c r="CP2753" s="21"/>
      <c r="CQ2753" s="21"/>
      <c r="CR2753" s="21"/>
      <c r="CS2753" s="21"/>
      <c r="CT2753" s="21"/>
      <c r="CU2753" s="21"/>
      <c r="CV2753" s="21"/>
      <c r="CW2753" s="21"/>
      <c r="CX2753" s="21"/>
      <c r="CY2753" s="21"/>
      <c r="CZ2753" s="21"/>
      <c r="DA2753" s="21"/>
      <c r="DB2753" s="21"/>
      <c r="DC2753" s="21"/>
      <c r="DD2753" s="21"/>
      <c r="DE2753" s="21"/>
      <c r="DF2753" s="21"/>
      <c r="DG2753" s="21"/>
      <c r="DH2753" s="21"/>
      <c r="DI2753" s="21"/>
      <c r="DJ2753" s="21"/>
      <c r="DK2753" s="21"/>
      <c r="DL2753" s="21"/>
      <c r="DM2753" s="21"/>
      <c r="DN2753" s="21"/>
      <c r="DO2753" s="21"/>
      <c r="DP2753" s="21"/>
      <c r="DQ2753" s="21"/>
      <c r="DR2753" s="21"/>
      <c r="DS2753" s="21"/>
      <c r="DT2753" s="21"/>
      <c r="DU2753" s="21"/>
      <c r="DV2753" s="21"/>
      <c r="DW2753" s="21"/>
      <c r="DX2753" s="21"/>
      <c r="DY2753" s="21"/>
      <c r="DZ2753" s="21"/>
      <c r="EA2753" s="21"/>
      <c r="EB2753" s="21"/>
      <c r="EC2753" s="21"/>
      <c r="ED2753" s="21"/>
      <c r="EE2753" s="21"/>
      <c r="EF2753" s="21"/>
      <c r="EG2753" s="21"/>
      <c r="EH2753" s="21"/>
      <c r="EI2753" s="21"/>
      <c r="EJ2753" s="21"/>
      <c r="EK2753" s="21"/>
      <c r="EL2753" s="21"/>
      <c r="EM2753" s="21"/>
      <c r="EN2753" s="21"/>
      <c r="EO2753" s="21"/>
      <c r="EP2753" s="21"/>
      <c r="EQ2753" s="21"/>
      <c r="ER2753" s="21"/>
      <c r="ES2753" s="21"/>
      <c r="ET2753" s="21"/>
      <c r="EU2753" s="21"/>
      <c r="EV2753" s="21"/>
      <c r="EW2753" s="21"/>
      <c r="EX2753" s="21"/>
      <c r="EY2753" s="21"/>
      <c r="EZ2753" s="21"/>
    </row>
    <row r="2754" spans="1:156" x14ac:dyDescent="0.2">
      <c r="A2754" s="92"/>
      <c r="B2754" s="4"/>
      <c r="C2754" s="4"/>
      <c r="D2754" s="6"/>
      <c r="E2754" s="7"/>
      <c r="F2754" s="24"/>
      <c r="G2754" s="9"/>
      <c r="H2754" s="7"/>
      <c r="I2754" s="7"/>
      <c r="J2754" s="7"/>
      <c r="K2754" s="4"/>
      <c r="L2754" s="25"/>
      <c r="M2754" s="11"/>
      <c r="N2754" s="4"/>
      <c r="O2754" s="4"/>
      <c r="P2754" s="26"/>
      <c r="Q2754" s="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21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  <c r="AT2754" s="21"/>
      <c r="AU2754" s="21"/>
      <c r="AV2754" s="21"/>
      <c r="AW2754" s="21"/>
      <c r="AX2754" s="21"/>
      <c r="AY2754" s="21"/>
      <c r="AZ2754" s="21"/>
      <c r="BA2754" s="21"/>
      <c r="BB2754" s="21"/>
      <c r="BC2754" s="21"/>
      <c r="BD2754" s="21"/>
      <c r="BE2754" s="21"/>
      <c r="BF2754" s="21"/>
      <c r="BG2754" s="21"/>
      <c r="BH2754" s="21"/>
      <c r="BI2754" s="21"/>
      <c r="BJ2754" s="21"/>
      <c r="BK2754" s="21"/>
      <c r="BL2754" s="21"/>
      <c r="BM2754" s="21"/>
      <c r="BN2754" s="21"/>
      <c r="BO2754" s="21"/>
      <c r="BP2754" s="21"/>
      <c r="BQ2754" s="21"/>
      <c r="BR2754" s="21"/>
      <c r="BS2754" s="21"/>
      <c r="BT2754" s="21"/>
      <c r="BU2754" s="21"/>
      <c r="BV2754" s="21"/>
      <c r="BW2754" s="21"/>
      <c r="BX2754" s="21"/>
      <c r="BY2754" s="21"/>
      <c r="BZ2754" s="21"/>
      <c r="CA2754" s="21"/>
      <c r="CB2754" s="21"/>
      <c r="CC2754" s="21"/>
      <c r="CD2754" s="21"/>
      <c r="CE2754" s="21"/>
      <c r="CF2754" s="21"/>
      <c r="CG2754" s="21"/>
      <c r="CH2754" s="21"/>
      <c r="CI2754" s="21"/>
      <c r="CJ2754" s="21"/>
      <c r="CK2754" s="21"/>
      <c r="CL2754" s="21"/>
      <c r="CM2754" s="21"/>
      <c r="CN2754" s="21"/>
      <c r="CO2754" s="21"/>
      <c r="CP2754" s="21"/>
      <c r="CQ2754" s="21"/>
      <c r="CR2754" s="21"/>
      <c r="CS2754" s="21"/>
      <c r="CT2754" s="21"/>
      <c r="CU2754" s="21"/>
      <c r="CV2754" s="21"/>
      <c r="CW2754" s="21"/>
      <c r="CX2754" s="21"/>
      <c r="CY2754" s="21"/>
      <c r="CZ2754" s="21"/>
      <c r="DA2754" s="21"/>
      <c r="DB2754" s="21"/>
      <c r="DC2754" s="21"/>
      <c r="DD2754" s="21"/>
      <c r="DE2754" s="21"/>
      <c r="DF2754" s="21"/>
      <c r="DG2754" s="21"/>
      <c r="DH2754" s="21"/>
      <c r="DI2754" s="21"/>
      <c r="DJ2754" s="21"/>
      <c r="DK2754" s="21"/>
      <c r="DL2754" s="21"/>
      <c r="DM2754" s="21"/>
      <c r="DN2754" s="21"/>
      <c r="DO2754" s="21"/>
      <c r="DP2754" s="21"/>
      <c r="DQ2754" s="21"/>
      <c r="DR2754" s="21"/>
      <c r="DS2754" s="21"/>
      <c r="DT2754" s="21"/>
      <c r="DU2754" s="21"/>
      <c r="DV2754" s="21"/>
      <c r="DW2754" s="21"/>
      <c r="DX2754" s="21"/>
      <c r="DY2754" s="21"/>
      <c r="DZ2754" s="21"/>
      <c r="EA2754" s="21"/>
      <c r="EB2754" s="21"/>
      <c r="EC2754" s="21"/>
      <c r="ED2754" s="21"/>
      <c r="EE2754" s="21"/>
      <c r="EF2754" s="21"/>
      <c r="EG2754" s="21"/>
      <c r="EH2754" s="21"/>
      <c r="EI2754" s="21"/>
      <c r="EJ2754" s="21"/>
      <c r="EK2754" s="21"/>
      <c r="EL2754" s="21"/>
      <c r="EM2754" s="21"/>
      <c r="EN2754" s="21"/>
      <c r="EO2754" s="21"/>
      <c r="EP2754" s="21"/>
      <c r="EQ2754" s="21"/>
      <c r="ER2754" s="21"/>
      <c r="ES2754" s="21"/>
      <c r="ET2754" s="21"/>
      <c r="EU2754" s="21"/>
      <c r="EV2754" s="21"/>
      <c r="EW2754" s="21"/>
      <c r="EX2754" s="21"/>
      <c r="EY2754" s="21"/>
      <c r="EZ2754" s="21"/>
    </row>
    <row r="2755" spans="1:156" x14ac:dyDescent="0.2">
      <c r="A2755" s="92"/>
      <c r="B2755" s="4"/>
      <c r="C2755" s="4"/>
      <c r="D2755" s="6"/>
      <c r="E2755" s="7"/>
      <c r="F2755" s="24"/>
      <c r="G2755" s="9"/>
      <c r="H2755" s="7"/>
      <c r="I2755" s="7"/>
      <c r="J2755" s="7"/>
      <c r="K2755" s="4"/>
      <c r="L2755" s="25"/>
      <c r="M2755" s="11"/>
      <c r="N2755" s="4"/>
      <c r="O2755" s="4"/>
      <c r="P2755" s="26"/>
      <c r="Q2755" s="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21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  <c r="AT2755" s="21"/>
      <c r="AU2755" s="21"/>
      <c r="AV2755" s="21"/>
      <c r="AW2755" s="21"/>
      <c r="AX2755" s="21"/>
      <c r="AY2755" s="21"/>
      <c r="AZ2755" s="21"/>
      <c r="BA2755" s="21"/>
      <c r="BB2755" s="21"/>
      <c r="BC2755" s="21"/>
      <c r="BD2755" s="21"/>
      <c r="BE2755" s="21"/>
      <c r="BF2755" s="21"/>
      <c r="BG2755" s="21"/>
      <c r="BH2755" s="21"/>
      <c r="BI2755" s="21"/>
      <c r="BJ2755" s="21"/>
      <c r="BK2755" s="21"/>
      <c r="BL2755" s="21"/>
      <c r="BM2755" s="21"/>
      <c r="BN2755" s="21"/>
      <c r="BO2755" s="21"/>
      <c r="BP2755" s="21"/>
      <c r="BQ2755" s="21"/>
      <c r="BR2755" s="21"/>
      <c r="BS2755" s="21"/>
      <c r="BT2755" s="21"/>
      <c r="BU2755" s="21"/>
      <c r="BV2755" s="21"/>
      <c r="BW2755" s="21"/>
      <c r="BX2755" s="21"/>
      <c r="BY2755" s="21"/>
      <c r="BZ2755" s="21"/>
      <c r="CA2755" s="21"/>
      <c r="CB2755" s="21"/>
      <c r="CC2755" s="21"/>
      <c r="CD2755" s="21"/>
      <c r="CE2755" s="21"/>
      <c r="CF2755" s="21"/>
      <c r="CG2755" s="21"/>
      <c r="CH2755" s="21"/>
      <c r="CI2755" s="21"/>
      <c r="CJ2755" s="21"/>
      <c r="CK2755" s="21"/>
      <c r="CL2755" s="21"/>
      <c r="CM2755" s="21"/>
      <c r="CN2755" s="21"/>
      <c r="CO2755" s="21"/>
      <c r="CP2755" s="21"/>
      <c r="CQ2755" s="21"/>
      <c r="CR2755" s="21"/>
      <c r="CS2755" s="21"/>
      <c r="CT2755" s="21"/>
      <c r="CU2755" s="21"/>
      <c r="CV2755" s="21"/>
      <c r="CW2755" s="21"/>
      <c r="CX2755" s="21"/>
      <c r="CY2755" s="21"/>
      <c r="CZ2755" s="21"/>
      <c r="DA2755" s="21"/>
      <c r="DB2755" s="21"/>
      <c r="DC2755" s="21"/>
      <c r="DD2755" s="21"/>
      <c r="DE2755" s="21"/>
      <c r="DF2755" s="21"/>
      <c r="DG2755" s="21"/>
      <c r="DH2755" s="21"/>
      <c r="DI2755" s="21"/>
      <c r="DJ2755" s="21"/>
      <c r="DK2755" s="21"/>
      <c r="DL2755" s="21"/>
      <c r="DM2755" s="21"/>
      <c r="DN2755" s="21"/>
      <c r="DO2755" s="21"/>
      <c r="DP2755" s="21"/>
      <c r="DQ2755" s="21"/>
      <c r="DR2755" s="21"/>
      <c r="DS2755" s="21"/>
      <c r="DT2755" s="21"/>
      <c r="DU2755" s="21"/>
      <c r="DV2755" s="21"/>
      <c r="DW2755" s="21"/>
      <c r="DX2755" s="21"/>
      <c r="DY2755" s="21"/>
      <c r="DZ2755" s="21"/>
      <c r="EA2755" s="21"/>
      <c r="EB2755" s="21"/>
      <c r="EC2755" s="21"/>
      <c r="ED2755" s="21"/>
      <c r="EE2755" s="21"/>
      <c r="EF2755" s="21"/>
      <c r="EG2755" s="21"/>
      <c r="EH2755" s="21"/>
      <c r="EI2755" s="21"/>
      <c r="EJ2755" s="21"/>
      <c r="EK2755" s="21"/>
      <c r="EL2755" s="21"/>
      <c r="EM2755" s="21"/>
      <c r="EN2755" s="21"/>
      <c r="EO2755" s="21"/>
      <c r="EP2755" s="21"/>
      <c r="EQ2755" s="21"/>
      <c r="ER2755" s="21"/>
      <c r="ES2755" s="21"/>
      <c r="ET2755" s="21"/>
      <c r="EU2755" s="21"/>
      <c r="EV2755" s="21"/>
      <c r="EW2755" s="21"/>
      <c r="EX2755" s="21"/>
      <c r="EY2755" s="21"/>
      <c r="EZ2755" s="21"/>
    </row>
    <row r="2756" spans="1:156" x14ac:dyDescent="0.2">
      <c r="A2756" s="92"/>
      <c r="B2756" s="4"/>
      <c r="C2756" s="4"/>
      <c r="D2756" s="6"/>
      <c r="E2756" s="7"/>
      <c r="F2756" s="24"/>
      <c r="G2756" s="9"/>
      <c r="H2756" s="7"/>
      <c r="I2756" s="7"/>
      <c r="J2756" s="7"/>
      <c r="K2756" s="4"/>
      <c r="L2756" s="25"/>
      <c r="M2756" s="11"/>
      <c r="N2756" s="4"/>
      <c r="O2756" s="4"/>
      <c r="P2756" s="26"/>
      <c r="Q2756" s="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21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/>
      <c r="AT2756" s="21"/>
      <c r="AU2756" s="21"/>
      <c r="AV2756" s="21"/>
      <c r="AW2756" s="21"/>
      <c r="AX2756" s="21"/>
      <c r="AY2756" s="21"/>
      <c r="AZ2756" s="21"/>
      <c r="BA2756" s="21"/>
      <c r="BB2756" s="21"/>
      <c r="BC2756" s="21"/>
      <c r="BD2756" s="21"/>
      <c r="BE2756" s="21"/>
      <c r="BF2756" s="21"/>
      <c r="BG2756" s="21"/>
      <c r="BH2756" s="21"/>
      <c r="BI2756" s="21"/>
      <c r="BJ2756" s="21"/>
      <c r="BK2756" s="21"/>
      <c r="BL2756" s="21"/>
      <c r="BM2756" s="21"/>
      <c r="BN2756" s="21"/>
      <c r="BO2756" s="21"/>
      <c r="BP2756" s="21"/>
      <c r="BQ2756" s="21"/>
      <c r="BR2756" s="21"/>
      <c r="BS2756" s="21"/>
      <c r="BT2756" s="21"/>
      <c r="BU2756" s="21"/>
      <c r="BV2756" s="21"/>
      <c r="BW2756" s="21"/>
      <c r="BX2756" s="21"/>
      <c r="BY2756" s="21"/>
      <c r="BZ2756" s="21"/>
      <c r="CA2756" s="21"/>
      <c r="CB2756" s="21"/>
      <c r="CC2756" s="21"/>
      <c r="CD2756" s="21"/>
      <c r="CE2756" s="21"/>
      <c r="CF2756" s="21"/>
      <c r="CG2756" s="21"/>
      <c r="CH2756" s="21"/>
      <c r="CI2756" s="21"/>
      <c r="CJ2756" s="21"/>
      <c r="CK2756" s="21"/>
      <c r="CL2756" s="21"/>
      <c r="CM2756" s="21"/>
      <c r="CN2756" s="21"/>
      <c r="CO2756" s="21"/>
      <c r="CP2756" s="21"/>
      <c r="CQ2756" s="21"/>
      <c r="CR2756" s="21"/>
      <c r="CS2756" s="21"/>
      <c r="CT2756" s="21"/>
      <c r="CU2756" s="21"/>
      <c r="CV2756" s="21"/>
      <c r="CW2756" s="21"/>
      <c r="CX2756" s="21"/>
      <c r="CY2756" s="21"/>
      <c r="CZ2756" s="21"/>
      <c r="DA2756" s="21"/>
      <c r="DB2756" s="21"/>
      <c r="DC2756" s="21"/>
      <c r="DD2756" s="21"/>
      <c r="DE2756" s="21"/>
      <c r="DF2756" s="21"/>
      <c r="DG2756" s="21"/>
      <c r="DH2756" s="21"/>
      <c r="DI2756" s="21"/>
      <c r="DJ2756" s="21"/>
      <c r="DK2756" s="21"/>
      <c r="DL2756" s="21"/>
      <c r="DM2756" s="21"/>
      <c r="DN2756" s="21"/>
      <c r="DO2756" s="21"/>
      <c r="DP2756" s="21"/>
      <c r="DQ2756" s="21"/>
      <c r="DR2756" s="21"/>
      <c r="DS2756" s="21"/>
      <c r="DT2756" s="21"/>
      <c r="DU2756" s="21"/>
      <c r="DV2756" s="21"/>
      <c r="DW2756" s="21"/>
      <c r="DX2756" s="21"/>
      <c r="DY2756" s="21"/>
      <c r="DZ2756" s="21"/>
      <c r="EA2756" s="21"/>
      <c r="EB2756" s="21"/>
      <c r="EC2756" s="21"/>
      <c r="ED2756" s="21"/>
      <c r="EE2756" s="21"/>
      <c r="EF2756" s="21"/>
      <c r="EG2756" s="21"/>
      <c r="EH2756" s="21"/>
      <c r="EI2756" s="21"/>
      <c r="EJ2756" s="21"/>
      <c r="EK2756" s="21"/>
      <c r="EL2756" s="21"/>
      <c r="EM2756" s="21"/>
      <c r="EN2756" s="21"/>
      <c r="EO2756" s="21"/>
      <c r="EP2756" s="21"/>
      <c r="EQ2756" s="21"/>
      <c r="ER2756" s="21"/>
      <c r="ES2756" s="21"/>
      <c r="ET2756" s="21"/>
      <c r="EU2756" s="21"/>
      <c r="EV2756" s="21"/>
      <c r="EW2756" s="21"/>
      <c r="EX2756" s="21"/>
      <c r="EY2756" s="21"/>
      <c r="EZ2756" s="21"/>
    </row>
    <row r="2757" spans="1:156" x14ac:dyDescent="0.2">
      <c r="A2757" s="92"/>
      <c r="B2757" s="4"/>
      <c r="C2757" s="4"/>
      <c r="D2757" s="6"/>
      <c r="E2757" s="7"/>
      <c r="F2757" s="24"/>
      <c r="G2757" s="9"/>
      <c r="H2757" s="7"/>
      <c r="I2757" s="7"/>
      <c r="J2757" s="7"/>
      <c r="K2757" s="4"/>
      <c r="L2757" s="25"/>
      <c r="M2757" s="11"/>
      <c r="N2757" s="4"/>
      <c r="O2757" s="4"/>
      <c r="P2757" s="26"/>
      <c r="Q2757" s="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21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/>
      <c r="AT2757" s="21"/>
      <c r="AU2757" s="21"/>
      <c r="AV2757" s="21"/>
      <c r="AW2757" s="21"/>
      <c r="AX2757" s="21"/>
      <c r="AY2757" s="21"/>
      <c r="AZ2757" s="21"/>
      <c r="BA2757" s="21"/>
      <c r="BB2757" s="21"/>
      <c r="BC2757" s="21"/>
      <c r="BD2757" s="21"/>
      <c r="BE2757" s="21"/>
      <c r="BF2757" s="21"/>
      <c r="BG2757" s="21"/>
      <c r="BH2757" s="21"/>
      <c r="BI2757" s="21"/>
      <c r="BJ2757" s="21"/>
      <c r="BK2757" s="21"/>
      <c r="BL2757" s="21"/>
      <c r="BM2757" s="21"/>
      <c r="BN2757" s="21"/>
      <c r="BO2757" s="21"/>
      <c r="BP2757" s="21"/>
      <c r="BQ2757" s="21"/>
      <c r="BR2757" s="21"/>
      <c r="BS2757" s="21"/>
      <c r="BT2757" s="21"/>
      <c r="BU2757" s="21"/>
      <c r="BV2757" s="21"/>
      <c r="BW2757" s="21"/>
      <c r="BX2757" s="21"/>
      <c r="BY2757" s="21"/>
      <c r="BZ2757" s="21"/>
      <c r="CA2757" s="21"/>
      <c r="CB2757" s="21"/>
      <c r="CC2757" s="21"/>
      <c r="CD2757" s="21"/>
      <c r="CE2757" s="21"/>
      <c r="CF2757" s="21"/>
      <c r="CG2757" s="21"/>
      <c r="CH2757" s="21"/>
      <c r="CI2757" s="21"/>
      <c r="CJ2757" s="21"/>
      <c r="CK2757" s="21"/>
      <c r="CL2757" s="21"/>
      <c r="CM2757" s="21"/>
      <c r="CN2757" s="21"/>
      <c r="CO2757" s="21"/>
      <c r="CP2757" s="21"/>
      <c r="CQ2757" s="21"/>
      <c r="CR2757" s="21"/>
      <c r="CS2757" s="21"/>
      <c r="CT2757" s="21"/>
      <c r="CU2757" s="21"/>
      <c r="CV2757" s="21"/>
      <c r="CW2757" s="21"/>
      <c r="CX2757" s="21"/>
      <c r="CY2757" s="21"/>
      <c r="CZ2757" s="21"/>
      <c r="DA2757" s="21"/>
      <c r="DB2757" s="21"/>
      <c r="DC2757" s="21"/>
      <c r="DD2757" s="21"/>
      <c r="DE2757" s="21"/>
      <c r="DF2757" s="21"/>
      <c r="DG2757" s="21"/>
      <c r="DH2757" s="21"/>
      <c r="DI2757" s="21"/>
      <c r="DJ2757" s="21"/>
      <c r="DK2757" s="21"/>
      <c r="DL2757" s="21"/>
      <c r="DM2757" s="21"/>
      <c r="DN2757" s="21"/>
      <c r="DO2757" s="21"/>
      <c r="DP2757" s="21"/>
      <c r="DQ2757" s="21"/>
      <c r="DR2757" s="21"/>
      <c r="DS2757" s="21"/>
      <c r="DT2757" s="21"/>
      <c r="DU2757" s="21"/>
      <c r="DV2757" s="21"/>
      <c r="DW2757" s="21"/>
      <c r="DX2757" s="21"/>
      <c r="DY2757" s="21"/>
      <c r="DZ2757" s="21"/>
      <c r="EA2757" s="21"/>
      <c r="EB2757" s="21"/>
      <c r="EC2757" s="21"/>
      <c r="ED2757" s="21"/>
      <c r="EE2757" s="21"/>
      <c r="EF2757" s="21"/>
      <c r="EG2757" s="21"/>
      <c r="EH2757" s="21"/>
      <c r="EI2757" s="21"/>
      <c r="EJ2757" s="21"/>
      <c r="EK2757" s="21"/>
      <c r="EL2757" s="21"/>
      <c r="EM2757" s="21"/>
      <c r="EN2757" s="21"/>
      <c r="EO2757" s="21"/>
      <c r="EP2757" s="21"/>
      <c r="EQ2757" s="21"/>
      <c r="ER2757" s="21"/>
      <c r="ES2757" s="21"/>
      <c r="ET2757" s="21"/>
      <c r="EU2757" s="21"/>
      <c r="EV2757" s="21"/>
      <c r="EW2757" s="21"/>
      <c r="EX2757" s="21"/>
      <c r="EY2757" s="21"/>
      <c r="EZ2757" s="21"/>
    </row>
    <row r="2758" spans="1:156" x14ac:dyDescent="0.2">
      <c r="A2758" s="92"/>
      <c r="B2758" s="4"/>
      <c r="C2758" s="4"/>
      <c r="D2758" s="6"/>
      <c r="E2758" s="7"/>
      <c r="F2758" s="24"/>
      <c r="G2758" s="9"/>
      <c r="H2758" s="7"/>
      <c r="I2758" s="7"/>
      <c r="J2758" s="7"/>
      <c r="K2758" s="4"/>
      <c r="L2758" s="25"/>
      <c r="M2758" s="11"/>
      <c r="N2758" s="4"/>
      <c r="O2758" s="4"/>
      <c r="P2758" s="26"/>
      <c r="Q2758" s="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21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/>
      <c r="AT2758" s="21"/>
      <c r="AU2758" s="21"/>
      <c r="AV2758" s="21"/>
      <c r="AW2758" s="21"/>
      <c r="AX2758" s="21"/>
      <c r="AY2758" s="21"/>
      <c r="AZ2758" s="21"/>
      <c r="BA2758" s="21"/>
      <c r="BB2758" s="21"/>
      <c r="BC2758" s="21"/>
      <c r="BD2758" s="21"/>
      <c r="BE2758" s="21"/>
      <c r="BF2758" s="21"/>
      <c r="BG2758" s="21"/>
      <c r="BH2758" s="21"/>
      <c r="BI2758" s="21"/>
      <c r="BJ2758" s="21"/>
      <c r="BK2758" s="21"/>
      <c r="BL2758" s="21"/>
      <c r="BM2758" s="21"/>
      <c r="BN2758" s="21"/>
      <c r="BO2758" s="21"/>
      <c r="BP2758" s="21"/>
      <c r="BQ2758" s="21"/>
      <c r="BR2758" s="21"/>
      <c r="BS2758" s="21"/>
      <c r="BT2758" s="21"/>
      <c r="BU2758" s="21"/>
      <c r="BV2758" s="21"/>
      <c r="BW2758" s="21"/>
      <c r="BX2758" s="21"/>
      <c r="BY2758" s="21"/>
      <c r="BZ2758" s="21"/>
      <c r="CA2758" s="21"/>
      <c r="CB2758" s="21"/>
      <c r="CC2758" s="21"/>
      <c r="CD2758" s="21"/>
      <c r="CE2758" s="21"/>
      <c r="CF2758" s="21"/>
      <c r="CG2758" s="21"/>
      <c r="CH2758" s="21"/>
      <c r="CI2758" s="21"/>
      <c r="CJ2758" s="21"/>
      <c r="CK2758" s="21"/>
      <c r="CL2758" s="21"/>
      <c r="CM2758" s="21"/>
      <c r="CN2758" s="21"/>
      <c r="CO2758" s="21"/>
      <c r="CP2758" s="21"/>
      <c r="CQ2758" s="21"/>
      <c r="CR2758" s="21"/>
      <c r="CS2758" s="21"/>
      <c r="CT2758" s="21"/>
      <c r="CU2758" s="21"/>
      <c r="CV2758" s="21"/>
      <c r="CW2758" s="21"/>
      <c r="CX2758" s="21"/>
      <c r="CY2758" s="21"/>
      <c r="CZ2758" s="21"/>
      <c r="DA2758" s="21"/>
      <c r="DB2758" s="21"/>
      <c r="DC2758" s="21"/>
      <c r="DD2758" s="21"/>
      <c r="DE2758" s="21"/>
      <c r="DF2758" s="21"/>
      <c r="DG2758" s="21"/>
      <c r="DH2758" s="21"/>
      <c r="DI2758" s="21"/>
      <c r="DJ2758" s="21"/>
      <c r="DK2758" s="21"/>
      <c r="DL2758" s="21"/>
      <c r="DM2758" s="21"/>
      <c r="DN2758" s="21"/>
      <c r="DO2758" s="21"/>
      <c r="DP2758" s="21"/>
      <c r="DQ2758" s="21"/>
      <c r="DR2758" s="21"/>
      <c r="DS2758" s="21"/>
      <c r="DT2758" s="21"/>
      <c r="DU2758" s="21"/>
      <c r="DV2758" s="21"/>
      <c r="DW2758" s="21"/>
      <c r="DX2758" s="21"/>
      <c r="DY2758" s="21"/>
      <c r="DZ2758" s="21"/>
      <c r="EA2758" s="21"/>
      <c r="EB2758" s="21"/>
      <c r="EC2758" s="21"/>
      <c r="ED2758" s="21"/>
      <c r="EE2758" s="21"/>
      <c r="EF2758" s="21"/>
      <c r="EG2758" s="21"/>
      <c r="EH2758" s="21"/>
      <c r="EI2758" s="21"/>
      <c r="EJ2758" s="21"/>
      <c r="EK2758" s="21"/>
      <c r="EL2758" s="21"/>
      <c r="EM2758" s="21"/>
      <c r="EN2758" s="21"/>
      <c r="EO2758" s="21"/>
      <c r="EP2758" s="21"/>
      <c r="EQ2758" s="21"/>
      <c r="ER2758" s="21"/>
      <c r="ES2758" s="21"/>
      <c r="ET2758" s="21"/>
      <c r="EU2758" s="21"/>
      <c r="EV2758" s="21"/>
      <c r="EW2758" s="21"/>
      <c r="EX2758" s="21"/>
      <c r="EY2758" s="21"/>
      <c r="EZ2758" s="21"/>
    </row>
    <row r="2759" spans="1:156" x14ac:dyDescent="0.2">
      <c r="A2759" s="92"/>
      <c r="B2759" s="4"/>
      <c r="C2759" s="4"/>
      <c r="D2759" s="6"/>
      <c r="E2759" s="7"/>
      <c r="F2759" s="24"/>
      <c r="G2759" s="9"/>
      <c r="H2759" s="7"/>
      <c r="I2759" s="7"/>
      <c r="J2759" s="7"/>
      <c r="K2759" s="4"/>
      <c r="L2759" s="25"/>
      <c r="M2759" s="11"/>
      <c r="N2759" s="4"/>
      <c r="O2759" s="4"/>
      <c r="P2759" s="26"/>
      <c r="Q2759" s="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21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/>
      <c r="AS2759" s="21"/>
      <c r="AT2759" s="21"/>
      <c r="AU2759" s="21"/>
      <c r="AV2759" s="21"/>
      <c r="AW2759" s="21"/>
      <c r="AX2759" s="21"/>
      <c r="AY2759" s="21"/>
      <c r="AZ2759" s="21"/>
      <c r="BA2759" s="21"/>
      <c r="BB2759" s="21"/>
      <c r="BC2759" s="21"/>
      <c r="BD2759" s="21"/>
      <c r="BE2759" s="21"/>
      <c r="BF2759" s="21"/>
      <c r="BG2759" s="21"/>
      <c r="BH2759" s="21"/>
      <c r="BI2759" s="21"/>
      <c r="BJ2759" s="21"/>
      <c r="BK2759" s="21"/>
      <c r="BL2759" s="21"/>
      <c r="BM2759" s="21"/>
      <c r="BN2759" s="21"/>
      <c r="BO2759" s="21"/>
      <c r="BP2759" s="21"/>
      <c r="BQ2759" s="21"/>
      <c r="BR2759" s="21"/>
      <c r="BS2759" s="21"/>
      <c r="BT2759" s="21"/>
      <c r="BU2759" s="21"/>
      <c r="BV2759" s="21"/>
      <c r="BW2759" s="21"/>
      <c r="BX2759" s="21"/>
      <c r="BY2759" s="21"/>
      <c r="BZ2759" s="21"/>
      <c r="CA2759" s="21"/>
      <c r="CB2759" s="21"/>
      <c r="CC2759" s="21"/>
      <c r="CD2759" s="21"/>
      <c r="CE2759" s="21"/>
      <c r="CF2759" s="21"/>
      <c r="CG2759" s="21"/>
      <c r="CH2759" s="21"/>
      <c r="CI2759" s="21"/>
      <c r="CJ2759" s="21"/>
      <c r="CK2759" s="21"/>
      <c r="CL2759" s="21"/>
      <c r="CM2759" s="21"/>
      <c r="CN2759" s="21"/>
      <c r="CO2759" s="21"/>
      <c r="CP2759" s="21"/>
      <c r="CQ2759" s="21"/>
      <c r="CR2759" s="21"/>
      <c r="CS2759" s="21"/>
      <c r="CT2759" s="21"/>
      <c r="CU2759" s="21"/>
      <c r="CV2759" s="21"/>
      <c r="CW2759" s="21"/>
      <c r="CX2759" s="21"/>
      <c r="CY2759" s="21"/>
      <c r="CZ2759" s="21"/>
      <c r="DA2759" s="21"/>
      <c r="DB2759" s="21"/>
      <c r="DC2759" s="21"/>
      <c r="DD2759" s="21"/>
      <c r="DE2759" s="21"/>
      <c r="DF2759" s="21"/>
      <c r="DG2759" s="21"/>
      <c r="DH2759" s="21"/>
      <c r="DI2759" s="21"/>
      <c r="DJ2759" s="21"/>
      <c r="DK2759" s="21"/>
      <c r="DL2759" s="21"/>
      <c r="DM2759" s="21"/>
      <c r="DN2759" s="21"/>
      <c r="DO2759" s="21"/>
      <c r="DP2759" s="21"/>
      <c r="DQ2759" s="21"/>
      <c r="DR2759" s="21"/>
      <c r="DS2759" s="21"/>
      <c r="DT2759" s="21"/>
      <c r="DU2759" s="21"/>
      <c r="DV2759" s="21"/>
      <c r="DW2759" s="21"/>
      <c r="DX2759" s="21"/>
      <c r="DY2759" s="21"/>
      <c r="DZ2759" s="21"/>
      <c r="EA2759" s="21"/>
      <c r="EB2759" s="21"/>
      <c r="EC2759" s="21"/>
      <c r="ED2759" s="21"/>
      <c r="EE2759" s="21"/>
      <c r="EF2759" s="21"/>
      <c r="EG2759" s="21"/>
      <c r="EH2759" s="21"/>
      <c r="EI2759" s="21"/>
      <c r="EJ2759" s="21"/>
      <c r="EK2759" s="21"/>
      <c r="EL2759" s="21"/>
      <c r="EM2759" s="21"/>
      <c r="EN2759" s="21"/>
      <c r="EO2759" s="21"/>
      <c r="EP2759" s="21"/>
      <c r="EQ2759" s="21"/>
      <c r="ER2759" s="21"/>
      <c r="ES2759" s="21"/>
      <c r="ET2759" s="21"/>
      <c r="EU2759" s="21"/>
      <c r="EV2759" s="21"/>
      <c r="EW2759" s="21"/>
      <c r="EX2759" s="21"/>
      <c r="EY2759" s="21"/>
      <c r="EZ2759" s="21"/>
    </row>
    <row r="2760" spans="1:156" x14ac:dyDescent="0.2">
      <c r="A2760" s="92"/>
      <c r="B2760" s="4"/>
      <c r="C2760" s="4"/>
      <c r="D2760" s="6"/>
      <c r="E2760" s="7"/>
      <c r="F2760" s="24"/>
      <c r="G2760" s="9"/>
      <c r="H2760" s="7"/>
      <c r="I2760" s="7"/>
      <c r="J2760" s="7"/>
      <c r="K2760" s="4"/>
      <c r="L2760" s="25"/>
      <c r="M2760" s="11"/>
      <c r="N2760" s="4"/>
      <c r="O2760" s="4"/>
      <c r="P2760" s="26"/>
      <c r="Q2760" s="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21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/>
      <c r="AT2760" s="21"/>
      <c r="AU2760" s="21"/>
      <c r="AV2760" s="21"/>
      <c r="AW2760" s="21"/>
      <c r="AX2760" s="21"/>
      <c r="AY2760" s="21"/>
      <c r="AZ2760" s="21"/>
      <c r="BA2760" s="21"/>
      <c r="BB2760" s="21"/>
      <c r="BC2760" s="21"/>
      <c r="BD2760" s="21"/>
      <c r="BE2760" s="21"/>
      <c r="BF2760" s="21"/>
      <c r="BG2760" s="21"/>
      <c r="BH2760" s="21"/>
      <c r="BI2760" s="21"/>
      <c r="BJ2760" s="21"/>
      <c r="BK2760" s="21"/>
      <c r="BL2760" s="21"/>
      <c r="BM2760" s="21"/>
      <c r="BN2760" s="21"/>
      <c r="BO2760" s="21"/>
      <c r="BP2760" s="21"/>
      <c r="BQ2760" s="21"/>
      <c r="BR2760" s="21"/>
      <c r="BS2760" s="21"/>
      <c r="BT2760" s="21"/>
      <c r="BU2760" s="21"/>
      <c r="BV2760" s="21"/>
      <c r="BW2760" s="21"/>
      <c r="BX2760" s="21"/>
      <c r="BY2760" s="21"/>
      <c r="BZ2760" s="21"/>
      <c r="CA2760" s="21"/>
      <c r="CB2760" s="21"/>
      <c r="CC2760" s="21"/>
      <c r="CD2760" s="21"/>
      <c r="CE2760" s="21"/>
      <c r="CF2760" s="21"/>
      <c r="CG2760" s="21"/>
      <c r="CH2760" s="21"/>
      <c r="CI2760" s="21"/>
      <c r="CJ2760" s="21"/>
      <c r="CK2760" s="21"/>
      <c r="CL2760" s="21"/>
      <c r="CM2760" s="21"/>
      <c r="CN2760" s="21"/>
      <c r="CO2760" s="21"/>
      <c r="CP2760" s="21"/>
      <c r="CQ2760" s="21"/>
      <c r="CR2760" s="21"/>
      <c r="CS2760" s="21"/>
      <c r="CT2760" s="21"/>
      <c r="CU2760" s="21"/>
      <c r="CV2760" s="21"/>
      <c r="CW2760" s="21"/>
      <c r="CX2760" s="21"/>
      <c r="CY2760" s="21"/>
      <c r="CZ2760" s="21"/>
      <c r="DA2760" s="21"/>
      <c r="DB2760" s="21"/>
      <c r="DC2760" s="21"/>
      <c r="DD2760" s="21"/>
      <c r="DE2760" s="21"/>
      <c r="DF2760" s="21"/>
      <c r="DG2760" s="21"/>
      <c r="DH2760" s="21"/>
      <c r="DI2760" s="21"/>
      <c r="DJ2760" s="21"/>
      <c r="DK2760" s="21"/>
      <c r="DL2760" s="21"/>
      <c r="DM2760" s="21"/>
      <c r="DN2760" s="21"/>
      <c r="DO2760" s="21"/>
      <c r="DP2760" s="21"/>
      <c r="DQ2760" s="21"/>
      <c r="DR2760" s="21"/>
      <c r="DS2760" s="21"/>
      <c r="DT2760" s="21"/>
      <c r="DU2760" s="21"/>
      <c r="DV2760" s="21"/>
      <c r="DW2760" s="21"/>
      <c r="DX2760" s="21"/>
      <c r="DY2760" s="21"/>
      <c r="DZ2760" s="21"/>
      <c r="EA2760" s="21"/>
      <c r="EB2760" s="21"/>
      <c r="EC2760" s="21"/>
      <c r="ED2760" s="21"/>
      <c r="EE2760" s="21"/>
      <c r="EF2760" s="21"/>
      <c r="EG2760" s="21"/>
      <c r="EH2760" s="21"/>
      <c r="EI2760" s="21"/>
      <c r="EJ2760" s="21"/>
      <c r="EK2760" s="21"/>
      <c r="EL2760" s="21"/>
      <c r="EM2760" s="21"/>
      <c r="EN2760" s="21"/>
      <c r="EO2760" s="21"/>
      <c r="EP2760" s="21"/>
      <c r="EQ2760" s="21"/>
      <c r="ER2760" s="21"/>
      <c r="ES2760" s="21"/>
      <c r="ET2760" s="21"/>
      <c r="EU2760" s="21"/>
      <c r="EV2760" s="21"/>
      <c r="EW2760" s="21"/>
      <c r="EX2760" s="21"/>
      <c r="EY2760" s="21"/>
      <c r="EZ2760" s="21"/>
    </row>
    <row r="2761" spans="1:156" x14ac:dyDescent="0.2">
      <c r="A2761" s="92"/>
      <c r="B2761" s="4"/>
      <c r="C2761" s="4"/>
      <c r="D2761" s="6"/>
      <c r="E2761" s="7"/>
      <c r="F2761" s="24"/>
      <c r="G2761" s="9"/>
      <c r="H2761" s="7"/>
      <c r="I2761" s="7"/>
      <c r="J2761" s="7"/>
      <c r="K2761" s="4"/>
      <c r="L2761" s="25"/>
      <c r="M2761" s="11"/>
      <c r="N2761" s="4"/>
      <c r="O2761" s="4"/>
      <c r="P2761" s="26"/>
      <c r="Q2761" s="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21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/>
      <c r="AT2761" s="21"/>
      <c r="AU2761" s="21"/>
      <c r="AV2761" s="21"/>
      <c r="AW2761" s="21"/>
      <c r="AX2761" s="21"/>
      <c r="AY2761" s="21"/>
      <c r="AZ2761" s="21"/>
      <c r="BA2761" s="21"/>
      <c r="BB2761" s="21"/>
      <c r="BC2761" s="21"/>
      <c r="BD2761" s="21"/>
      <c r="BE2761" s="21"/>
      <c r="BF2761" s="21"/>
      <c r="BG2761" s="21"/>
      <c r="BH2761" s="21"/>
      <c r="BI2761" s="21"/>
      <c r="BJ2761" s="21"/>
      <c r="BK2761" s="21"/>
      <c r="BL2761" s="21"/>
      <c r="BM2761" s="21"/>
      <c r="BN2761" s="21"/>
      <c r="BO2761" s="21"/>
      <c r="BP2761" s="21"/>
      <c r="BQ2761" s="21"/>
      <c r="BR2761" s="21"/>
      <c r="BS2761" s="21"/>
      <c r="BT2761" s="21"/>
      <c r="BU2761" s="21"/>
      <c r="BV2761" s="21"/>
      <c r="BW2761" s="21"/>
      <c r="BX2761" s="21"/>
      <c r="BY2761" s="21"/>
      <c r="BZ2761" s="21"/>
      <c r="CA2761" s="21"/>
      <c r="CB2761" s="21"/>
      <c r="CC2761" s="21"/>
      <c r="CD2761" s="21"/>
      <c r="CE2761" s="21"/>
      <c r="CF2761" s="21"/>
      <c r="CG2761" s="21"/>
      <c r="CH2761" s="21"/>
      <c r="CI2761" s="21"/>
      <c r="CJ2761" s="21"/>
      <c r="CK2761" s="21"/>
      <c r="CL2761" s="21"/>
      <c r="CM2761" s="21"/>
      <c r="CN2761" s="21"/>
      <c r="CO2761" s="21"/>
      <c r="CP2761" s="21"/>
      <c r="CQ2761" s="21"/>
      <c r="CR2761" s="21"/>
      <c r="CS2761" s="21"/>
      <c r="CT2761" s="21"/>
      <c r="CU2761" s="21"/>
      <c r="CV2761" s="21"/>
      <c r="CW2761" s="21"/>
      <c r="CX2761" s="21"/>
      <c r="CY2761" s="21"/>
      <c r="CZ2761" s="21"/>
      <c r="DA2761" s="21"/>
      <c r="DB2761" s="21"/>
      <c r="DC2761" s="21"/>
      <c r="DD2761" s="21"/>
      <c r="DE2761" s="21"/>
      <c r="DF2761" s="21"/>
      <c r="DG2761" s="21"/>
      <c r="DH2761" s="21"/>
      <c r="DI2761" s="21"/>
      <c r="DJ2761" s="21"/>
      <c r="DK2761" s="21"/>
      <c r="DL2761" s="21"/>
      <c r="DM2761" s="21"/>
      <c r="DN2761" s="21"/>
      <c r="DO2761" s="21"/>
      <c r="DP2761" s="21"/>
      <c r="DQ2761" s="21"/>
      <c r="DR2761" s="21"/>
      <c r="DS2761" s="21"/>
      <c r="DT2761" s="21"/>
      <c r="DU2761" s="21"/>
      <c r="DV2761" s="21"/>
      <c r="DW2761" s="21"/>
      <c r="DX2761" s="21"/>
      <c r="DY2761" s="21"/>
      <c r="DZ2761" s="21"/>
      <c r="EA2761" s="21"/>
      <c r="EB2761" s="21"/>
      <c r="EC2761" s="21"/>
      <c r="ED2761" s="21"/>
      <c r="EE2761" s="21"/>
      <c r="EF2761" s="21"/>
      <c r="EG2761" s="21"/>
      <c r="EH2761" s="21"/>
      <c r="EI2761" s="21"/>
      <c r="EJ2761" s="21"/>
      <c r="EK2761" s="21"/>
      <c r="EL2761" s="21"/>
      <c r="EM2761" s="21"/>
      <c r="EN2761" s="21"/>
      <c r="EO2761" s="21"/>
      <c r="EP2761" s="21"/>
      <c r="EQ2761" s="21"/>
      <c r="ER2761" s="21"/>
      <c r="ES2761" s="21"/>
      <c r="ET2761" s="21"/>
      <c r="EU2761" s="21"/>
      <c r="EV2761" s="21"/>
      <c r="EW2761" s="21"/>
      <c r="EX2761" s="21"/>
      <c r="EY2761" s="21"/>
      <c r="EZ2761" s="21"/>
    </row>
    <row r="2762" spans="1:156" x14ac:dyDescent="0.2">
      <c r="A2762" s="92"/>
      <c r="B2762" s="4"/>
      <c r="C2762" s="4"/>
      <c r="D2762" s="6"/>
      <c r="E2762" s="7"/>
      <c r="F2762" s="24"/>
      <c r="G2762" s="9"/>
      <c r="H2762" s="7"/>
      <c r="I2762" s="7"/>
      <c r="J2762" s="7"/>
      <c r="K2762" s="4"/>
      <c r="L2762" s="25"/>
      <c r="M2762" s="11"/>
      <c r="N2762" s="4"/>
      <c r="O2762" s="4"/>
      <c r="P2762" s="26"/>
      <c r="Q2762" s="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21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/>
      <c r="AS2762" s="21"/>
      <c r="AT2762" s="21"/>
      <c r="AU2762" s="21"/>
      <c r="AV2762" s="21"/>
      <c r="AW2762" s="21"/>
      <c r="AX2762" s="21"/>
      <c r="AY2762" s="21"/>
      <c r="AZ2762" s="21"/>
      <c r="BA2762" s="21"/>
      <c r="BB2762" s="21"/>
      <c r="BC2762" s="21"/>
      <c r="BD2762" s="21"/>
      <c r="BE2762" s="21"/>
      <c r="BF2762" s="21"/>
      <c r="BG2762" s="21"/>
      <c r="BH2762" s="21"/>
      <c r="BI2762" s="21"/>
      <c r="BJ2762" s="21"/>
      <c r="BK2762" s="21"/>
      <c r="BL2762" s="21"/>
      <c r="BM2762" s="21"/>
      <c r="BN2762" s="21"/>
      <c r="BO2762" s="21"/>
      <c r="BP2762" s="21"/>
      <c r="BQ2762" s="21"/>
      <c r="BR2762" s="21"/>
      <c r="BS2762" s="21"/>
      <c r="BT2762" s="21"/>
      <c r="BU2762" s="21"/>
      <c r="BV2762" s="21"/>
      <c r="BW2762" s="21"/>
      <c r="BX2762" s="21"/>
      <c r="BY2762" s="21"/>
      <c r="BZ2762" s="21"/>
      <c r="CA2762" s="21"/>
      <c r="CB2762" s="21"/>
      <c r="CC2762" s="21"/>
      <c r="CD2762" s="21"/>
      <c r="CE2762" s="21"/>
      <c r="CF2762" s="21"/>
      <c r="CG2762" s="21"/>
      <c r="CH2762" s="21"/>
      <c r="CI2762" s="21"/>
      <c r="CJ2762" s="21"/>
      <c r="CK2762" s="21"/>
      <c r="CL2762" s="21"/>
      <c r="CM2762" s="21"/>
      <c r="CN2762" s="21"/>
      <c r="CO2762" s="21"/>
      <c r="CP2762" s="21"/>
      <c r="CQ2762" s="21"/>
      <c r="CR2762" s="21"/>
      <c r="CS2762" s="21"/>
      <c r="CT2762" s="21"/>
      <c r="CU2762" s="21"/>
      <c r="CV2762" s="21"/>
      <c r="CW2762" s="21"/>
      <c r="CX2762" s="21"/>
      <c r="CY2762" s="21"/>
      <c r="CZ2762" s="21"/>
      <c r="DA2762" s="21"/>
      <c r="DB2762" s="21"/>
      <c r="DC2762" s="21"/>
      <c r="DD2762" s="21"/>
      <c r="DE2762" s="21"/>
      <c r="DF2762" s="21"/>
      <c r="DG2762" s="21"/>
      <c r="DH2762" s="21"/>
      <c r="DI2762" s="21"/>
      <c r="DJ2762" s="21"/>
      <c r="DK2762" s="21"/>
      <c r="DL2762" s="21"/>
      <c r="DM2762" s="21"/>
      <c r="DN2762" s="21"/>
      <c r="DO2762" s="21"/>
      <c r="DP2762" s="21"/>
      <c r="DQ2762" s="21"/>
      <c r="DR2762" s="21"/>
      <c r="DS2762" s="21"/>
      <c r="DT2762" s="21"/>
      <c r="DU2762" s="21"/>
      <c r="DV2762" s="21"/>
      <c r="DW2762" s="21"/>
      <c r="DX2762" s="21"/>
      <c r="DY2762" s="21"/>
      <c r="DZ2762" s="21"/>
      <c r="EA2762" s="21"/>
      <c r="EB2762" s="21"/>
      <c r="EC2762" s="21"/>
      <c r="ED2762" s="21"/>
      <c r="EE2762" s="21"/>
      <c r="EF2762" s="21"/>
      <c r="EG2762" s="21"/>
      <c r="EH2762" s="21"/>
      <c r="EI2762" s="21"/>
      <c r="EJ2762" s="21"/>
      <c r="EK2762" s="21"/>
      <c r="EL2762" s="21"/>
      <c r="EM2762" s="21"/>
      <c r="EN2762" s="21"/>
      <c r="EO2762" s="21"/>
      <c r="EP2762" s="21"/>
      <c r="EQ2762" s="21"/>
      <c r="ER2762" s="21"/>
      <c r="ES2762" s="21"/>
      <c r="ET2762" s="21"/>
      <c r="EU2762" s="21"/>
      <c r="EV2762" s="21"/>
      <c r="EW2762" s="21"/>
      <c r="EX2762" s="21"/>
      <c r="EY2762" s="21"/>
      <c r="EZ2762" s="21"/>
    </row>
    <row r="2763" spans="1:156" x14ac:dyDescent="0.2">
      <c r="A2763" s="92"/>
      <c r="B2763" s="4"/>
      <c r="C2763" s="4"/>
      <c r="D2763" s="6"/>
      <c r="E2763" s="7"/>
      <c r="F2763" s="24"/>
      <c r="G2763" s="9"/>
      <c r="H2763" s="7"/>
      <c r="I2763" s="7"/>
      <c r="J2763" s="7"/>
      <c r="K2763" s="4"/>
      <c r="L2763" s="25"/>
      <c r="M2763" s="11"/>
      <c r="N2763" s="4"/>
      <c r="O2763" s="4"/>
      <c r="P2763" s="26"/>
      <c r="Q2763" s="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21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/>
      <c r="AT2763" s="21"/>
      <c r="AU2763" s="21"/>
      <c r="AV2763" s="21"/>
      <c r="AW2763" s="21"/>
      <c r="AX2763" s="21"/>
      <c r="AY2763" s="21"/>
      <c r="AZ2763" s="21"/>
      <c r="BA2763" s="21"/>
      <c r="BB2763" s="21"/>
      <c r="BC2763" s="21"/>
      <c r="BD2763" s="21"/>
      <c r="BE2763" s="21"/>
      <c r="BF2763" s="21"/>
      <c r="BG2763" s="21"/>
      <c r="BH2763" s="21"/>
      <c r="BI2763" s="21"/>
      <c r="BJ2763" s="21"/>
      <c r="BK2763" s="21"/>
      <c r="BL2763" s="21"/>
      <c r="BM2763" s="21"/>
      <c r="BN2763" s="21"/>
      <c r="BO2763" s="21"/>
      <c r="BP2763" s="21"/>
      <c r="BQ2763" s="21"/>
      <c r="BR2763" s="21"/>
      <c r="BS2763" s="21"/>
      <c r="BT2763" s="21"/>
      <c r="BU2763" s="21"/>
      <c r="BV2763" s="21"/>
      <c r="BW2763" s="21"/>
      <c r="BX2763" s="21"/>
      <c r="BY2763" s="21"/>
      <c r="BZ2763" s="21"/>
      <c r="CA2763" s="21"/>
      <c r="CB2763" s="21"/>
      <c r="CC2763" s="21"/>
      <c r="CD2763" s="21"/>
      <c r="CE2763" s="21"/>
      <c r="CF2763" s="21"/>
      <c r="CG2763" s="21"/>
      <c r="CH2763" s="21"/>
      <c r="CI2763" s="21"/>
      <c r="CJ2763" s="21"/>
      <c r="CK2763" s="21"/>
      <c r="CL2763" s="21"/>
      <c r="CM2763" s="21"/>
      <c r="CN2763" s="21"/>
      <c r="CO2763" s="21"/>
      <c r="CP2763" s="21"/>
      <c r="CQ2763" s="21"/>
      <c r="CR2763" s="21"/>
      <c r="CS2763" s="21"/>
      <c r="CT2763" s="21"/>
      <c r="CU2763" s="21"/>
      <c r="CV2763" s="21"/>
      <c r="CW2763" s="21"/>
      <c r="CX2763" s="21"/>
      <c r="CY2763" s="21"/>
      <c r="CZ2763" s="21"/>
      <c r="DA2763" s="21"/>
      <c r="DB2763" s="21"/>
      <c r="DC2763" s="21"/>
      <c r="DD2763" s="21"/>
      <c r="DE2763" s="21"/>
      <c r="DF2763" s="21"/>
      <c r="DG2763" s="21"/>
      <c r="DH2763" s="21"/>
      <c r="DI2763" s="21"/>
      <c r="DJ2763" s="21"/>
      <c r="DK2763" s="21"/>
      <c r="DL2763" s="21"/>
      <c r="DM2763" s="21"/>
      <c r="DN2763" s="21"/>
      <c r="DO2763" s="21"/>
      <c r="DP2763" s="21"/>
      <c r="DQ2763" s="21"/>
      <c r="DR2763" s="21"/>
      <c r="DS2763" s="21"/>
      <c r="DT2763" s="21"/>
      <c r="DU2763" s="21"/>
      <c r="DV2763" s="21"/>
      <c r="DW2763" s="21"/>
      <c r="DX2763" s="21"/>
      <c r="DY2763" s="21"/>
      <c r="DZ2763" s="21"/>
      <c r="EA2763" s="21"/>
      <c r="EB2763" s="21"/>
      <c r="EC2763" s="21"/>
      <c r="ED2763" s="21"/>
      <c r="EE2763" s="21"/>
      <c r="EF2763" s="21"/>
      <c r="EG2763" s="21"/>
      <c r="EH2763" s="21"/>
      <c r="EI2763" s="21"/>
      <c r="EJ2763" s="21"/>
      <c r="EK2763" s="21"/>
      <c r="EL2763" s="21"/>
      <c r="EM2763" s="21"/>
      <c r="EN2763" s="21"/>
      <c r="EO2763" s="21"/>
      <c r="EP2763" s="21"/>
      <c r="EQ2763" s="21"/>
      <c r="ER2763" s="21"/>
      <c r="ES2763" s="21"/>
      <c r="ET2763" s="21"/>
      <c r="EU2763" s="21"/>
      <c r="EV2763" s="21"/>
      <c r="EW2763" s="21"/>
      <c r="EX2763" s="21"/>
      <c r="EY2763" s="21"/>
      <c r="EZ2763" s="21"/>
    </row>
    <row r="2764" spans="1:156" x14ac:dyDescent="0.2">
      <c r="A2764" s="92"/>
      <c r="B2764" s="4"/>
      <c r="C2764" s="4"/>
      <c r="D2764" s="6"/>
      <c r="E2764" s="7"/>
      <c r="F2764" s="24"/>
      <c r="G2764" s="9"/>
      <c r="H2764" s="7"/>
      <c r="I2764" s="7"/>
      <c r="J2764" s="7"/>
      <c r="K2764" s="4"/>
      <c r="L2764" s="25"/>
      <c r="M2764" s="11"/>
      <c r="N2764" s="4"/>
      <c r="O2764" s="4"/>
      <c r="P2764" s="26"/>
      <c r="Q2764" s="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21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/>
      <c r="AT2764" s="21"/>
      <c r="AU2764" s="21"/>
      <c r="AV2764" s="21"/>
      <c r="AW2764" s="21"/>
      <c r="AX2764" s="21"/>
      <c r="AY2764" s="21"/>
      <c r="AZ2764" s="21"/>
      <c r="BA2764" s="21"/>
      <c r="BB2764" s="21"/>
      <c r="BC2764" s="21"/>
      <c r="BD2764" s="21"/>
      <c r="BE2764" s="21"/>
      <c r="BF2764" s="21"/>
      <c r="BG2764" s="21"/>
      <c r="BH2764" s="21"/>
      <c r="BI2764" s="21"/>
      <c r="BJ2764" s="21"/>
      <c r="BK2764" s="21"/>
      <c r="BL2764" s="21"/>
      <c r="BM2764" s="21"/>
      <c r="BN2764" s="21"/>
      <c r="BO2764" s="21"/>
      <c r="BP2764" s="21"/>
      <c r="BQ2764" s="21"/>
      <c r="BR2764" s="21"/>
      <c r="BS2764" s="21"/>
      <c r="BT2764" s="21"/>
      <c r="BU2764" s="21"/>
      <c r="BV2764" s="21"/>
      <c r="BW2764" s="21"/>
      <c r="BX2764" s="21"/>
      <c r="BY2764" s="21"/>
      <c r="BZ2764" s="21"/>
      <c r="CA2764" s="21"/>
      <c r="CB2764" s="21"/>
      <c r="CC2764" s="21"/>
      <c r="CD2764" s="21"/>
      <c r="CE2764" s="21"/>
      <c r="CF2764" s="21"/>
      <c r="CG2764" s="21"/>
      <c r="CH2764" s="21"/>
      <c r="CI2764" s="21"/>
      <c r="CJ2764" s="21"/>
      <c r="CK2764" s="21"/>
      <c r="CL2764" s="21"/>
      <c r="CM2764" s="21"/>
      <c r="CN2764" s="21"/>
      <c r="CO2764" s="21"/>
      <c r="CP2764" s="21"/>
      <c r="CQ2764" s="21"/>
      <c r="CR2764" s="21"/>
      <c r="CS2764" s="21"/>
      <c r="CT2764" s="21"/>
      <c r="CU2764" s="21"/>
      <c r="CV2764" s="21"/>
      <c r="CW2764" s="21"/>
      <c r="CX2764" s="21"/>
      <c r="CY2764" s="21"/>
      <c r="CZ2764" s="21"/>
      <c r="DA2764" s="21"/>
      <c r="DB2764" s="21"/>
      <c r="DC2764" s="21"/>
      <c r="DD2764" s="21"/>
      <c r="DE2764" s="21"/>
      <c r="DF2764" s="21"/>
      <c r="DG2764" s="21"/>
      <c r="DH2764" s="21"/>
      <c r="DI2764" s="21"/>
      <c r="DJ2764" s="21"/>
      <c r="DK2764" s="21"/>
      <c r="DL2764" s="21"/>
      <c r="DM2764" s="21"/>
      <c r="DN2764" s="21"/>
      <c r="DO2764" s="21"/>
      <c r="DP2764" s="21"/>
      <c r="DQ2764" s="21"/>
      <c r="DR2764" s="21"/>
      <c r="DS2764" s="21"/>
      <c r="DT2764" s="21"/>
      <c r="DU2764" s="21"/>
      <c r="DV2764" s="21"/>
      <c r="DW2764" s="21"/>
      <c r="DX2764" s="21"/>
      <c r="DY2764" s="21"/>
      <c r="DZ2764" s="21"/>
      <c r="EA2764" s="21"/>
      <c r="EB2764" s="21"/>
      <c r="EC2764" s="21"/>
      <c r="ED2764" s="21"/>
      <c r="EE2764" s="21"/>
      <c r="EF2764" s="21"/>
      <c r="EG2764" s="21"/>
      <c r="EH2764" s="21"/>
      <c r="EI2764" s="21"/>
      <c r="EJ2764" s="21"/>
      <c r="EK2764" s="21"/>
      <c r="EL2764" s="21"/>
      <c r="EM2764" s="21"/>
      <c r="EN2764" s="21"/>
      <c r="EO2764" s="21"/>
      <c r="EP2764" s="21"/>
      <c r="EQ2764" s="21"/>
      <c r="ER2764" s="21"/>
      <c r="ES2764" s="21"/>
      <c r="ET2764" s="21"/>
      <c r="EU2764" s="21"/>
      <c r="EV2764" s="21"/>
      <c r="EW2764" s="21"/>
      <c r="EX2764" s="21"/>
      <c r="EY2764" s="21"/>
      <c r="EZ2764" s="21"/>
    </row>
    <row r="2765" spans="1:156" x14ac:dyDescent="0.2">
      <c r="A2765" s="92"/>
      <c r="B2765" s="4"/>
      <c r="C2765" s="4"/>
      <c r="D2765" s="6"/>
      <c r="E2765" s="7"/>
      <c r="F2765" s="24"/>
      <c r="G2765" s="9"/>
      <c r="H2765" s="7"/>
      <c r="I2765" s="7"/>
      <c r="J2765" s="7"/>
      <c r="K2765" s="4"/>
      <c r="L2765" s="25"/>
      <c r="M2765" s="11"/>
      <c r="N2765" s="4"/>
      <c r="O2765" s="4"/>
      <c r="P2765" s="26"/>
      <c r="Q2765" s="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21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/>
      <c r="AT2765" s="21"/>
      <c r="AU2765" s="21"/>
      <c r="AV2765" s="21"/>
      <c r="AW2765" s="21"/>
      <c r="AX2765" s="21"/>
      <c r="AY2765" s="21"/>
      <c r="AZ2765" s="21"/>
      <c r="BA2765" s="21"/>
      <c r="BB2765" s="21"/>
      <c r="BC2765" s="21"/>
      <c r="BD2765" s="21"/>
      <c r="BE2765" s="21"/>
      <c r="BF2765" s="21"/>
      <c r="BG2765" s="21"/>
      <c r="BH2765" s="21"/>
      <c r="BI2765" s="21"/>
      <c r="BJ2765" s="21"/>
      <c r="BK2765" s="21"/>
      <c r="BL2765" s="21"/>
      <c r="BM2765" s="21"/>
      <c r="BN2765" s="21"/>
      <c r="BO2765" s="21"/>
      <c r="BP2765" s="21"/>
      <c r="BQ2765" s="21"/>
      <c r="BR2765" s="21"/>
      <c r="BS2765" s="21"/>
      <c r="BT2765" s="21"/>
      <c r="BU2765" s="21"/>
      <c r="BV2765" s="21"/>
      <c r="BW2765" s="21"/>
      <c r="BX2765" s="21"/>
      <c r="BY2765" s="21"/>
      <c r="BZ2765" s="21"/>
      <c r="CA2765" s="21"/>
      <c r="CB2765" s="21"/>
      <c r="CC2765" s="21"/>
      <c r="CD2765" s="21"/>
      <c r="CE2765" s="21"/>
      <c r="CF2765" s="21"/>
      <c r="CG2765" s="21"/>
      <c r="CH2765" s="21"/>
      <c r="CI2765" s="21"/>
      <c r="CJ2765" s="21"/>
      <c r="CK2765" s="21"/>
      <c r="CL2765" s="21"/>
      <c r="CM2765" s="21"/>
      <c r="CN2765" s="21"/>
      <c r="CO2765" s="21"/>
      <c r="CP2765" s="21"/>
      <c r="CQ2765" s="21"/>
      <c r="CR2765" s="21"/>
      <c r="CS2765" s="21"/>
      <c r="CT2765" s="21"/>
      <c r="CU2765" s="21"/>
      <c r="CV2765" s="21"/>
      <c r="CW2765" s="21"/>
      <c r="CX2765" s="21"/>
      <c r="CY2765" s="21"/>
      <c r="CZ2765" s="21"/>
      <c r="DA2765" s="21"/>
      <c r="DB2765" s="21"/>
      <c r="DC2765" s="21"/>
      <c r="DD2765" s="21"/>
      <c r="DE2765" s="21"/>
      <c r="DF2765" s="21"/>
      <c r="DG2765" s="21"/>
      <c r="DH2765" s="21"/>
      <c r="DI2765" s="21"/>
      <c r="DJ2765" s="21"/>
      <c r="DK2765" s="21"/>
      <c r="DL2765" s="21"/>
      <c r="DM2765" s="21"/>
      <c r="DN2765" s="21"/>
      <c r="DO2765" s="21"/>
      <c r="DP2765" s="21"/>
      <c r="DQ2765" s="21"/>
      <c r="DR2765" s="21"/>
      <c r="DS2765" s="21"/>
      <c r="DT2765" s="21"/>
      <c r="DU2765" s="21"/>
      <c r="DV2765" s="21"/>
      <c r="DW2765" s="21"/>
      <c r="DX2765" s="21"/>
      <c r="DY2765" s="21"/>
      <c r="DZ2765" s="21"/>
      <c r="EA2765" s="21"/>
      <c r="EB2765" s="21"/>
      <c r="EC2765" s="21"/>
      <c r="ED2765" s="21"/>
      <c r="EE2765" s="21"/>
      <c r="EF2765" s="21"/>
      <c r="EG2765" s="21"/>
      <c r="EH2765" s="21"/>
      <c r="EI2765" s="21"/>
      <c r="EJ2765" s="21"/>
      <c r="EK2765" s="21"/>
      <c r="EL2765" s="21"/>
      <c r="EM2765" s="21"/>
      <c r="EN2765" s="21"/>
      <c r="EO2765" s="21"/>
      <c r="EP2765" s="21"/>
      <c r="EQ2765" s="21"/>
      <c r="ER2765" s="21"/>
      <c r="ES2765" s="21"/>
      <c r="ET2765" s="21"/>
      <c r="EU2765" s="21"/>
      <c r="EV2765" s="21"/>
      <c r="EW2765" s="21"/>
      <c r="EX2765" s="21"/>
      <c r="EY2765" s="21"/>
      <c r="EZ2765" s="21"/>
    </row>
    <row r="2766" spans="1:156" x14ac:dyDescent="0.2">
      <c r="A2766" s="92"/>
      <c r="B2766" s="4"/>
      <c r="C2766" s="4"/>
      <c r="D2766" s="6"/>
      <c r="E2766" s="7"/>
      <c r="F2766" s="24"/>
      <c r="G2766" s="9"/>
      <c r="H2766" s="7"/>
      <c r="I2766" s="7"/>
      <c r="J2766" s="7"/>
      <c r="K2766" s="4"/>
      <c r="L2766" s="25"/>
      <c r="M2766" s="11"/>
      <c r="N2766" s="4"/>
      <c r="O2766" s="4"/>
      <c r="P2766" s="26"/>
      <c r="Q2766" s="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21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/>
      <c r="AT2766" s="21"/>
      <c r="AU2766" s="21"/>
      <c r="AV2766" s="21"/>
      <c r="AW2766" s="21"/>
      <c r="AX2766" s="21"/>
      <c r="AY2766" s="21"/>
      <c r="AZ2766" s="21"/>
      <c r="BA2766" s="21"/>
      <c r="BB2766" s="21"/>
      <c r="BC2766" s="21"/>
      <c r="BD2766" s="21"/>
      <c r="BE2766" s="21"/>
      <c r="BF2766" s="21"/>
      <c r="BG2766" s="21"/>
      <c r="BH2766" s="21"/>
      <c r="BI2766" s="21"/>
      <c r="BJ2766" s="21"/>
      <c r="BK2766" s="21"/>
      <c r="BL2766" s="21"/>
      <c r="BM2766" s="21"/>
      <c r="BN2766" s="21"/>
      <c r="BO2766" s="21"/>
      <c r="BP2766" s="21"/>
      <c r="BQ2766" s="21"/>
      <c r="BR2766" s="21"/>
      <c r="BS2766" s="21"/>
      <c r="BT2766" s="21"/>
      <c r="BU2766" s="21"/>
      <c r="BV2766" s="21"/>
      <c r="BW2766" s="21"/>
      <c r="BX2766" s="21"/>
      <c r="BY2766" s="21"/>
      <c r="BZ2766" s="21"/>
      <c r="CA2766" s="21"/>
      <c r="CB2766" s="21"/>
      <c r="CC2766" s="21"/>
      <c r="CD2766" s="21"/>
      <c r="CE2766" s="21"/>
      <c r="CF2766" s="21"/>
      <c r="CG2766" s="21"/>
      <c r="CH2766" s="21"/>
      <c r="CI2766" s="21"/>
      <c r="CJ2766" s="21"/>
      <c r="CK2766" s="21"/>
      <c r="CL2766" s="21"/>
      <c r="CM2766" s="21"/>
      <c r="CN2766" s="21"/>
      <c r="CO2766" s="21"/>
      <c r="CP2766" s="21"/>
      <c r="CQ2766" s="21"/>
      <c r="CR2766" s="21"/>
      <c r="CS2766" s="21"/>
      <c r="CT2766" s="21"/>
      <c r="CU2766" s="21"/>
      <c r="CV2766" s="21"/>
      <c r="CW2766" s="21"/>
      <c r="CX2766" s="21"/>
      <c r="CY2766" s="21"/>
      <c r="CZ2766" s="21"/>
      <c r="DA2766" s="21"/>
      <c r="DB2766" s="21"/>
      <c r="DC2766" s="21"/>
      <c r="DD2766" s="21"/>
      <c r="DE2766" s="21"/>
      <c r="DF2766" s="21"/>
      <c r="DG2766" s="21"/>
      <c r="DH2766" s="21"/>
      <c r="DI2766" s="21"/>
      <c r="DJ2766" s="21"/>
      <c r="DK2766" s="21"/>
      <c r="DL2766" s="21"/>
      <c r="DM2766" s="21"/>
      <c r="DN2766" s="21"/>
      <c r="DO2766" s="21"/>
      <c r="DP2766" s="21"/>
      <c r="DQ2766" s="21"/>
      <c r="DR2766" s="21"/>
      <c r="DS2766" s="21"/>
      <c r="DT2766" s="21"/>
      <c r="DU2766" s="21"/>
      <c r="DV2766" s="21"/>
      <c r="DW2766" s="21"/>
      <c r="DX2766" s="21"/>
      <c r="DY2766" s="21"/>
      <c r="DZ2766" s="21"/>
      <c r="EA2766" s="21"/>
      <c r="EB2766" s="21"/>
      <c r="EC2766" s="21"/>
      <c r="ED2766" s="21"/>
      <c r="EE2766" s="21"/>
      <c r="EF2766" s="21"/>
      <c r="EG2766" s="21"/>
      <c r="EH2766" s="21"/>
      <c r="EI2766" s="21"/>
      <c r="EJ2766" s="21"/>
      <c r="EK2766" s="21"/>
      <c r="EL2766" s="21"/>
      <c r="EM2766" s="21"/>
      <c r="EN2766" s="21"/>
      <c r="EO2766" s="21"/>
      <c r="EP2766" s="21"/>
      <c r="EQ2766" s="21"/>
      <c r="ER2766" s="21"/>
      <c r="ES2766" s="21"/>
      <c r="ET2766" s="21"/>
      <c r="EU2766" s="21"/>
      <c r="EV2766" s="21"/>
      <c r="EW2766" s="21"/>
      <c r="EX2766" s="21"/>
      <c r="EY2766" s="21"/>
      <c r="EZ2766" s="21"/>
    </row>
    <row r="2767" spans="1:156" x14ac:dyDescent="0.2">
      <c r="A2767" s="92"/>
      <c r="B2767" s="4"/>
      <c r="C2767" s="4"/>
      <c r="D2767" s="6"/>
      <c r="E2767" s="7"/>
      <c r="F2767" s="24"/>
      <c r="G2767" s="9"/>
      <c r="H2767" s="7"/>
      <c r="I2767" s="7"/>
      <c r="J2767" s="7"/>
      <c r="K2767" s="4"/>
      <c r="L2767" s="25"/>
      <c r="M2767" s="11"/>
      <c r="N2767" s="4"/>
      <c r="O2767" s="4"/>
      <c r="P2767" s="26"/>
      <c r="Q2767" s="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21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/>
      <c r="AT2767" s="21"/>
      <c r="AU2767" s="21"/>
      <c r="AV2767" s="21"/>
      <c r="AW2767" s="21"/>
      <c r="AX2767" s="21"/>
      <c r="AY2767" s="21"/>
      <c r="AZ2767" s="21"/>
      <c r="BA2767" s="21"/>
      <c r="BB2767" s="21"/>
      <c r="BC2767" s="21"/>
      <c r="BD2767" s="21"/>
      <c r="BE2767" s="21"/>
      <c r="BF2767" s="21"/>
      <c r="BG2767" s="21"/>
      <c r="BH2767" s="21"/>
      <c r="BI2767" s="21"/>
      <c r="BJ2767" s="21"/>
      <c r="BK2767" s="21"/>
      <c r="BL2767" s="21"/>
      <c r="BM2767" s="21"/>
      <c r="BN2767" s="21"/>
      <c r="BO2767" s="21"/>
      <c r="BP2767" s="21"/>
      <c r="BQ2767" s="21"/>
      <c r="BR2767" s="21"/>
      <c r="BS2767" s="21"/>
      <c r="BT2767" s="21"/>
      <c r="BU2767" s="21"/>
      <c r="BV2767" s="21"/>
      <c r="BW2767" s="21"/>
      <c r="BX2767" s="21"/>
      <c r="BY2767" s="21"/>
      <c r="BZ2767" s="21"/>
      <c r="CA2767" s="21"/>
      <c r="CB2767" s="21"/>
      <c r="CC2767" s="21"/>
      <c r="CD2767" s="21"/>
      <c r="CE2767" s="21"/>
      <c r="CF2767" s="21"/>
      <c r="CG2767" s="21"/>
      <c r="CH2767" s="21"/>
      <c r="CI2767" s="21"/>
      <c r="CJ2767" s="21"/>
      <c r="CK2767" s="21"/>
      <c r="CL2767" s="21"/>
      <c r="CM2767" s="21"/>
      <c r="CN2767" s="21"/>
      <c r="CO2767" s="21"/>
      <c r="CP2767" s="21"/>
      <c r="CQ2767" s="21"/>
      <c r="CR2767" s="21"/>
      <c r="CS2767" s="21"/>
      <c r="CT2767" s="21"/>
      <c r="CU2767" s="21"/>
      <c r="CV2767" s="21"/>
      <c r="CW2767" s="21"/>
      <c r="CX2767" s="21"/>
      <c r="CY2767" s="21"/>
      <c r="CZ2767" s="21"/>
      <c r="DA2767" s="21"/>
      <c r="DB2767" s="21"/>
      <c r="DC2767" s="21"/>
      <c r="DD2767" s="21"/>
      <c r="DE2767" s="21"/>
      <c r="DF2767" s="21"/>
      <c r="DG2767" s="21"/>
      <c r="DH2767" s="21"/>
      <c r="DI2767" s="21"/>
      <c r="DJ2767" s="21"/>
      <c r="DK2767" s="21"/>
      <c r="DL2767" s="21"/>
      <c r="DM2767" s="21"/>
      <c r="DN2767" s="21"/>
      <c r="DO2767" s="21"/>
      <c r="DP2767" s="21"/>
      <c r="DQ2767" s="21"/>
      <c r="DR2767" s="21"/>
      <c r="DS2767" s="21"/>
      <c r="DT2767" s="21"/>
      <c r="DU2767" s="21"/>
      <c r="DV2767" s="21"/>
      <c r="DW2767" s="21"/>
      <c r="DX2767" s="21"/>
      <c r="DY2767" s="21"/>
      <c r="DZ2767" s="21"/>
      <c r="EA2767" s="21"/>
      <c r="EB2767" s="21"/>
      <c r="EC2767" s="21"/>
      <c r="ED2767" s="21"/>
      <c r="EE2767" s="21"/>
      <c r="EF2767" s="21"/>
      <c r="EG2767" s="21"/>
      <c r="EH2767" s="21"/>
      <c r="EI2767" s="21"/>
      <c r="EJ2767" s="21"/>
      <c r="EK2767" s="21"/>
      <c r="EL2767" s="21"/>
      <c r="EM2767" s="21"/>
      <c r="EN2767" s="21"/>
      <c r="EO2767" s="21"/>
      <c r="EP2767" s="21"/>
      <c r="EQ2767" s="21"/>
      <c r="ER2767" s="21"/>
      <c r="ES2767" s="21"/>
      <c r="ET2767" s="21"/>
      <c r="EU2767" s="21"/>
      <c r="EV2767" s="21"/>
      <c r="EW2767" s="21"/>
      <c r="EX2767" s="21"/>
      <c r="EY2767" s="21"/>
      <c r="EZ2767" s="21"/>
    </row>
    <row r="2768" spans="1:156" x14ac:dyDescent="0.2">
      <c r="A2768" s="92"/>
      <c r="B2768" s="4"/>
      <c r="C2768" s="4"/>
      <c r="D2768" s="6"/>
      <c r="E2768" s="7"/>
      <c r="F2768" s="24"/>
      <c r="G2768" s="9"/>
      <c r="H2768" s="7"/>
      <c r="I2768" s="7"/>
      <c r="J2768" s="7"/>
      <c r="K2768" s="4"/>
      <c r="L2768" s="25"/>
      <c r="M2768" s="11"/>
      <c r="N2768" s="4"/>
      <c r="O2768" s="4"/>
      <c r="P2768" s="26"/>
      <c r="Q2768" s="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21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/>
      <c r="AT2768" s="21"/>
      <c r="AU2768" s="21"/>
      <c r="AV2768" s="21"/>
      <c r="AW2768" s="21"/>
      <c r="AX2768" s="21"/>
      <c r="AY2768" s="21"/>
      <c r="AZ2768" s="21"/>
      <c r="BA2768" s="21"/>
      <c r="BB2768" s="21"/>
      <c r="BC2768" s="21"/>
      <c r="BD2768" s="21"/>
      <c r="BE2768" s="21"/>
      <c r="BF2768" s="21"/>
      <c r="BG2768" s="21"/>
      <c r="BH2768" s="21"/>
      <c r="BI2768" s="21"/>
      <c r="BJ2768" s="21"/>
      <c r="BK2768" s="21"/>
      <c r="BL2768" s="21"/>
      <c r="BM2768" s="21"/>
      <c r="BN2768" s="21"/>
      <c r="BO2768" s="21"/>
      <c r="BP2768" s="21"/>
      <c r="BQ2768" s="21"/>
      <c r="BR2768" s="21"/>
      <c r="BS2768" s="21"/>
      <c r="BT2768" s="21"/>
      <c r="BU2768" s="21"/>
      <c r="BV2768" s="21"/>
      <c r="BW2768" s="21"/>
      <c r="BX2768" s="21"/>
      <c r="BY2768" s="21"/>
      <c r="BZ2768" s="21"/>
      <c r="CA2768" s="21"/>
      <c r="CB2768" s="21"/>
      <c r="CC2768" s="21"/>
      <c r="CD2768" s="21"/>
      <c r="CE2768" s="21"/>
      <c r="CF2768" s="21"/>
      <c r="CG2768" s="21"/>
      <c r="CH2768" s="21"/>
      <c r="CI2768" s="21"/>
      <c r="CJ2768" s="21"/>
      <c r="CK2768" s="21"/>
      <c r="CL2768" s="21"/>
      <c r="CM2768" s="21"/>
      <c r="CN2768" s="21"/>
      <c r="CO2768" s="21"/>
      <c r="CP2768" s="21"/>
      <c r="CQ2768" s="21"/>
      <c r="CR2768" s="21"/>
      <c r="CS2768" s="21"/>
      <c r="CT2768" s="21"/>
      <c r="CU2768" s="21"/>
      <c r="CV2768" s="21"/>
      <c r="CW2768" s="21"/>
      <c r="CX2768" s="21"/>
      <c r="CY2768" s="21"/>
      <c r="CZ2768" s="21"/>
      <c r="DA2768" s="21"/>
      <c r="DB2768" s="21"/>
      <c r="DC2768" s="21"/>
      <c r="DD2768" s="21"/>
      <c r="DE2768" s="21"/>
      <c r="DF2768" s="21"/>
      <c r="DG2768" s="21"/>
      <c r="DH2768" s="21"/>
      <c r="DI2768" s="21"/>
      <c r="DJ2768" s="21"/>
      <c r="DK2768" s="21"/>
      <c r="DL2768" s="21"/>
      <c r="DM2768" s="21"/>
      <c r="DN2768" s="21"/>
      <c r="DO2768" s="21"/>
      <c r="DP2768" s="21"/>
      <c r="DQ2768" s="21"/>
      <c r="DR2768" s="21"/>
      <c r="DS2768" s="21"/>
      <c r="DT2768" s="21"/>
      <c r="DU2768" s="21"/>
      <c r="DV2768" s="21"/>
      <c r="DW2768" s="21"/>
      <c r="DX2768" s="21"/>
      <c r="DY2768" s="21"/>
      <c r="DZ2768" s="21"/>
      <c r="EA2768" s="21"/>
      <c r="EB2768" s="21"/>
      <c r="EC2768" s="21"/>
      <c r="ED2768" s="21"/>
      <c r="EE2768" s="21"/>
      <c r="EF2768" s="21"/>
      <c r="EG2768" s="21"/>
      <c r="EH2768" s="21"/>
      <c r="EI2768" s="21"/>
      <c r="EJ2768" s="21"/>
      <c r="EK2768" s="21"/>
      <c r="EL2768" s="21"/>
      <c r="EM2768" s="21"/>
      <c r="EN2768" s="21"/>
      <c r="EO2768" s="21"/>
      <c r="EP2768" s="21"/>
      <c r="EQ2768" s="21"/>
      <c r="ER2768" s="21"/>
      <c r="ES2768" s="21"/>
      <c r="ET2768" s="21"/>
      <c r="EU2768" s="21"/>
      <c r="EV2768" s="21"/>
      <c r="EW2768" s="21"/>
      <c r="EX2768" s="21"/>
      <c r="EY2768" s="21"/>
      <c r="EZ2768" s="21"/>
    </row>
    <row r="2769" spans="1:156" x14ac:dyDescent="0.2">
      <c r="A2769" s="92"/>
      <c r="B2769" s="4"/>
      <c r="C2769" s="4"/>
      <c r="D2769" s="6"/>
      <c r="E2769" s="7"/>
      <c r="F2769" s="24"/>
      <c r="G2769" s="9"/>
      <c r="H2769" s="7"/>
      <c r="I2769" s="7"/>
      <c r="J2769" s="7"/>
      <c r="K2769" s="4"/>
      <c r="L2769" s="25"/>
      <c r="M2769" s="11"/>
      <c r="N2769" s="4"/>
      <c r="O2769" s="4"/>
      <c r="P2769" s="26"/>
      <c r="Q2769" s="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21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  <c r="AT2769" s="21"/>
      <c r="AU2769" s="21"/>
      <c r="AV2769" s="21"/>
      <c r="AW2769" s="21"/>
      <c r="AX2769" s="21"/>
      <c r="AY2769" s="21"/>
      <c r="AZ2769" s="21"/>
      <c r="BA2769" s="21"/>
      <c r="BB2769" s="21"/>
      <c r="BC2769" s="21"/>
      <c r="BD2769" s="21"/>
      <c r="BE2769" s="21"/>
      <c r="BF2769" s="21"/>
      <c r="BG2769" s="21"/>
      <c r="BH2769" s="21"/>
      <c r="BI2769" s="21"/>
      <c r="BJ2769" s="21"/>
      <c r="BK2769" s="21"/>
      <c r="BL2769" s="21"/>
      <c r="BM2769" s="21"/>
      <c r="BN2769" s="21"/>
      <c r="BO2769" s="21"/>
      <c r="BP2769" s="21"/>
      <c r="BQ2769" s="21"/>
      <c r="BR2769" s="21"/>
      <c r="BS2769" s="21"/>
      <c r="BT2769" s="21"/>
      <c r="BU2769" s="21"/>
      <c r="BV2769" s="21"/>
      <c r="BW2769" s="21"/>
      <c r="BX2769" s="21"/>
      <c r="BY2769" s="21"/>
      <c r="BZ2769" s="21"/>
      <c r="CA2769" s="21"/>
      <c r="CB2769" s="21"/>
      <c r="CC2769" s="21"/>
      <c r="CD2769" s="21"/>
      <c r="CE2769" s="21"/>
      <c r="CF2769" s="21"/>
      <c r="CG2769" s="21"/>
      <c r="CH2769" s="21"/>
      <c r="CI2769" s="21"/>
      <c r="CJ2769" s="21"/>
      <c r="CK2769" s="21"/>
      <c r="CL2769" s="21"/>
      <c r="CM2769" s="21"/>
      <c r="CN2769" s="21"/>
      <c r="CO2769" s="21"/>
      <c r="CP2769" s="21"/>
      <c r="CQ2769" s="21"/>
      <c r="CR2769" s="21"/>
      <c r="CS2769" s="21"/>
      <c r="CT2769" s="21"/>
      <c r="CU2769" s="21"/>
      <c r="CV2769" s="21"/>
      <c r="CW2769" s="21"/>
      <c r="CX2769" s="21"/>
      <c r="CY2769" s="21"/>
      <c r="CZ2769" s="21"/>
      <c r="DA2769" s="21"/>
      <c r="DB2769" s="21"/>
      <c r="DC2769" s="21"/>
      <c r="DD2769" s="21"/>
      <c r="DE2769" s="21"/>
      <c r="DF2769" s="21"/>
      <c r="DG2769" s="21"/>
      <c r="DH2769" s="21"/>
      <c r="DI2769" s="21"/>
      <c r="DJ2769" s="21"/>
      <c r="DK2769" s="21"/>
      <c r="DL2769" s="21"/>
      <c r="DM2769" s="21"/>
      <c r="DN2769" s="21"/>
      <c r="DO2769" s="21"/>
      <c r="DP2769" s="21"/>
      <c r="DQ2769" s="21"/>
      <c r="DR2769" s="21"/>
      <c r="DS2769" s="21"/>
      <c r="DT2769" s="21"/>
      <c r="DU2769" s="21"/>
      <c r="DV2769" s="21"/>
      <c r="DW2769" s="21"/>
      <c r="DX2769" s="21"/>
      <c r="DY2769" s="21"/>
      <c r="DZ2769" s="21"/>
      <c r="EA2769" s="21"/>
      <c r="EB2769" s="21"/>
      <c r="EC2769" s="21"/>
      <c r="ED2769" s="21"/>
      <c r="EE2769" s="21"/>
      <c r="EF2769" s="21"/>
      <c r="EG2769" s="21"/>
      <c r="EH2769" s="21"/>
      <c r="EI2769" s="21"/>
      <c r="EJ2769" s="21"/>
      <c r="EK2769" s="21"/>
      <c r="EL2769" s="21"/>
      <c r="EM2769" s="21"/>
      <c r="EN2769" s="21"/>
      <c r="EO2769" s="21"/>
      <c r="EP2769" s="21"/>
      <c r="EQ2769" s="21"/>
      <c r="ER2769" s="21"/>
      <c r="ES2769" s="21"/>
      <c r="ET2769" s="21"/>
      <c r="EU2769" s="21"/>
      <c r="EV2769" s="21"/>
      <c r="EW2769" s="21"/>
      <c r="EX2769" s="21"/>
      <c r="EY2769" s="21"/>
      <c r="EZ2769" s="21"/>
    </row>
    <row r="2770" spans="1:156" x14ac:dyDescent="0.2">
      <c r="A2770" s="92"/>
      <c r="B2770" s="4"/>
      <c r="C2770" s="4"/>
      <c r="D2770" s="6"/>
      <c r="E2770" s="7"/>
      <c r="F2770" s="24"/>
      <c r="G2770" s="9"/>
      <c r="H2770" s="7"/>
      <c r="I2770" s="7"/>
      <c r="J2770" s="7"/>
      <c r="K2770" s="4"/>
      <c r="L2770" s="25"/>
      <c r="M2770" s="11"/>
      <c r="N2770" s="4"/>
      <c r="O2770" s="4"/>
      <c r="P2770" s="26"/>
      <c r="Q2770" s="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21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/>
      <c r="AS2770" s="21"/>
      <c r="AT2770" s="21"/>
      <c r="AU2770" s="21"/>
      <c r="AV2770" s="21"/>
      <c r="AW2770" s="21"/>
      <c r="AX2770" s="21"/>
      <c r="AY2770" s="21"/>
      <c r="AZ2770" s="21"/>
      <c r="BA2770" s="21"/>
      <c r="BB2770" s="21"/>
      <c r="BC2770" s="21"/>
      <c r="BD2770" s="21"/>
      <c r="BE2770" s="21"/>
      <c r="BF2770" s="21"/>
      <c r="BG2770" s="21"/>
      <c r="BH2770" s="21"/>
      <c r="BI2770" s="21"/>
      <c r="BJ2770" s="21"/>
      <c r="BK2770" s="21"/>
      <c r="BL2770" s="21"/>
      <c r="BM2770" s="21"/>
      <c r="BN2770" s="21"/>
      <c r="BO2770" s="21"/>
      <c r="BP2770" s="21"/>
      <c r="BQ2770" s="21"/>
      <c r="BR2770" s="21"/>
      <c r="BS2770" s="21"/>
      <c r="BT2770" s="21"/>
      <c r="BU2770" s="21"/>
      <c r="BV2770" s="21"/>
      <c r="BW2770" s="21"/>
      <c r="BX2770" s="21"/>
      <c r="BY2770" s="21"/>
      <c r="BZ2770" s="21"/>
      <c r="CA2770" s="21"/>
      <c r="CB2770" s="21"/>
      <c r="CC2770" s="21"/>
      <c r="CD2770" s="21"/>
      <c r="CE2770" s="21"/>
      <c r="CF2770" s="21"/>
      <c r="CG2770" s="21"/>
      <c r="CH2770" s="21"/>
      <c r="CI2770" s="21"/>
      <c r="CJ2770" s="21"/>
      <c r="CK2770" s="21"/>
      <c r="CL2770" s="21"/>
      <c r="CM2770" s="21"/>
      <c r="CN2770" s="21"/>
      <c r="CO2770" s="21"/>
      <c r="CP2770" s="21"/>
      <c r="CQ2770" s="21"/>
      <c r="CR2770" s="21"/>
      <c r="CS2770" s="21"/>
      <c r="CT2770" s="21"/>
      <c r="CU2770" s="21"/>
      <c r="CV2770" s="21"/>
      <c r="CW2770" s="21"/>
      <c r="CX2770" s="21"/>
      <c r="CY2770" s="21"/>
      <c r="CZ2770" s="21"/>
      <c r="DA2770" s="21"/>
      <c r="DB2770" s="21"/>
      <c r="DC2770" s="21"/>
      <c r="DD2770" s="21"/>
      <c r="DE2770" s="21"/>
      <c r="DF2770" s="21"/>
      <c r="DG2770" s="21"/>
      <c r="DH2770" s="21"/>
      <c r="DI2770" s="21"/>
      <c r="DJ2770" s="21"/>
      <c r="DK2770" s="21"/>
      <c r="DL2770" s="21"/>
      <c r="DM2770" s="21"/>
      <c r="DN2770" s="21"/>
      <c r="DO2770" s="21"/>
      <c r="DP2770" s="21"/>
      <c r="DQ2770" s="21"/>
      <c r="DR2770" s="21"/>
      <c r="DS2770" s="21"/>
      <c r="DT2770" s="21"/>
      <c r="DU2770" s="21"/>
      <c r="DV2770" s="21"/>
      <c r="DW2770" s="21"/>
      <c r="DX2770" s="21"/>
      <c r="DY2770" s="21"/>
      <c r="DZ2770" s="21"/>
      <c r="EA2770" s="21"/>
      <c r="EB2770" s="21"/>
      <c r="EC2770" s="21"/>
      <c r="ED2770" s="21"/>
      <c r="EE2770" s="21"/>
      <c r="EF2770" s="21"/>
      <c r="EG2770" s="21"/>
      <c r="EH2770" s="21"/>
      <c r="EI2770" s="21"/>
      <c r="EJ2770" s="21"/>
      <c r="EK2770" s="21"/>
      <c r="EL2770" s="21"/>
      <c r="EM2770" s="21"/>
      <c r="EN2770" s="21"/>
      <c r="EO2770" s="21"/>
      <c r="EP2770" s="21"/>
      <c r="EQ2770" s="21"/>
      <c r="ER2770" s="21"/>
      <c r="ES2770" s="21"/>
      <c r="ET2770" s="21"/>
      <c r="EU2770" s="21"/>
      <c r="EV2770" s="21"/>
      <c r="EW2770" s="21"/>
      <c r="EX2770" s="21"/>
      <c r="EY2770" s="21"/>
      <c r="EZ2770" s="21"/>
    </row>
    <row r="2771" spans="1:156" x14ac:dyDescent="0.2">
      <c r="A2771" s="92"/>
      <c r="B2771" s="4"/>
      <c r="C2771" s="4"/>
      <c r="D2771" s="6"/>
      <c r="E2771" s="7"/>
      <c r="F2771" s="24"/>
      <c r="G2771" s="9"/>
      <c r="H2771" s="7"/>
      <c r="I2771" s="7"/>
      <c r="J2771" s="7"/>
      <c r="K2771" s="4"/>
      <c r="L2771" s="25"/>
      <c r="M2771" s="11"/>
      <c r="N2771" s="4"/>
      <c r="O2771" s="4"/>
      <c r="P2771" s="26"/>
      <c r="Q2771" s="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21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21"/>
      <c r="AP2771" s="21"/>
      <c r="AQ2771" s="21"/>
      <c r="AR2771" s="21"/>
      <c r="AS2771" s="21"/>
      <c r="AT2771" s="21"/>
      <c r="AU2771" s="21"/>
      <c r="AV2771" s="21"/>
      <c r="AW2771" s="21"/>
      <c r="AX2771" s="21"/>
      <c r="AY2771" s="21"/>
      <c r="AZ2771" s="21"/>
      <c r="BA2771" s="21"/>
      <c r="BB2771" s="21"/>
      <c r="BC2771" s="21"/>
      <c r="BD2771" s="21"/>
      <c r="BE2771" s="21"/>
      <c r="BF2771" s="21"/>
      <c r="BG2771" s="21"/>
      <c r="BH2771" s="21"/>
      <c r="BI2771" s="21"/>
      <c r="BJ2771" s="21"/>
      <c r="BK2771" s="21"/>
      <c r="BL2771" s="21"/>
      <c r="BM2771" s="21"/>
      <c r="BN2771" s="21"/>
      <c r="BO2771" s="21"/>
      <c r="BP2771" s="21"/>
      <c r="BQ2771" s="21"/>
      <c r="BR2771" s="21"/>
      <c r="BS2771" s="21"/>
      <c r="BT2771" s="21"/>
      <c r="BU2771" s="21"/>
      <c r="BV2771" s="21"/>
      <c r="BW2771" s="21"/>
      <c r="BX2771" s="21"/>
      <c r="BY2771" s="21"/>
      <c r="BZ2771" s="21"/>
      <c r="CA2771" s="21"/>
      <c r="CB2771" s="21"/>
      <c r="CC2771" s="21"/>
      <c r="CD2771" s="21"/>
      <c r="CE2771" s="21"/>
      <c r="CF2771" s="21"/>
      <c r="CG2771" s="21"/>
      <c r="CH2771" s="21"/>
      <c r="CI2771" s="21"/>
      <c r="CJ2771" s="21"/>
      <c r="CK2771" s="21"/>
      <c r="CL2771" s="21"/>
      <c r="CM2771" s="21"/>
      <c r="CN2771" s="21"/>
      <c r="CO2771" s="21"/>
      <c r="CP2771" s="21"/>
      <c r="CQ2771" s="21"/>
      <c r="CR2771" s="21"/>
      <c r="CS2771" s="21"/>
      <c r="CT2771" s="21"/>
      <c r="CU2771" s="21"/>
      <c r="CV2771" s="21"/>
      <c r="CW2771" s="21"/>
      <c r="CX2771" s="21"/>
      <c r="CY2771" s="21"/>
      <c r="CZ2771" s="21"/>
      <c r="DA2771" s="21"/>
      <c r="DB2771" s="21"/>
      <c r="DC2771" s="21"/>
      <c r="DD2771" s="21"/>
      <c r="DE2771" s="21"/>
      <c r="DF2771" s="21"/>
      <c r="DG2771" s="21"/>
      <c r="DH2771" s="21"/>
      <c r="DI2771" s="21"/>
      <c r="DJ2771" s="21"/>
      <c r="DK2771" s="21"/>
      <c r="DL2771" s="21"/>
      <c r="DM2771" s="21"/>
      <c r="DN2771" s="21"/>
      <c r="DO2771" s="21"/>
      <c r="DP2771" s="21"/>
      <c r="DQ2771" s="21"/>
      <c r="DR2771" s="21"/>
      <c r="DS2771" s="21"/>
      <c r="DT2771" s="21"/>
      <c r="DU2771" s="21"/>
      <c r="DV2771" s="21"/>
      <c r="DW2771" s="21"/>
      <c r="DX2771" s="21"/>
      <c r="DY2771" s="21"/>
      <c r="DZ2771" s="21"/>
      <c r="EA2771" s="21"/>
      <c r="EB2771" s="21"/>
      <c r="EC2771" s="21"/>
      <c r="ED2771" s="21"/>
      <c r="EE2771" s="21"/>
      <c r="EF2771" s="21"/>
      <c r="EG2771" s="21"/>
      <c r="EH2771" s="21"/>
      <c r="EI2771" s="21"/>
      <c r="EJ2771" s="21"/>
      <c r="EK2771" s="21"/>
      <c r="EL2771" s="21"/>
      <c r="EM2771" s="21"/>
      <c r="EN2771" s="21"/>
      <c r="EO2771" s="21"/>
      <c r="EP2771" s="21"/>
      <c r="EQ2771" s="21"/>
      <c r="ER2771" s="21"/>
      <c r="ES2771" s="21"/>
      <c r="ET2771" s="21"/>
      <c r="EU2771" s="21"/>
      <c r="EV2771" s="21"/>
      <c r="EW2771" s="21"/>
      <c r="EX2771" s="21"/>
      <c r="EY2771" s="21"/>
      <c r="EZ2771" s="21"/>
    </row>
    <row r="2772" spans="1:156" x14ac:dyDescent="0.2">
      <c r="A2772" s="92"/>
      <c r="B2772" s="4"/>
      <c r="C2772" s="4"/>
      <c r="D2772" s="6"/>
      <c r="E2772" s="7"/>
      <c r="F2772" s="24"/>
      <c r="G2772" s="9"/>
      <c r="H2772" s="7"/>
      <c r="I2772" s="7"/>
      <c r="J2772" s="7"/>
      <c r="K2772" s="4"/>
      <c r="L2772" s="25"/>
      <c r="M2772" s="11"/>
      <c r="N2772" s="4"/>
      <c r="O2772" s="4"/>
      <c r="P2772" s="26"/>
      <c r="Q2772" s="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21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/>
      <c r="AT2772" s="21"/>
      <c r="AU2772" s="21"/>
      <c r="AV2772" s="21"/>
      <c r="AW2772" s="21"/>
      <c r="AX2772" s="21"/>
      <c r="AY2772" s="21"/>
      <c r="AZ2772" s="21"/>
      <c r="BA2772" s="21"/>
      <c r="BB2772" s="21"/>
      <c r="BC2772" s="21"/>
      <c r="BD2772" s="21"/>
      <c r="BE2772" s="21"/>
      <c r="BF2772" s="21"/>
      <c r="BG2772" s="21"/>
      <c r="BH2772" s="21"/>
      <c r="BI2772" s="21"/>
      <c r="BJ2772" s="21"/>
      <c r="BK2772" s="21"/>
      <c r="BL2772" s="21"/>
      <c r="BM2772" s="21"/>
      <c r="BN2772" s="21"/>
      <c r="BO2772" s="21"/>
      <c r="BP2772" s="21"/>
      <c r="BQ2772" s="21"/>
      <c r="BR2772" s="21"/>
      <c r="BS2772" s="21"/>
      <c r="BT2772" s="21"/>
      <c r="BU2772" s="21"/>
      <c r="BV2772" s="21"/>
      <c r="BW2772" s="21"/>
      <c r="BX2772" s="21"/>
      <c r="BY2772" s="21"/>
      <c r="BZ2772" s="21"/>
      <c r="CA2772" s="21"/>
      <c r="CB2772" s="21"/>
      <c r="CC2772" s="21"/>
      <c r="CD2772" s="21"/>
      <c r="CE2772" s="21"/>
      <c r="CF2772" s="21"/>
      <c r="CG2772" s="21"/>
      <c r="CH2772" s="21"/>
      <c r="CI2772" s="21"/>
      <c r="CJ2772" s="21"/>
      <c r="CK2772" s="21"/>
      <c r="CL2772" s="21"/>
      <c r="CM2772" s="21"/>
      <c r="CN2772" s="21"/>
      <c r="CO2772" s="21"/>
      <c r="CP2772" s="21"/>
      <c r="CQ2772" s="21"/>
      <c r="CR2772" s="21"/>
      <c r="CS2772" s="21"/>
      <c r="CT2772" s="21"/>
      <c r="CU2772" s="21"/>
      <c r="CV2772" s="21"/>
      <c r="CW2772" s="21"/>
      <c r="CX2772" s="21"/>
      <c r="CY2772" s="21"/>
      <c r="CZ2772" s="21"/>
      <c r="DA2772" s="21"/>
      <c r="DB2772" s="21"/>
      <c r="DC2772" s="21"/>
      <c r="DD2772" s="21"/>
      <c r="DE2772" s="21"/>
      <c r="DF2772" s="21"/>
      <c r="DG2772" s="21"/>
      <c r="DH2772" s="21"/>
      <c r="DI2772" s="21"/>
      <c r="DJ2772" s="21"/>
      <c r="DK2772" s="21"/>
      <c r="DL2772" s="21"/>
      <c r="DM2772" s="21"/>
      <c r="DN2772" s="21"/>
      <c r="DO2772" s="21"/>
      <c r="DP2772" s="21"/>
      <c r="DQ2772" s="21"/>
      <c r="DR2772" s="21"/>
      <c r="DS2772" s="21"/>
      <c r="DT2772" s="21"/>
      <c r="DU2772" s="21"/>
      <c r="DV2772" s="21"/>
      <c r="DW2772" s="21"/>
      <c r="DX2772" s="21"/>
      <c r="DY2772" s="21"/>
      <c r="DZ2772" s="21"/>
      <c r="EA2772" s="21"/>
      <c r="EB2772" s="21"/>
      <c r="EC2772" s="21"/>
      <c r="ED2772" s="21"/>
      <c r="EE2772" s="21"/>
      <c r="EF2772" s="21"/>
      <c r="EG2772" s="21"/>
      <c r="EH2772" s="21"/>
      <c r="EI2772" s="21"/>
      <c r="EJ2772" s="21"/>
      <c r="EK2772" s="21"/>
      <c r="EL2772" s="21"/>
      <c r="EM2772" s="21"/>
      <c r="EN2772" s="21"/>
      <c r="EO2772" s="21"/>
      <c r="EP2772" s="21"/>
      <c r="EQ2772" s="21"/>
      <c r="ER2772" s="21"/>
      <c r="ES2772" s="21"/>
      <c r="ET2772" s="21"/>
      <c r="EU2772" s="21"/>
      <c r="EV2772" s="21"/>
      <c r="EW2772" s="21"/>
      <c r="EX2772" s="21"/>
      <c r="EY2772" s="21"/>
      <c r="EZ2772" s="21"/>
    </row>
    <row r="2773" spans="1:156" x14ac:dyDescent="0.2">
      <c r="A2773" s="92"/>
      <c r="B2773" s="4"/>
      <c r="C2773" s="4"/>
      <c r="D2773" s="6"/>
      <c r="E2773" s="7"/>
      <c r="F2773" s="24"/>
      <c r="G2773" s="9"/>
      <c r="H2773" s="7"/>
      <c r="I2773" s="7"/>
      <c r="J2773" s="7"/>
      <c r="K2773" s="4"/>
      <c r="L2773" s="25"/>
      <c r="M2773" s="11"/>
      <c r="N2773" s="4"/>
      <c r="O2773" s="4"/>
      <c r="P2773" s="26"/>
      <c r="Q2773" s="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21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/>
      <c r="AS2773" s="21"/>
      <c r="AT2773" s="21"/>
      <c r="AU2773" s="21"/>
      <c r="AV2773" s="21"/>
      <c r="AW2773" s="21"/>
      <c r="AX2773" s="21"/>
      <c r="AY2773" s="21"/>
      <c r="AZ2773" s="21"/>
      <c r="BA2773" s="21"/>
      <c r="BB2773" s="21"/>
      <c r="BC2773" s="21"/>
      <c r="BD2773" s="21"/>
      <c r="BE2773" s="21"/>
      <c r="BF2773" s="21"/>
      <c r="BG2773" s="21"/>
      <c r="BH2773" s="21"/>
      <c r="BI2773" s="21"/>
      <c r="BJ2773" s="21"/>
      <c r="BK2773" s="21"/>
      <c r="BL2773" s="21"/>
      <c r="BM2773" s="21"/>
      <c r="BN2773" s="21"/>
      <c r="BO2773" s="21"/>
      <c r="BP2773" s="21"/>
      <c r="BQ2773" s="21"/>
      <c r="BR2773" s="21"/>
      <c r="BS2773" s="21"/>
      <c r="BT2773" s="21"/>
      <c r="BU2773" s="21"/>
      <c r="BV2773" s="21"/>
      <c r="BW2773" s="21"/>
      <c r="BX2773" s="21"/>
      <c r="BY2773" s="21"/>
      <c r="BZ2773" s="21"/>
      <c r="CA2773" s="21"/>
      <c r="CB2773" s="21"/>
      <c r="CC2773" s="21"/>
      <c r="CD2773" s="21"/>
      <c r="CE2773" s="21"/>
      <c r="CF2773" s="21"/>
      <c r="CG2773" s="21"/>
      <c r="CH2773" s="21"/>
      <c r="CI2773" s="21"/>
      <c r="CJ2773" s="21"/>
      <c r="CK2773" s="21"/>
      <c r="CL2773" s="21"/>
      <c r="CM2773" s="21"/>
      <c r="CN2773" s="21"/>
      <c r="CO2773" s="21"/>
      <c r="CP2773" s="21"/>
      <c r="CQ2773" s="21"/>
      <c r="CR2773" s="21"/>
      <c r="CS2773" s="21"/>
      <c r="CT2773" s="21"/>
      <c r="CU2773" s="21"/>
      <c r="CV2773" s="21"/>
      <c r="CW2773" s="21"/>
      <c r="CX2773" s="21"/>
      <c r="CY2773" s="21"/>
      <c r="CZ2773" s="21"/>
      <c r="DA2773" s="21"/>
      <c r="DB2773" s="21"/>
      <c r="DC2773" s="21"/>
      <c r="DD2773" s="21"/>
      <c r="DE2773" s="21"/>
      <c r="DF2773" s="21"/>
      <c r="DG2773" s="21"/>
      <c r="DH2773" s="21"/>
      <c r="DI2773" s="21"/>
      <c r="DJ2773" s="21"/>
      <c r="DK2773" s="21"/>
      <c r="DL2773" s="21"/>
      <c r="DM2773" s="21"/>
      <c r="DN2773" s="21"/>
      <c r="DO2773" s="21"/>
      <c r="DP2773" s="21"/>
      <c r="DQ2773" s="21"/>
      <c r="DR2773" s="21"/>
      <c r="DS2773" s="21"/>
      <c r="DT2773" s="21"/>
      <c r="DU2773" s="21"/>
      <c r="DV2773" s="21"/>
      <c r="DW2773" s="21"/>
      <c r="DX2773" s="21"/>
      <c r="DY2773" s="21"/>
      <c r="DZ2773" s="21"/>
      <c r="EA2773" s="21"/>
      <c r="EB2773" s="21"/>
      <c r="EC2773" s="21"/>
      <c r="ED2773" s="21"/>
      <c r="EE2773" s="21"/>
      <c r="EF2773" s="21"/>
      <c r="EG2773" s="21"/>
      <c r="EH2773" s="21"/>
      <c r="EI2773" s="21"/>
      <c r="EJ2773" s="21"/>
      <c r="EK2773" s="21"/>
      <c r="EL2773" s="21"/>
      <c r="EM2773" s="21"/>
      <c r="EN2773" s="21"/>
      <c r="EO2773" s="21"/>
      <c r="EP2773" s="21"/>
      <c r="EQ2773" s="21"/>
      <c r="ER2773" s="21"/>
      <c r="ES2773" s="21"/>
      <c r="ET2773" s="21"/>
      <c r="EU2773" s="21"/>
      <c r="EV2773" s="21"/>
      <c r="EW2773" s="21"/>
      <c r="EX2773" s="21"/>
      <c r="EY2773" s="21"/>
      <c r="EZ2773" s="21"/>
    </row>
    <row r="2774" spans="1:156" x14ac:dyDescent="0.2">
      <c r="A2774" s="92"/>
      <c r="B2774" s="4"/>
      <c r="C2774" s="4"/>
      <c r="D2774" s="6"/>
      <c r="E2774" s="7"/>
      <c r="F2774" s="24"/>
      <c r="G2774" s="9"/>
      <c r="H2774" s="7"/>
      <c r="I2774" s="7"/>
      <c r="J2774" s="7"/>
      <c r="K2774" s="4"/>
      <c r="L2774" s="25"/>
      <c r="M2774" s="11"/>
      <c r="N2774" s="4"/>
      <c r="O2774" s="4"/>
      <c r="P2774" s="26"/>
      <c r="Q2774" s="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21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/>
      <c r="AS2774" s="21"/>
      <c r="AT2774" s="21"/>
      <c r="AU2774" s="21"/>
      <c r="AV2774" s="21"/>
      <c r="AW2774" s="21"/>
      <c r="AX2774" s="21"/>
      <c r="AY2774" s="21"/>
      <c r="AZ2774" s="21"/>
      <c r="BA2774" s="21"/>
      <c r="BB2774" s="21"/>
      <c r="BC2774" s="21"/>
      <c r="BD2774" s="21"/>
      <c r="BE2774" s="21"/>
      <c r="BF2774" s="21"/>
      <c r="BG2774" s="21"/>
      <c r="BH2774" s="21"/>
      <c r="BI2774" s="21"/>
      <c r="BJ2774" s="21"/>
      <c r="BK2774" s="21"/>
      <c r="BL2774" s="21"/>
      <c r="BM2774" s="21"/>
      <c r="BN2774" s="21"/>
      <c r="BO2774" s="21"/>
      <c r="BP2774" s="21"/>
      <c r="BQ2774" s="21"/>
      <c r="BR2774" s="21"/>
      <c r="BS2774" s="21"/>
      <c r="BT2774" s="21"/>
      <c r="BU2774" s="21"/>
      <c r="BV2774" s="21"/>
      <c r="BW2774" s="21"/>
      <c r="BX2774" s="21"/>
      <c r="BY2774" s="21"/>
      <c r="BZ2774" s="21"/>
      <c r="CA2774" s="21"/>
      <c r="CB2774" s="21"/>
      <c r="CC2774" s="21"/>
      <c r="CD2774" s="21"/>
      <c r="CE2774" s="21"/>
      <c r="CF2774" s="21"/>
      <c r="CG2774" s="21"/>
      <c r="CH2774" s="21"/>
      <c r="CI2774" s="21"/>
      <c r="CJ2774" s="21"/>
      <c r="CK2774" s="21"/>
      <c r="CL2774" s="21"/>
      <c r="CM2774" s="21"/>
      <c r="CN2774" s="21"/>
      <c r="CO2774" s="21"/>
      <c r="CP2774" s="21"/>
      <c r="CQ2774" s="21"/>
      <c r="CR2774" s="21"/>
      <c r="CS2774" s="21"/>
      <c r="CT2774" s="21"/>
      <c r="CU2774" s="21"/>
      <c r="CV2774" s="21"/>
      <c r="CW2774" s="21"/>
      <c r="CX2774" s="21"/>
      <c r="CY2774" s="21"/>
      <c r="CZ2774" s="21"/>
      <c r="DA2774" s="21"/>
      <c r="DB2774" s="21"/>
      <c r="DC2774" s="21"/>
      <c r="DD2774" s="21"/>
      <c r="DE2774" s="21"/>
      <c r="DF2774" s="21"/>
      <c r="DG2774" s="21"/>
      <c r="DH2774" s="21"/>
      <c r="DI2774" s="21"/>
      <c r="DJ2774" s="21"/>
      <c r="DK2774" s="21"/>
      <c r="DL2774" s="21"/>
      <c r="DM2774" s="21"/>
      <c r="DN2774" s="21"/>
      <c r="DO2774" s="21"/>
      <c r="DP2774" s="21"/>
      <c r="DQ2774" s="21"/>
      <c r="DR2774" s="21"/>
      <c r="DS2774" s="21"/>
      <c r="DT2774" s="21"/>
      <c r="DU2774" s="21"/>
      <c r="DV2774" s="21"/>
      <c r="DW2774" s="21"/>
      <c r="DX2774" s="21"/>
      <c r="DY2774" s="21"/>
      <c r="DZ2774" s="21"/>
      <c r="EA2774" s="21"/>
      <c r="EB2774" s="21"/>
      <c r="EC2774" s="21"/>
      <c r="ED2774" s="21"/>
      <c r="EE2774" s="21"/>
      <c r="EF2774" s="21"/>
      <c r="EG2774" s="21"/>
      <c r="EH2774" s="21"/>
      <c r="EI2774" s="21"/>
      <c r="EJ2774" s="21"/>
      <c r="EK2774" s="21"/>
      <c r="EL2774" s="21"/>
      <c r="EM2774" s="21"/>
      <c r="EN2774" s="21"/>
      <c r="EO2774" s="21"/>
      <c r="EP2774" s="21"/>
      <c r="EQ2774" s="21"/>
      <c r="ER2774" s="21"/>
      <c r="ES2774" s="21"/>
      <c r="ET2774" s="21"/>
      <c r="EU2774" s="21"/>
      <c r="EV2774" s="21"/>
      <c r="EW2774" s="21"/>
      <c r="EX2774" s="21"/>
      <c r="EY2774" s="21"/>
      <c r="EZ2774" s="21"/>
    </row>
    <row r="2775" spans="1:156" x14ac:dyDescent="0.2">
      <c r="A2775" s="92"/>
      <c r="B2775" s="4"/>
      <c r="C2775" s="4"/>
      <c r="D2775" s="6"/>
      <c r="E2775" s="7"/>
      <c r="F2775" s="24"/>
      <c r="G2775" s="9"/>
      <c r="H2775" s="7"/>
      <c r="I2775" s="7"/>
      <c r="J2775" s="7"/>
      <c r="K2775" s="4"/>
      <c r="L2775" s="25"/>
      <c r="M2775" s="11"/>
      <c r="N2775" s="4"/>
      <c r="O2775" s="4"/>
      <c r="P2775" s="26"/>
      <c r="Q2775" s="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21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/>
      <c r="AS2775" s="21"/>
      <c r="AT2775" s="21"/>
      <c r="AU2775" s="21"/>
      <c r="AV2775" s="21"/>
      <c r="AW2775" s="21"/>
      <c r="AX2775" s="21"/>
      <c r="AY2775" s="21"/>
      <c r="AZ2775" s="21"/>
      <c r="BA2775" s="21"/>
      <c r="BB2775" s="21"/>
      <c r="BC2775" s="21"/>
      <c r="BD2775" s="21"/>
      <c r="BE2775" s="21"/>
      <c r="BF2775" s="21"/>
      <c r="BG2775" s="21"/>
      <c r="BH2775" s="21"/>
      <c r="BI2775" s="21"/>
      <c r="BJ2775" s="21"/>
      <c r="BK2775" s="21"/>
      <c r="BL2775" s="21"/>
      <c r="BM2775" s="21"/>
      <c r="BN2775" s="21"/>
      <c r="BO2775" s="21"/>
      <c r="BP2775" s="21"/>
      <c r="BQ2775" s="21"/>
      <c r="BR2775" s="21"/>
      <c r="BS2775" s="21"/>
      <c r="BT2775" s="21"/>
      <c r="BU2775" s="21"/>
      <c r="BV2775" s="21"/>
      <c r="BW2775" s="21"/>
      <c r="BX2775" s="21"/>
      <c r="BY2775" s="21"/>
      <c r="BZ2775" s="21"/>
      <c r="CA2775" s="21"/>
      <c r="CB2775" s="21"/>
      <c r="CC2775" s="21"/>
      <c r="CD2775" s="21"/>
      <c r="CE2775" s="21"/>
      <c r="CF2775" s="21"/>
      <c r="CG2775" s="21"/>
      <c r="CH2775" s="21"/>
      <c r="CI2775" s="21"/>
      <c r="CJ2775" s="21"/>
      <c r="CK2775" s="21"/>
      <c r="CL2775" s="21"/>
      <c r="CM2775" s="21"/>
      <c r="CN2775" s="21"/>
      <c r="CO2775" s="21"/>
      <c r="CP2775" s="21"/>
      <c r="CQ2775" s="21"/>
      <c r="CR2775" s="21"/>
      <c r="CS2775" s="21"/>
      <c r="CT2775" s="21"/>
      <c r="CU2775" s="21"/>
      <c r="CV2775" s="21"/>
      <c r="CW2775" s="21"/>
      <c r="CX2775" s="21"/>
      <c r="CY2775" s="21"/>
      <c r="CZ2775" s="21"/>
      <c r="DA2775" s="21"/>
      <c r="DB2775" s="21"/>
      <c r="DC2775" s="21"/>
      <c r="DD2775" s="21"/>
      <c r="DE2775" s="21"/>
      <c r="DF2775" s="21"/>
      <c r="DG2775" s="21"/>
      <c r="DH2775" s="21"/>
      <c r="DI2775" s="21"/>
      <c r="DJ2775" s="21"/>
      <c r="DK2775" s="21"/>
      <c r="DL2775" s="21"/>
      <c r="DM2775" s="21"/>
      <c r="DN2775" s="21"/>
      <c r="DO2775" s="21"/>
      <c r="DP2775" s="21"/>
      <c r="DQ2775" s="21"/>
      <c r="DR2775" s="21"/>
      <c r="DS2775" s="21"/>
      <c r="DT2775" s="21"/>
      <c r="DU2775" s="21"/>
      <c r="DV2775" s="21"/>
      <c r="DW2775" s="21"/>
      <c r="DX2775" s="21"/>
      <c r="DY2775" s="21"/>
      <c r="DZ2775" s="21"/>
      <c r="EA2775" s="21"/>
      <c r="EB2775" s="21"/>
      <c r="EC2775" s="21"/>
      <c r="ED2775" s="21"/>
      <c r="EE2775" s="21"/>
      <c r="EF2775" s="21"/>
      <c r="EG2775" s="21"/>
      <c r="EH2775" s="21"/>
      <c r="EI2775" s="21"/>
      <c r="EJ2775" s="21"/>
      <c r="EK2775" s="21"/>
      <c r="EL2775" s="21"/>
      <c r="EM2775" s="21"/>
      <c r="EN2775" s="21"/>
      <c r="EO2775" s="21"/>
      <c r="EP2775" s="21"/>
      <c r="EQ2775" s="21"/>
      <c r="ER2775" s="21"/>
      <c r="ES2775" s="21"/>
      <c r="ET2775" s="21"/>
      <c r="EU2775" s="21"/>
      <c r="EV2775" s="21"/>
      <c r="EW2775" s="21"/>
      <c r="EX2775" s="21"/>
      <c r="EY2775" s="21"/>
      <c r="EZ2775" s="21"/>
    </row>
    <row r="2776" spans="1:156" x14ac:dyDescent="0.2">
      <c r="A2776" s="92"/>
      <c r="B2776" s="4"/>
      <c r="C2776" s="4"/>
      <c r="D2776" s="6"/>
      <c r="E2776" s="7"/>
      <c r="F2776" s="24"/>
      <c r="G2776" s="9"/>
      <c r="H2776" s="7"/>
      <c r="I2776" s="7"/>
      <c r="J2776" s="7"/>
      <c r="K2776" s="4"/>
      <c r="L2776" s="25"/>
      <c r="M2776" s="11"/>
      <c r="N2776" s="4"/>
      <c r="O2776" s="4"/>
      <c r="P2776" s="26"/>
      <c r="Q2776" s="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21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/>
      <c r="AS2776" s="21"/>
      <c r="AT2776" s="21"/>
      <c r="AU2776" s="21"/>
      <c r="AV2776" s="21"/>
      <c r="AW2776" s="21"/>
      <c r="AX2776" s="21"/>
      <c r="AY2776" s="21"/>
      <c r="AZ2776" s="21"/>
      <c r="BA2776" s="21"/>
      <c r="BB2776" s="21"/>
      <c r="BC2776" s="21"/>
      <c r="BD2776" s="21"/>
      <c r="BE2776" s="21"/>
      <c r="BF2776" s="21"/>
      <c r="BG2776" s="21"/>
      <c r="BH2776" s="21"/>
      <c r="BI2776" s="21"/>
      <c r="BJ2776" s="21"/>
      <c r="BK2776" s="21"/>
      <c r="BL2776" s="21"/>
      <c r="BM2776" s="21"/>
      <c r="BN2776" s="21"/>
      <c r="BO2776" s="21"/>
      <c r="BP2776" s="21"/>
      <c r="BQ2776" s="21"/>
      <c r="BR2776" s="21"/>
      <c r="BS2776" s="21"/>
      <c r="BT2776" s="21"/>
      <c r="BU2776" s="21"/>
      <c r="BV2776" s="21"/>
      <c r="BW2776" s="21"/>
      <c r="BX2776" s="21"/>
      <c r="BY2776" s="21"/>
      <c r="BZ2776" s="21"/>
      <c r="CA2776" s="21"/>
      <c r="CB2776" s="21"/>
      <c r="CC2776" s="21"/>
      <c r="CD2776" s="21"/>
      <c r="CE2776" s="21"/>
      <c r="CF2776" s="21"/>
      <c r="CG2776" s="21"/>
      <c r="CH2776" s="21"/>
      <c r="CI2776" s="21"/>
      <c r="CJ2776" s="21"/>
      <c r="CK2776" s="21"/>
      <c r="CL2776" s="21"/>
      <c r="CM2776" s="21"/>
      <c r="CN2776" s="21"/>
      <c r="CO2776" s="21"/>
      <c r="CP2776" s="21"/>
      <c r="CQ2776" s="21"/>
      <c r="CR2776" s="21"/>
      <c r="CS2776" s="21"/>
      <c r="CT2776" s="21"/>
      <c r="CU2776" s="21"/>
      <c r="CV2776" s="21"/>
      <c r="CW2776" s="21"/>
      <c r="CX2776" s="21"/>
      <c r="CY2776" s="21"/>
      <c r="CZ2776" s="21"/>
      <c r="DA2776" s="21"/>
      <c r="DB2776" s="21"/>
      <c r="DC2776" s="21"/>
      <c r="DD2776" s="21"/>
      <c r="DE2776" s="21"/>
      <c r="DF2776" s="21"/>
      <c r="DG2776" s="21"/>
      <c r="DH2776" s="21"/>
      <c r="DI2776" s="21"/>
      <c r="DJ2776" s="21"/>
      <c r="DK2776" s="21"/>
      <c r="DL2776" s="21"/>
      <c r="DM2776" s="21"/>
      <c r="DN2776" s="21"/>
      <c r="DO2776" s="21"/>
      <c r="DP2776" s="21"/>
      <c r="DQ2776" s="21"/>
      <c r="DR2776" s="21"/>
      <c r="DS2776" s="21"/>
      <c r="DT2776" s="21"/>
      <c r="DU2776" s="21"/>
      <c r="DV2776" s="21"/>
      <c r="DW2776" s="21"/>
      <c r="DX2776" s="21"/>
      <c r="DY2776" s="21"/>
      <c r="DZ2776" s="21"/>
      <c r="EA2776" s="21"/>
      <c r="EB2776" s="21"/>
      <c r="EC2776" s="21"/>
      <c r="ED2776" s="21"/>
      <c r="EE2776" s="21"/>
      <c r="EF2776" s="21"/>
      <c r="EG2776" s="21"/>
      <c r="EH2776" s="21"/>
      <c r="EI2776" s="21"/>
      <c r="EJ2776" s="21"/>
      <c r="EK2776" s="21"/>
      <c r="EL2776" s="21"/>
      <c r="EM2776" s="21"/>
      <c r="EN2776" s="21"/>
      <c r="EO2776" s="21"/>
      <c r="EP2776" s="21"/>
      <c r="EQ2776" s="21"/>
      <c r="ER2776" s="21"/>
      <c r="ES2776" s="21"/>
      <c r="ET2776" s="21"/>
      <c r="EU2776" s="21"/>
      <c r="EV2776" s="21"/>
      <c r="EW2776" s="21"/>
      <c r="EX2776" s="21"/>
      <c r="EY2776" s="21"/>
      <c r="EZ2776" s="21"/>
    </row>
    <row r="2777" spans="1:156" x14ac:dyDescent="0.2">
      <c r="A2777" s="92"/>
      <c r="B2777" s="4"/>
      <c r="C2777" s="4"/>
      <c r="D2777" s="6"/>
      <c r="E2777" s="7"/>
      <c r="F2777" s="24"/>
      <c r="G2777" s="9"/>
      <c r="H2777" s="7"/>
      <c r="I2777" s="7"/>
      <c r="J2777" s="7"/>
      <c r="K2777" s="4"/>
      <c r="L2777" s="25"/>
      <c r="M2777" s="11"/>
      <c r="N2777" s="4"/>
      <c r="O2777" s="4"/>
      <c r="P2777" s="26"/>
      <c r="Q2777" s="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21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/>
      <c r="AS2777" s="21"/>
      <c r="AT2777" s="21"/>
      <c r="AU2777" s="21"/>
      <c r="AV2777" s="21"/>
      <c r="AW2777" s="21"/>
      <c r="AX2777" s="21"/>
      <c r="AY2777" s="21"/>
      <c r="AZ2777" s="21"/>
      <c r="BA2777" s="21"/>
      <c r="BB2777" s="21"/>
      <c r="BC2777" s="21"/>
      <c r="BD2777" s="21"/>
      <c r="BE2777" s="21"/>
      <c r="BF2777" s="21"/>
      <c r="BG2777" s="21"/>
      <c r="BH2777" s="21"/>
      <c r="BI2777" s="21"/>
      <c r="BJ2777" s="21"/>
      <c r="BK2777" s="21"/>
      <c r="BL2777" s="21"/>
      <c r="BM2777" s="21"/>
      <c r="BN2777" s="21"/>
      <c r="BO2777" s="21"/>
      <c r="BP2777" s="21"/>
      <c r="BQ2777" s="21"/>
      <c r="BR2777" s="21"/>
      <c r="BS2777" s="21"/>
      <c r="BT2777" s="21"/>
      <c r="BU2777" s="21"/>
      <c r="BV2777" s="21"/>
      <c r="BW2777" s="21"/>
      <c r="BX2777" s="21"/>
      <c r="BY2777" s="21"/>
      <c r="BZ2777" s="21"/>
      <c r="CA2777" s="21"/>
      <c r="CB2777" s="21"/>
      <c r="CC2777" s="21"/>
      <c r="CD2777" s="21"/>
      <c r="CE2777" s="21"/>
      <c r="CF2777" s="21"/>
      <c r="CG2777" s="21"/>
      <c r="CH2777" s="21"/>
      <c r="CI2777" s="21"/>
      <c r="CJ2777" s="21"/>
      <c r="CK2777" s="21"/>
      <c r="CL2777" s="21"/>
      <c r="CM2777" s="21"/>
      <c r="CN2777" s="21"/>
      <c r="CO2777" s="21"/>
      <c r="CP2777" s="21"/>
      <c r="CQ2777" s="21"/>
      <c r="CR2777" s="21"/>
      <c r="CS2777" s="21"/>
      <c r="CT2777" s="21"/>
      <c r="CU2777" s="21"/>
      <c r="CV2777" s="21"/>
      <c r="CW2777" s="21"/>
      <c r="CX2777" s="21"/>
      <c r="CY2777" s="21"/>
      <c r="CZ2777" s="21"/>
      <c r="DA2777" s="21"/>
      <c r="DB2777" s="21"/>
      <c r="DC2777" s="21"/>
      <c r="DD2777" s="21"/>
      <c r="DE2777" s="21"/>
      <c r="DF2777" s="21"/>
      <c r="DG2777" s="21"/>
      <c r="DH2777" s="21"/>
      <c r="DI2777" s="21"/>
      <c r="DJ2777" s="21"/>
      <c r="DK2777" s="21"/>
      <c r="DL2777" s="21"/>
      <c r="DM2777" s="21"/>
      <c r="DN2777" s="21"/>
      <c r="DO2777" s="21"/>
      <c r="DP2777" s="21"/>
      <c r="DQ2777" s="21"/>
      <c r="DR2777" s="21"/>
      <c r="DS2777" s="21"/>
      <c r="DT2777" s="21"/>
      <c r="DU2777" s="21"/>
      <c r="DV2777" s="21"/>
      <c r="DW2777" s="21"/>
      <c r="DX2777" s="21"/>
      <c r="DY2777" s="21"/>
      <c r="DZ2777" s="21"/>
      <c r="EA2777" s="21"/>
      <c r="EB2777" s="21"/>
      <c r="EC2777" s="21"/>
      <c r="ED2777" s="21"/>
      <c r="EE2777" s="21"/>
      <c r="EF2777" s="21"/>
      <c r="EG2777" s="21"/>
      <c r="EH2777" s="21"/>
      <c r="EI2777" s="21"/>
      <c r="EJ2777" s="21"/>
      <c r="EK2777" s="21"/>
      <c r="EL2777" s="21"/>
      <c r="EM2777" s="21"/>
      <c r="EN2777" s="21"/>
      <c r="EO2777" s="21"/>
      <c r="EP2777" s="21"/>
      <c r="EQ2777" s="21"/>
      <c r="ER2777" s="21"/>
      <c r="ES2777" s="21"/>
      <c r="ET2777" s="21"/>
      <c r="EU2777" s="21"/>
      <c r="EV2777" s="21"/>
      <c r="EW2777" s="21"/>
      <c r="EX2777" s="21"/>
      <c r="EY2777" s="21"/>
      <c r="EZ2777" s="21"/>
    </row>
    <row r="2778" spans="1:156" x14ac:dyDescent="0.2">
      <c r="A2778" s="92"/>
      <c r="B2778" s="4"/>
      <c r="C2778" s="4"/>
      <c r="D2778" s="6"/>
      <c r="E2778" s="7"/>
      <c r="F2778" s="24"/>
      <c r="G2778" s="9"/>
      <c r="H2778" s="7"/>
      <c r="I2778" s="7"/>
      <c r="J2778" s="7"/>
      <c r="K2778" s="4"/>
      <c r="L2778" s="25"/>
      <c r="M2778" s="11"/>
      <c r="N2778" s="4"/>
      <c r="O2778" s="4"/>
      <c r="P2778" s="26"/>
      <c r="Q2778" s="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21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/>
      <c r="AS2778" s="21"/>
      <c r="AT2778" s="21"/>
      <c r="AU2778" s="21"/>
      <c r="AV2778" s="21"/>
      <c r="AW2778" s="21"/>
      <c r="AX2778" s="21"/>
      <c r="AY2778" s="21"/>
      <c r="AZ2778" s="21"/>
      <c r="BA2778" s="21"/>
      <c r="BB2778" s="21"/>
      <c r="BC2778" s="21"/>
      <c r="BD2778" s="21"/>
      <c r="BE2778" s="21"/>
      <c r="BF2778" s="21"/>
      <c r="BG2778" s="21"/>
      <c r="BH2778" s="21"/>
      <c r="BI2778" s="21"/>
      <c r="BJ2778" s="21"/>
      <c r="BK2778" s="21"/>
      <c r="BL2778" s="21"/>
      <c r="BM2778" s="21"/>
      <c r="BN2778" s="21"/>
      <c r="BO2778" s="21"/>
      <c r="BP2778" s="21"/>
      <c r="BQ2778" s="21"/>
      <c r="BR2778" s="21"/>
      <c r="BS2778" s="21"/>
      <c r="BT2778" s="21"/>
      <c r="BU2778" s="21"/>
      <c r="BV2778" s="21"/>
      <c r="BW2778" s="21"/>
      <c r="BX2778" s="21"/>
      <c r="BY2778" s="21"/>
      <c r="BZ2778" s="21"/>
      <c r="CA2778" s="21"/>
      <c r="CB2778" s="21"/>
      <c r="CC2778" s="21"/>
      <c r="CD2778" s="21"/>
      <c r="CE2778" s="21"/>
      <c r="CF2778" s="21"/>
      <c r="CG2778" s="21"/>
      <c r="CH2778" s="21"/>
      <c r="CI2778" s="21"/>
      <c r="CJ2778" s="21"/>
      <c r="CK2778" s="21"/>
      <c r="CL2778" s="21"/>
      <c r="CM2778" s="21"/>
      <c r="CN2778" s="21"/>
      <c r="CO2778" s="21"/>
      <c r="CP2778" s="21"/>
      <c r="CQ2778" s="21"/>
      <c r="CR2778" s="21"/>
      <c r="CS2778" s="21"/>
      <c r="CT2778" s="21"/>
      <c r="CU2778" s="21"/>
      <c r="CV2778" s="21"/>
      <c r="CW2778" s="21"/>
      <c r="CX2778" s="21"/>
      <c r="CY2778" s="21"/>
      <c r="CZ2778" s="21"/>
      <c r="DA2778" s="21"/>
      <c r="DB2778" s="21"/>
      <c r="DC2778" s="21"/>
      <c r="DD2778" s="21"/>
      <c r="DE2778" s="21"/>
      <c r="DF2778" s="21"/>
      <c r="DG2778" s="21"/>
      <c r="DH2778" s="21"/>
      <c r="DI2778" s="21"/>
      <c r="DJ2778" s="21"/>
      <c r="DK2778" s="21"/>
      <c r="DL2778" s="21"/>
      <c r="DM2778" s="21"/>
      <c r="DN2778" s="21"/>
      <c r="DO2778" s="21"/>
      <c r="DP2778" s="21"/>
      <c r="DQ2778" s="21"/>
      <c r="DR2778" s="21"/>
      <c r="DS2778" s="21"/>
      <c r="DT2778" s="21"/>
      <c r="DU2778" s="21"/>
      <c r="DV2778" s="21"/>
      <c r="DW2778" s="21"/>
      <c r="DX2778" s="21"/>
      <c r="DY2778" s="21"/>
      <c r="DZ2778" s="21"/>
      <c r="EA2778" s="21"/>
      <c r="EB2778" s="21"/>
      <c r="EC2778" s="21"/>
      <c r="ED2778" s="21"/>
      <c r="EE2778" s="21"/>
      <c r="EF2778" s="21"/>
      <c r="EG2778" s="21"/>
      <c r="EH2778" s="21"/>
      <c r="EI2778" s="21"/>
      <c r="EJ2778" s="21"/>
      <c r="EK2778" s="21"/>
      <c r="EL2778" s="21"/>
      <c r="EM2778" s="21"/>
      <c r="EN2778" s="21"/>
      <c r="EO2778" s="21"/>
      <c r="EP2778" s="21"/>
      <c r="EQ2778" s="21"/>
      <c r="ER2778" s="21"/>
      <c r="ES2778" s="21"/>
      <c r="ET2778" s="21"/>
      <c r="EU2778" s="21"/>
      <c r="EV2778" s="21"/>
      <c r="EW2778" s="21"/>
      <c r="EX2778" s="21"/>
      <c r="EY2778" s="21"/>
      <c r="EZ2778" s="21"/>
    </row>
    <row r="2779" spans="1:156" x14ac:dyDescent="0.2">
      <c r="A2779" s="92"/>
      <c r="B2779" s="4"/>
      <c r="C2779" s="4"/>
      <c r="D2779" s="6"/>
      <c r="E2779" s="7"/>
      <c r="F2779" s="24"/>
      <c r="G2779" s="9"/>
      <c r="H2779" s="7"/>
      <c r="I2779" s="7"/>
      <c r="J2779" s="7"/>
      <c r="K2779" s="4"/>
      <c r="L2779" s="25"/>
      <c r="M2779" s="11"/>
      <c r="N2779" s="4"/>
      <c r="O2779" s="4"/>
      <c r="P2779" s="26"/>
      <c r="Q2779" s="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21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/>
      <c r="AS2779" s="21"/>
      <c r="AT2779" s="21"/>
      <c r="AU2779" s="21"/>
      <c r="AV2779" s="21"/>
      <c r="AW2779" s="21"/>
      <c r="AX2779" s="21"/>
      <c r="AY2779" s="21"/>
      <c r="AZ2779" s="21"/>
      <c r="BA2779" s="21"/>
      <c r="BB2779" s="21"/>
      <c r="BC2779" s="21"/>
      <c r="BD2779" s="21"/>
      <c r="BE2779" s="21"/>
      <c r="BF2779" s="21"/>
      <c r="BG2779" s="21"/>
      <c r="BH2779" s="21"/>
      <c r="BI2779" s="21"/>
      <c r="BJ2779" s="21"/>
      <c r="BK2779" s="21"/>
      <c r="BL2779" s="21"/>
      <c r="BM2779" s="21"/>
      <c r="BN2779" s="21"/>
      <c r="BO2779" s="21"/>
      <c r="BP2779" s="21"/>
      <c r="BQ2779" s="21"/>
      <c r="BR2779" s="21"/>
      <c r="BS2779" s="21"/>
      <c r="BT2779" s="21"/>
      <c r="BU2779" s="21"/>
      <c r="BV2779" s="21"/>
      <c r="BW2779" s="21"/>
      <c r="BX2779" s="21"/>
      <c r="BY2779" s="21"/>
      <c r="BZ2779" s="21"/>
      <c r="CA2779" s="21"/>
      <c r="CB2779" s="21"/>
      <c r="CC2779" s="21"/>
      <c r="CD2779" s="21"/>
      <c r="CE2779" s="21"/>
      <c r="CF2779" s="21"/>
      <c r="CG2779" s="21"/>
      <c r="CH2779" s="21"/>
      <c r="CI2779" s="21"/>
      <c r="CJ2779" s="21"/>
      <c r="CK2779" s="21"/>
      <c r="CL2779" s="21"/>
      <c r="CM2779" s="21"/>
      <c r="CN2779" s="21"/>
      <c r="CO2779" s="21"/>
      <c r="CP2779" s="21"/>
      <c r="CQ2779" s="21"/>
      <c r="CR2779" s="21"/>
      <c r="CS2779" s="21"/>
      <c r="CT2779" s="21"/>
      <c r="CU2779" s="21"/>
      <c r="CV2779" s="21"/>
      <c r="CW2779" s="21"/>
      <c r="CX2779" s="21"/>
      <c r="CY2779" s="21"/>
      <c r="CZ2779" s="21"/>
      <c r="DA2779" s="21"/>
      <c r="DB2779" s="21"/>
      <c r="DC2779" s="21"/>
      <c r="DD2779" s="21"/>
      <c r="DE2779" s="21"/>
      <c r="DF2779" s="21"/>
      <c r="DG2779" s="21"/>
      <c r="DH2779" s="21"/>
      <c r="DI2779" s="21"/>
      <c r="DJ2779" s="21"/>
      <c r="DK2779" s="21"/>
      <c r="DL2779" s="21"/>
      <c r="DM2779" s="21"/>
      <c r="DN2779" s="21"/>
      <c r="DO2779" s="21"/>
      <c r="DP2779" s="21"/>
      <c r="DQ2779" s="21"/>
      <c r="DR2779" s="21"/>
      <c r="DS2779" s="21"/>
      <c r="DT2779" s="21"/>
      <c r="DU2779" s="21"/>
      <c r="DV2779" s="21"/>
      <c r="DW2779" s="21"/>
      <c r="DX2779" s="21"/>
      <c r="DY2779" s="21"/>
      <c r="DZ2779" s="21"/>
      <c r="EA2779" s="21"/>
      <c r="EB2779" s="21"/>
      <c r="EC2779" s="21"/>
      <c r="ED2779" s="21"/>
      <c r="EE2779" s="21"/>
      <c r="EF2779" s="21"/>
      <c r="EG2779" s="21"/>
      <c r="EH2779" s="21"/>
      <c r="EI2779" s="21"/>
      <c r="EJ2779" s="21"/>
      <c r="EK2779" s="21"/>
      <c r="EL2779" s="21"/>
      <c r="EM2779" s="21"/>
      <c r="EN2779" s="21"/>
      <c r="EO2779" s="21"/>
      <c r="EP2779" s="21"/>
      <c r="EQ2779" s="21"/>
      <c r="ER2779" s="21"/>
      <c r="ES2779" s="21"/>
      <c r="ET2779" s="21"/>
      <c r="EU2779" s="21"/>
      <c r="EV2779" s="21"/>
      <c r="EW2779" s="21"/>
      <c r="EX2779" s="21"/>
      <c r="EY2779" s="21"/>
      <c r="EZ2779" s="21"/>
    </row>
    <row r="2780" spans="1:156" x14ac:dyDescent="0.2">
      <c r="A2780" s="92"/>
      <c r="B2780" s="4"/>
      <c r="C2780" s="4"/>
      <c r="D2780" s="6"/>
      <c r="E2780" s="7"/>
      <c r="F2780" s="24"/>
      <c r="G2780" s="9"/>
      <c r="H2780" s="7"/>
      <c r="I2780" s="7"/>
      <c r="J2780" s="7"/>
      <c r="K2780" s="4"/>
      <c r="L2780" s="25"/>
      <c r="M2780" s="11"/>
      <c r="N2780" s="4"/>
      <c r="O2780" s="4"/>
      <c r="P2780" s="26"/>
      <c r="Q2780" s="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21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/>
      <c r="AT2780" s="21"/>
      <c r="AU2780" s="21"/>
      <c r="AV2780" s="21"/>
      <c r="AW2780" s="21"/>
      <c r="AX2780" s="21"/>
      <c r="AY2780" s="21"/>
      <c r="AZ2780" s="21"/>
      <c r="BA2780" s="21"/>
      <c r="BB2780" s="21"/>
      <c r="BC2780" s="21"/>
      <c r="BD2780" s="21"/>
      <c r="BE2780" s="21"/>
      <c r="BF2780" s="21"/>
      <c r="BG2780" s="21"/>
      <c r="BH2780" s="21"/>
      <c r="BI2780" s="21"/>
      <c r="BJ2780" s="21"/>
      <c r="BK2780" s="21"/>
      <c r="BL2780" s="21"/>
      <c r="BM2780" s="21"/>
      <c r="BN2780" s="21"/>
      <c r="BO2780" s="21"/>
      <c r="BP2780" s="21"/>
      <c r="BQ2780" s="21"/>
      <c r="BR2780" s="21"/>
      <c r="BS2780" s="21"/>
      <c r="BT2780" s="21"/>
      <c r="BU2780" s="21"/>
      <c r="BV2780" s="21"/>
      <c r="BW2780" s="21"/>
      <c r="BX2780" s="21"/>
      <c r="BY2780" s="21"/>
      <c r="BZ2780" s="21"/>
      <c r="CA2780" s="21"/>
      <c r="CB2780" s="21"/>
      <c r="CC2780" s="21"/>
      <c r="CD2780" s="21"/>
      <c r="CE2780" s="21"/>
      <c r="CF2780" s="21"/>
      <c r="CG2780" s="21"/>
      <c r="CH2780" s="21"/>
      <c r="CI2780" s="21"/>
      <c r="CJ2780" s="21"/>
      <c r="CK2780" s="21"/>
      <c r="CL2780" s="21"/>
      <c r="CM2780" s="21"/>
      <c r="CN2780" s="21"/>
      <c r="CO2780" s="21"/>
      <c r="CP2780" s="21"/>
      <c r="CQ2780" s="21"/>
      <c r="CR2780" s="21"/>
      <c r="CS2780" s="21"/>
      <c r="CT2780" s="21"/>
      <c r="CU2780" s="21"/>
      <c r="CV2780" s="21"/>
      <c r="CW2780" s="21"/>
      <c r="CX2780" s="21"/>
      <c r="CY2780" s="21"/>
      <c r="CZ2780" s="21"/>
      <c r="DA2780" s="21"/>
      <c r="DB2780" s="21"/>
      <c r="DC2780" s="21"/>
      <c r="DD2780" s="21"/>
      <c r="DE2780" s="21"/>
      <c r="DF2780" s="21"/>
      <c r="DG2780" s="21"/>
      <c r="DH2780" s="21"/>
      <c r="DI2780" s="21"/>
      <c r="DJ2780" s="21"/>
      <c r="DK2780" s="21"/>
      <c r="DL2780" s="21"/>
      <c r="DM2780" s="21"/>
      <c r="DN2780" s="21"/>
      <c r="DO2780" s="21"/>
      <c r="DP2780" s="21"/>
      <c r="DQ2780" s="21"/>
      <c r="DR2780" s="21"/>
      <c r="DS2780" s="21"/>
      <c r="DT2780" s="21"/>
      <c r="DU2780" s="21"/>
      <c r="DV2780" s="21"/>
      <c r="DW2780" s="21"/>
      <c r="DX2780" s="21"/>
      <c r="DY2780" s="21"/>
      <c r="DZ2780" s="21"/>
      <c r="EA2780" s="21"/>
      <c r="EB2780" s="21"/>
      <c r="EC2780" s="21"/>
      <c r="ED2780" s="21"/>
      <c r="EE2780" s="21"/>
      <c r="EF2780" s="21"/>
      <c r="EG2780" s="21"/>
      <c r="EH2780" s="21"/>
      <c r="EI2780" s="21"/>
      <c r="EJ2780" s="21"/>
      <c r="EK2780" s="21"/>
      <c r="EL2780" s="21"/>
      <c r="EM2780" s="21"/>
      <c r="EN2780" s="21"/>
      <c r="EO2780" s="21"/>
      <c r="EP2780" s="21"/>
      <c r="EQ2780" s="21"/>
      <c r="ER2780" s="21"/>
      <c r="ES2780" s="21"/>
      <c r="ET2780" s="21"/>
      <c r="EU2780" s="21"/>
      <c r="EV2780" s="21"/>
      <c r="EW2780" s="21"/>
      <c r="EX2780" s="21"/>
      <c r="EY2780" s="21"/>
      <c r="EZ2780" s="21"/>
    </row>
    <row r="2781" spans="1:156" x14ac:dyDescent="0.2">
      <c r="A2781" s="92"/>
      <c r="B2781" s="4"/>
      <c r="C2781" s="4"/>
      <c r="D2781" s="6"/>
      <c r="E2781" s="7"/>
      <c r="F2781" s="24"/>
      <c r="G2781" s="9"/>
      <c r="H2781" s="7"/>
      <c r="I2781" s="7"/>
      <c r="J2781" s="7"/>
      <c r="K2781" s="4"/>
      <c r="L2781" s="25"/>
      <c r="M2781" s="11"/>
      <c r="N2781" s="4"/>
      <c r="O2781" s="4"/>
      <c r="P2781" s="26"/>
      <c r="Q2781" s="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21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/>
      <c r="AS2781" s="21"/>
      <c r="AT2781" s="21"/>
      <c r="AU2781" s="21"/>
      <c r="AV2781" s="21"/>
      <c r="AW2781" s="21"/>
      <c r="AX2781" s="21"/>
      <c r="AY2781" s="21"/>
      <c r="AZ2781" s="21"/>
      <c r="BA2781" s="21"/>
      <c r="BB2781" s="21"/>
      <c r="BC2781" s="21"/>
      <c r="BD2781" s="21"/>
      <c r="BE2781" s="21"/>
      <c r="BF2781" s="21"/>
      <c r="BG2781" s="21"/>
      <c r="BH2781" s="21"/>
      <c r="BI2781" s="21"/>
      <c r="BJ2781" s="21"/>
      <c r="BK2781" s="21"/>
      <c r="BL2781" s="21"/>
      <c r="BM2781" s="21"/>
      <c r="BN2781" s="21"/>
      <c r="BO2781" s="21"/>
      <c r="BP2781" s="21"/>
      <c r="BQ2781" s="21"/>
      <c r="BR2781" s="21"/>
      <c r="BS2781" s="21"/>
      <c r="BT2781" s="21"/>
      <c r="BU2781" s="21"/>
      <c r="BV2781" s="21"/>
      <c r="BW2781" s="21"/>
      <c r="BX2781" s="21"/>
      <c r="BY2781" s="21"/>
      <c r="BZ2781" s="21"/>
      <c r="CA2781" s="21"/>
      <c r="CB2781" s="21"/>
      <c r="CC2781" s="21"/>
      <c r="CD2781" s="21"/>
      <c r="CE2781" s="21"/>
      <c r="CF2781" s="21"/>
      <c r="CG2781" s="21"/>
      <c r="CH2781" s="21"/>
      <c r="CI2781" s="21"/>
      <c r="CJ2781" s="21"/>
      <c r="CK2781" s="21"/>
      <c r="CL2781" s="21"/>
      <c r="CM2781" s="21"/>
      <c r="CN2781" s="21"/>
      <c r="CO2781" s="21"/>
      <c r="CP2781" s="21"/>
      <c r="CQ2781" s="21"/>
      <c r="CR2781" s="21"/>
      <c r="CS2781" s="21"/>
      <c r="CT2781" s="21"/>
      <c r="CU2781" s="21"/>
      <c r="CV2781" s="21"/>
      <c r="CW2781" s="21"/>
      <c r="CX2781" s="21"/>
      <c r="CY2781" s="21"/>
      <c r="CZ2781" s="21"/>
      <c r="DA2781" s="21"/>
      <c r="DB2781" s="21"/>
      <c r="DC2781" s="21"/>
      <c r="DD2781" s="21"/>
      <c r="DE2781" s="21"/>
      <c r="DF2781" s="21"/>
      <c r="DG2781" s="21"/>
      <c r="DH2781" s="21"/>
      <c r="DI2781" s="21"/>
      <c r="DJ2781" s="21"/>
      <c r="DK2781" s="21"/>
      <c r="DL2781" s="21"/>
      <c r="DM2781" s="21"/>
      <c r="DN2781" s="21"/>
      <c r="DO2781" s="21"/>
      <c r="DP2781" s="21"/>
      <c r="DQ2781" s="21"/>
      <c r="DR2781" s="21"/>
      <c r="DS2781" s="21"/>
      <c r="DT2781" s="21"/>
      <c r="DU2781" s="21"/>
      <c r="DV2781" s="21"/>
      <c r="DW2781" s="21"/>
      <c r="DX2781" s="21"/>
      <c r="DY2781" s="21"/>
      <c r="DZ2781" s="21"/>
      <c r="EA2781" s="21"/>
      <c r="EB2781" s="21"/>
      <c r="EC2781" s="21"/>
      <c r="ED2781" s="21"/>
      <c r="EE2781" s="21"/>
      <c r="EF2781" s="21"/>
      <c r="EG2781" s="21"/>
      <c r="EH2781" s="21"/>
      <c r="EI2781" s="21"/>
      <c r="EJ2781" s="21"/>
      <c r="EK2781" s="21"/>
      <c r="EL2781" s="21"/>
      <c r="EM2781" s="21"/>
      <c r="EN2781" s="21"/>
      <c r="EO2781" s="21"/>
      <c r="EP2781" s="21"/>
      <c r="EQ2781" s="21"/>
      <c r="ER2781" s="21"/>
      <c r="ES2781" s="21"/>
      <c r="ET2781" s="21"/>
      <c r="EU2781" s="21"/>
      <c r="EV2781" s="21"/>
      <c r="EW2781" s="21"/>
      <c r="EX2781" s="21"/>
      <c r="EY2781" s="21"/>
      <c r="EZ2781" s="21"/>
    </row>
    <row r="2782" spans="1:156" x14ac:dyDescent="0.2">
      <c r="A2782" s="92"/>
      <c r="B2782" s="4"/>
      <c r="C2782" s="4"/>
      <c r="D2782" s="6"/>
      <c r="E2782" s="7"/>
      <c r="F2782" s="24"/>
      <c r="G2782" s="9"/>
      <c r="H2782" s="7"/>
      <c r="I2782" s="7"/>
      <c r="J2782" s="7"/>
      <c r="K2782" s="4"/>
      <c r="L2782" s="25"/>
      <c r="M2782" s="11"/>
      <c r="N2782" s="4"/>
      <c r="O2782" s="4"/>
      <c r="P2782" s="26"/>
      <c r="Q2782" s="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21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/>
      <c r="AS2782" s="21"/>
      <c r="AT2782" s="21"/>
      <c r="AU2782" s="21"/>
      <c r="AV2782" s="21"/>
      <c r="AW2782" s="21"/>
      <c r="AX2782" s="21"/>
      <c r="AY2782" s="21"/>
      <c r="AZ2782" s="21"/>
      <c r="BA2782" s="21"/>
      <c r="BB2782" s="21"/>
      <c r="BC2782" s="21"/>
      <c r="BD2782" s="21"/>
      <c r="BE2782" s="21"/>
      <c r="BF2782" s="21"/>
      <c r="BG2782" s="21"/>
      <c r="BH2782" s="21"/>
      <c r="BI2782" s="21"/>
      <c r="BJ2782" s="21"/>
      <c r="BK2782" s="21"/>
      <c r="BL2782" s="21"/>
      <c r="BM2782" s="21"/>
      <c r="BN2782" s="21"/>
      <c r="BO2782" s="21"/>
      <c r="BP2782" s="21"/>
      <c r="BQ2782" s="21"/>
      <c r="BR2782" s="21"/>
      <c r="BS2782" s="21"/>
      <c r="BT2782" s="21"/>
      <c r="BU2782" s="21"/>
      <c r="BV2782" s="21"/>
      <c r="BW2782" s="21"/>
      <c r="BX2782" s="21"/>
      <c r="BY2782" s="21"/>
      <c r="BZ2782" s="21"/>
      <c r="CA2782" s="21"/>
      <c r="CB2782" s="21"/>
      <c r="CC2782" s="21"/>
      <c r="CD2782" s="21"/>
      <c r="CE2782" s="21"/>
      <c r="CF2782" s="21"/>
      <c r="CG2782" s="21"/>
      <c r="CH2782" s="21"/>
      <c r="CI2782" s="21"/>
      <c r="CJ2782" s="21"/>
      <c r="CK2782" s="21"/>
      <c r="CL2782" s="21"/>
      <c r="CM2782" s="21"/>
      <c r="CN2782" s="21"/>
      <c r="CO2782" s="21"/>
      <c r="CP2782" s="21"/>
      <c r="CQ2782" s="21"/>
      <c r="CR2782" s="21"/>
      <c r="CS2782" s="21"/>
      <c r="CT2782" s="21"/>
      <c r="CU2782" s="21"/>
      <c r="CV2782" s="21"/>
      <c r="CW2782" s="21"/>
      <c r="CX2782" s="21"/>
      <c r="CY2782" s="21"/>
      <c r="CZ2782" s="21"/>
      <c r="DA2782" s="21"/>
      <c r="DB2782" s="21"/>
      <c r="DC2782" s="21"/>
      <c r="DD2782" s="21"/>
      <c r="DE2782" s="21"/>
      <c r="DF2782" s="21"/>
      <c r="DG2782" s="21"/>
      <c r="DH2782" s="21"/>
      <c r="DI2782" s="21"/>
      <c r="DJ2782" s="21"/>
      <c r="DK2782" s="21"/>
      <c r="DL2782" s="21"/>
      <c r="DM2782" s="21"/>
      <c r="DN2782" s="21"/>
      <c r="DO2782" s="21"/>
      <c r="DP2782" s="21"/>
      <c r="DQ2782" s="21"/>
      <c r="DR2782" s="21"/>
      <c r="DS2782" s="21"/>
      <c r="DT2782" s="21"/>
      <c r="DU2782" s="21"/>
      <c r="DV2782" s="21"/>
      <c r="DW2782" s="21"/>
      <c r="DX2782" s="21"/>
      <c r="DY2782" s="21"/>
      <c r="DZ2782" s="21"/>
      <c r="EA2782" s="21"/>
      <c r="EB2782" s="21"/>
      <c r="EC2782" s="21"/>
      <c r="ED2782" s="21"/>
      <c r="EE2782" s="21"/>
      <c r="EF2782" s="21"/>
      <c r="EG2782" s="21"/>
      <c r="EH2782" s="21"/>
      <c r="EI2782" s="21"/>
      <c r="EJ2782" s="21"/>
      <c r="EK2782" s="21"/>
      <c r="EL2782" s="21"/>
      <c r="EM2782" s="21"/>
      <c r="EN2782" s="21"/>
      <c r="EO2782" s="21"/>
      <c r="EP2782" s="21"/>
      <c r="EQ2782" s="21"/>
      <c r="ER2782" s="21"/>
      <c r="ES2782" s="21"/>
      <c r="ET2782" s="21"/>
      <c r="EU2782" s="21"/>
      <c r="EV2782" s="21"/>
      <c r="EW2782" s="21"/>
      <c r="EX2782" s="21"/>
      <c r="EY2782" s="21"/>
      <c r="EZ2782" s="21"/>
    </row>
    <row r="2783" spans="1:156" x14ac:dyDescent="0.2">
      <c r="A2783" s="92"/>
      <c r="B2783" s="4"/>
      <c r="C2783" s="4"/>
      <c r="D2783" s="6"/>
      <c r="E2783" s="7"/>
      <c r="F2783" s="24"/>
      <c r="G2783" s="9"/>
      <c r="H2783" s="7"/>
      <c r="I2783" s="7"/>
      <c r="J2783" s="7"/>
      <c r="K2783" s="4"/>
      <c r="L2783" s="25"/>
      <c r="M2783" s="11"/>
      <c r="N2783" s="4"/>
      <c r="O2783" s="4"/>
      <c r="P2783" s="26"/>
      <c r="Q2783" s="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21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/>
      <c r="AS2783" s="21"/>
      <c r="AT2783" s="21"/>
      <c r="AU2783" s="21"/>
      <c r="AV2783" s="21"/>
      <c r="AW2783" s="21"/>
      <c r="AX2783" s="21"/>
      <c r="AY2783" s="21"/>
      <c r="AZ2783" s="21"/>
      <c r="BA2783" s="21"/>
      <c r="BB2783" s="21"/>
      <c r="BC2783" s="21"/>
      <c r="BD2783" s="21"/>
      <c r="BE2783" s="21"/>
      <c r="BF2783" s="21"/>
      <c r="BG2783" s="21"/>
      <c r="BH2783" s="21"/>
      <c r="BI2783" s="21"/>
      <c r="BJ2783" s="21"/>
      <c r="BK2783" s="21"/>
      <c r="BL2783" s="21"/>
      <c r="BM2783" s="21"/>
      <c r="BN2783" s="21"/>
      <c r="BO2783" s="21"/>
      <c r="BP2783" s="21"/>
      <c r="BQ2783" s="21"/>
      <c r="BR2783" s="21"/>
      <c r="BS2783" s="21"/>
      <c r="BT2783" s="21"/>
      <c r="BU2783" s="21"/>
      <c r="BV2783" s="21"/>
      <c r="BW2783" s="21"/>
      <c r="BX2783" s="21"/>
      <c r="BY2783" s="21"/>
      <c r="BZ2783" s="21"/>
      <c r="CA2783" s="21"/>
      <c r="CB2783" s="21"/>
      <c r="CC2783" s="21"/>
      <c r="CD2783" s="21"/>
      <c r="CE2783" s="21"/>
      <c r="CF2783" s="21"/>
      <c r="CG2783" s="21"/>
      <c r="CH2783" s="21"/>
      <c r="CI2783" s="21"/>
      <c r="CJ2783" s="21"/>
      <c r="CK2783" s="21"/>
      <c r="CL2783" s="21"/>
      <c r="CM2783" s="21"/>
      <c r="CN2783" s="21"/>
      <c r="CO2783" s="21"/>
      <c r="CP2783" s="21"/>
      <c r="CQ2783" s="21"/>
      <c r="CR2783" s="21"/>
      <c r="CS2783" s="21"/>
      <c r="CT2783" s="21"/>
      <c r="CU2783" s="21"/>
      <c r="CV2783" s="21"/>
      <c r="CW2783" s="21"/>
      <c r="CX2783" s="21"/>
      <c r="CY2783" s="21"/>
      <c r="CZ2783" s="21"/>
      <c r="DA2783" s="21"/>
      <c r="DB2783" s="21"/>
      <c r="DC2783" s="21"/>
      <c r="DD2783" s="21"/>
      <c r="DE2783" s="21"/>
      <c r="DF2783" s="21"/>
      <c r="DG2783" s="21"/>
      <c r="DH2783" s="21"/>
      <c r="DI2783" s="21"/>
      <c r="DJ2783" s="21"/>
      <c r="DK2783" s="21"/>
      <c r="DL2783" s="21"/>
      <c r="DM2783" s="21"/>
      <c r="DN2783" s="21"/>
      <c r="DO2783" s="21"/>
      <c r="DP2783" s="21"/>
      <c r="DQ2783" s="21"/>
      <c r="DR2783" s="21"/>
      <c r="DS2783" s="21"/>
      <c r="DT2783" s="21"/>
      <c r="DU2783" s="21"/>
      <c r="DV2783" s="21"/>
      <c r="DW2783" s="21"/>
      <c r="DX2783" s="21"/>
      <c r="DY2783" s="21"/>
      <c r="DZ2783" s="21"/>
      <c r="EA2783" s="21"/>
      <c r="EB2783" s="21"/>
      <c r="EC2783" s="21"/>
      <c r="ED2783" s="21"/>
      <c r="EE2783" s="21"/>
      <c r="EF2783" s="21"/>
      <c r="EG2783" s="21"/>
      <c r="EH2783" s="21"/>
      <c r="EI2783" s="21"/>
      <c r="EJ2783" s="21"/>
      <c r="EK2783" s="21"/>
      <c r="EL2783" s="21"/>
      <c r="EM2783" s="21"/>
      <c r="EN2783" s="21"/>
      <c r="EO2783" s="21"/>
      <c r="EP2783" s="21"/>
      <c r="EQ2783" s="21"/>
      <c r="ER2783" s="21"/>
      <c r="ES2783" s="21"/>
      <c r="ET2783" s="21"/>
      <c r="EU2783" s="21"/>
      <c r="EV2783" s="21"/>
      <c r="EW2783" s="21"/>
      <c r="EX2783" s="21"/>
      <c r="EY2783" s="21"/>
      <c r="EZ2783" s="21"/>
    </row>
    <row r="2784" spans="1:156" x14ac:dyDescent="0.2">
      <c r="A2784" s="92"/>
      <c r="B2784" s="4"/>
      <c r="C2784" s="4"/>
      <c r="D2784" s="6"/>
      <c r="E2784" s="7"/>
      <c r="F2784" s="24"/>
      <c r="G2784" s="9"/>
      <c r="H2784" s="7"/>
      <c r="I2784" s="7"/>
      <c r="J2784" s="7"/>
      <c r="K2784" s="4"/>
      <c r="L2784" s="25"/>
      <c r="M2784" s="11"/>
      <c r="N2784" s="4"/>
      <c r="O2784" s="4"/>
      <c r="P2784" s="26"/>
      <c r="Q2784" s="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21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/>
      <c r="AS2784" s="21"/>
      <c r="AT2784" s="21"/>
      <c r="AU2784" s="21"/>
      <c r="AV2784" s="21"/>
      <c r="AW2784" s="21"/>
      <c r="AX2784" s="21"/>
      <c r="AY2784" s="21"/>
      <c r="AZ2784" s="21"/>
      <c r="BA2784" s="21"/>
      <c r="BB2784" s="21"/>
      <c r="BC2784" s="21"/>
      <c r="BD2784" s="21"/>
      <c r="BE2784" s="21"/>
      <c r="BF2784" s="21"/>
      <c r="BG2784" s="21"/>
      <c r="BH2784" s="21"/>
      <c r="BI2784" s="21"/>
      <c r="BJ2784" s="21"/>
      <c r="BK2784" s="21"/>
      <c r="BL2784" s="21"/>
      <c r="BM2784" s="21"/>
      <c r="BN2784" s="21"/>
      <c r="BO2784" s="21"/>
      <c r="BP2784" s="21"/>
      <c r="BQ2784" s="21"/>
      <c r="BR2784" s="21"/>
      <c r="BS2784" s="21"/>
      <c r="BT2784" s="21"/>
      <c r="BU2784" s="21"/>
      <c r="BV2784" s="21"/>
      <c r="BW2784" s="21"/>
      <c r="BX2784" s="21"/>
      <c r="BY2784" s="21"/>
      <c r="BZ2784" s="21"/>
      <c r="CA2784" s="21"/>
      <c r="CB2784" s="21"/>
      <c r="CC2784" s="21"/>
      <c r="CD2784" s="21"/>
      <c r="CE2784" s="21"/>
      <c r="CF2784" s="21"/>
      <c r="CG2784" s="21"/>
      <c r="CH2784" s="21"/>
      <c r="CI2784" s="21"/>
      <c r="CJ2784" s="21"/>
      <c r="CK2784" s="21"/>
      <c r="CL2784" s="21"/>
      <c r="CM2784" s="21"/>
      <c r="CN2784" s="21"/>
      <c r="CO2784" s="21"/>
      <c r="CP2784" s="21"/>
      <c r="CQ2784" s="21"/>
      <c r="CR2784" s="21"/>
      <c r="CS2784" s="21"/>
      <c r="CT2784" s="21"/>
      <c r="CU2784" s="21"/>
      <c r="CV2784" s="21"/>
      <c r="CW2784" s="21"/>
      <c r="CX2784" s="21"/>
      <c r="CY2784" s="21"/>
      <c r="CZ2784" s="21"/>
      <c r="DA2784" s="21"/>
      <c r="DB2784" s="21"/>
      <c r="DC2784" s="21"/>
      <c r="DD2784" s="21"/>
      <c r="DE2784" s="21"/>
      <c r="DF2784" s="21"/>
      <c r="DG2784" s="21"/>
      <c r="DH2784" s="21"/>
      <c r="DI2784" s="21"/>
      <c r="DJ2784" s="21"/>
      <c r="DK2784" s="21"/>
      <c r="DL2784" s="21"/>
      <c r="DM2784" s="21"/>
      <c r="DN2784" s="21"/>
      <c r="DO2784" s="21"/>
      <c r="DP2784" s="21"/>
      <c r="DQ2784" s="21"/>
      <c r="DR2784" s="21"/>
      <c r="DS2784" s="21"/>
      <c r="DT2784" s="21"/>
      <c r="DU2784" s="21"/>
      <c r="DV2784" s="21"/>
      <c r="DW2784" s="21"/>
      <c r="DX2784" s="21"/>
      <c r="DY2784" s="21"/>
      <c r="DZ2784" s="21"/>
      <c r="EA2784" s="21"/>
      <c r="EB2784" s="21"/>
      <c r="EC2784" s="21"/>
      <c r="ED2784" s="21"/>
      <c r="EE2784" s="21"/>
      <c r="EF2784" s="21"/>
      <c r="EG2784" s="21"/>
      <c r="EH2784" s="21"/>
      <c r="EI2784" s="21"/>
      <c r="EJ2784" s="21"/>
      <c r="EK2784" s="21"/>
      <c r="EL2784" s="21"/>
      <c r="EM2784" s="21"/>
      <c r="EN2784" s="21"/>
      <c r="EO2784" s="21"/>
      <c r="EP2784" s="21"/>
      <c r="EQ2784" s="21"/>
      <c r="ER2784" s="21"/>
      <c r="ES2784" s="21"/>
      <c r="ET2784" s="21"/>
      <c r="EU2784" s="21"/>
      <c r="EV2784" s="21"/>
      <c r="EW2784" s="21"/>
      <c r="EX2784" s="21"/>
      <c r="EY2784" s="21"/>
      <c r="EZ2784" s="21"/>
    </row>
    <row r="2785" spans="1:156" x14ac:dyDescent="0.2">
      <c r="A2785" s="92"/>
      <c r="B2785" s="4"/>
      <c r="C2785" s="4"/>
      <c r="D2785" s="6"/>
      <c r="E2785" s="7"/>
      <c r="F2785" s="24"/>
      <c r="G2785" s="9"/>
      <c r="H2785" s="7"/>
      <c r="I2785" s="7"/>
      <c r="J2785" s="7"/>
      <c r="K2785" s="4"/>
      <c r="L2785" s="25"/>
      <c r="M2785" s="11"/>
      <c r="N2785" s="4"/>
      <c r="O2785" s="4"/>
      <c r="P2785" s="26"/>
      <c r="Q2785" s="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21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/>
      <c r="AS2785" s="21"/>
      <c r="AT2785" s="21"/>
      <c r="AU2785" s="21"/>
      <c r="AV2785" s="21"/>
      <c r="AW2785" s="21"/>
      <c r="AX2785" s="21"/>
      <c r="AY2785" s="21"/>
      <c r="AZ2785" s="21"/>
      <c r="BA2785" s="21"/>
      <c r="BB2785" s="21"/>
      <c r="BC2785" s="21"/>
      <c r="BD2785" s="21"/>
      <c r="BE2785" s="21"/>
      <c r="BF2785" s="21"/>
      <c r="BG2785" s="21"/>
      <c r="BH2785" s="21"/>
      <c r="BI2785" s="21"/>
      <c r="BJ2785" s="21"/>
      <c r="BK2785" s="21"/>
      <c r="BL2785" s="21"/>
      <c r="BM2785" s="21"/>
      <c r="BN2785" s="21"/>
      <c r="BO2785" s="21"/>
      <c r="BP2785" s="21"/>
      <c r="BQ2785" s="21"/>
      <c r="BR2785" s="21"/>
      <c r="BS2785" s="21"/>
      <c r="BT2785" s="21"/>
      <c r="BU2785" s="21"/>
      <c r="BV2785" s="21"/>
      <c r="BW2785" s="21"/>
      <c r="BX2785" s="21"/>
      <c r="BY2785" s="21"/>
      <c r="BZ2785" s="21"/>
      <c r="CA2785" s="21"/>
      <c r="CB2785" s="21"/>
      <c r="CC2785" s="21"/>
      <c r="CD2785" s="21"/>
      <c r="CE2785" s="21"/>
      <c r="CF2785" s="21"/>
      <c r="CG2785" s="21"/>
      <c r="CH2785" s="21"/>
      <c r="CI2785" s="21"/>
      <c r="CJ2785" s="21"/>
      <c r="CK2785" s="21"/>
      <c r="CL2785" s="21"/>
      <c r="CM2785" s="21"/>
      <c r="CN2785" s="21"/>
      <c r="CO2785" s="21"/>
      <c r="CP2785" s="21"/>
      <c r="CQ2785" s="21"/>
      <c r="CR2785" s="21"/>
      <c r="CS2785" s="21"/>
      <c r="CT2785" s="21"/>
      <c r="CU2785" s="21"/>
      <c r="CV2785" s="21"/>
      <c r="CW2785" s="21"/>
      <c r="CX2785" s="21"/>
      <c r="CY2785" s="21"/>
      <c r="CZ2785" s="21"/>
      <c r="DA2785" s="21"/>
      <c r="DB2785" s="21"/>
      <c r="DC2785" s="21"/>
      <c r="DD2785" s="21"/>
      <c r="DE2785" s="21"/>
      <c r="DF2785" s="21"/>
      <c r="DG2785" s="21"/>
      <c r="DH2785" s="21"/>
      <c r="DI2785" s="21"/>
      <c r="DJ2785" s="21"/>
      <c r="DK2785" s="21"/>
      <c r="DL2785" s="21"/>
      <c r="DM2785" s="21"/>
      <c r="DN2785" s="21"/>
      <c r="DO2785" s="21"/>
      <c r="DP2785" s="21"/>
      <c r="DQ2785" s="21"/>
      <c r="DR2785" s="21"/>
      <c r="DS2785" s="21"/>
      <c r="DT2785" s="21"/>
      <c r="DU2785" s="21"/>
      <c r="DV2785" s="21"/>
      <c r="DW2785" s="21"/>
      <c r="DX2785" s="21"/>
      <c r="DY2785" s="21"/>
      <c r="DZ2785" s="21"/>
      <c r="EA2785" s="21"/>
      <c r="EB2785" s="21"/>
      <c r="EC2785" s="21"/>
      <c r="ED2785" s="21"/>
      <c r="EE2785" s="21"/>
      <c r="EF2785" s="21"/>
      <c r="EG2785" s="21"/>
      <c r="EH2785" s="21"/>
      <c r="EI2785" s="21"/>
      <c r="EJ2785" s="21"/>
      <c r="EK2785" s="21"/>
      <c r="EL2785" s="21"/>
      <c r="EM2785" s="21"/>
      <c r="EN2785" s="21"/>
      <c r="EO2785" s="21"/>
      <c r="EP2785" s="21"/>
      <c r="EQ2785" s="21"/>
      <c r="ER2785" s="21"/>
      <c r="ES2785" s="21"/>
      <c r="ET2785" s="21"/>
      <c r="EU2785" s="21"/>
      <c r="EV2785" s="21"/>
      <c r="EW2785" s="21"/>
      <c r="EX2785" s="21"/>
      <c r="EY2785" s="21"/>
      <c r="EZ2785" s="21"/>
    </row>
    <row r="2786" spans="1:156" x14ac:dyDescent="0.2">
      <c r="A2786" s="92"/>
      <c r="B2786" s="4"/>
      <c r="C2786" s="4"/>
      <c r="D2786" s="6"/>
      <c r="E2786" s="7"/>
      <c r="F2786" s="24"/>
      <c r="G2786" s="9"/>
      <c r="H2786" s="7"/>
      <c r="I2786" s="7"/>
      <c r="J2786" s="7"/>
      <c r="K2786" s="4"/>
      <c r="L2786" s="25"/>
      <c r="M2786" s="11"/>
      <c r="N2786" s="4"/>
      <c r="O2786" s="4"/>
      <c r="P2786" s="26"/>
      <c r="Q2786" s="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21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/>
      <c r="AS2786" s="21"/>
      <c r="AT2786" s="21"/>
      <c r="AU2786" s="21"/>
      <c r="AV2786" s="21"/>
      <c r="AW2786" s="21"/>
      <c r="AX2786" s="21"/>
      <c r="AY2786" s="21"/>
      <c r="AZ2786" s="21"/>
      <c r="BA2786" s="21"/>
      <c r="BB2786" s="21"/>
      <c r="BC2786" s="21"/>
      <c r="BD2786" s="21"/>
      <c r="BE2786" s="21"/>
      <c r="BF2786" s="21"/>
      <c r="BG2786" s="21"/>
      <c r="BH2786" s="21"/>
      <c r="BI2786" s="21"/>
      <c r="BJ2786" s="21"/>
      <c r="BK2786" s="21"/>
      <c r="BL2786" s="21"/>
      <c r="BM2786" s="21"/>
      <c r="BN2786" s="21"/>
      <c r="BO2786" s="21"/>
      <c r="BP2786" s="21"/>
      <c r="BQ2786" s="21"/>
      <c r="BR2786" s="21"/>
      <c r="BS2786" s="21"/>
      <c r="BT2786" s="21"/>
      <c r="BU2786" s="21"/>
      <c r="BV2786" s="21"/>
      <c r="BW2786" s="21"/>
      <c r="BX2786" s="21"/>
      <c r="BY2786" s="21"/>
      <c r="BZ2786" s="21"/>
      <c r="CA2786" s="21"/>
      <c r="CB2786" s="21"/>
      <c r="CC2786" s="21"/>
      <c r="CD2786" s="21"/>
      <c r="CE2786" s="21"/>
      <c r="CF2786" s="21"/>
      <c r="CG2786" s="21"/>
      <c r="CH2786" s="21"/>
      <c r="CI2786" s="21"/>
      <c r="CJ2786" s="21"/>
      <c r="CK2786" s="21"/>
      <c r="CL2786" s="21"/>
      <c r="CM2786" s="21"/>
      <c r="CN2786" s="21"/>
      <c r="CO2786" s="21"/>
      <c r="CP2786" s="21"/>
      <c r="CQ2786" s="21"/>
      <c r="CR2786" s="21"/>
      <c r="CS2786" s="21"/>
      <c r="CT2786" s="21"/>
      <c r="CU2786" s="21"/>
      <c r="CV2786" s="21"/>
      <c r="CW2786" s="21"/>
      <c r="CX2786" s="21"/>
      <c r="CY2786" s="21"/>
      <c r="CZ2786" s="21"/>
      <c r="DA2786" s="21"/>
      <c r="DB2786" s="21"/>
      <c r="DC2786" s="21"/>
      <c r="DD2786" s="21"/>
      <c r="DE2786" s="21"/>
      <c r="DF2786" s="21"/>
      <c r="DG2786" s="21"/>
      <c r="DH2786" s="21"/>
      <c r="DI2786" s="21"/>
      <c r="DJ2786" s="21"/>
      <c r="DK2786" s="21"/>
      <c r="DL2786" s="21"/>
      <c r="DM2786" s="21"/>
      <c r="DN2786" s="21"/>
      <c r="DO2786" s="21"/>
      <c r="DP2786" s="21"/>
      <c r="DQ2786" s="21"/>
      <c r="DR2786" s="21"/>
      <c r="DS2786" s="21"/>
      <c r="DT2786" s="21"/>
      <c r="DU2786" s="21"/>
      <c r="DV2786" s="21"/>
      <c r="DW2786" s="21"/>
      <c r="DX2786" s="21"/>
      <c r="DY2786" s="21"/>
      <c r="DZ2786" s="21"/>
      <c r="EA2786" s="21"/>
      <c r="EB2786" s="21"/>
      <c r="EC2786" s="21"/>
      <c r="ED2786" s="21"/>
      <c r="EE2786" s="21"/>
      <c r="EF2786" s="21"/>
      <c r="EG2786" s="21"/>
      <c r="EH2786" s="21"/>
      <c r="EI2786" s="21"/>
      <c r="EJ2786" s="21"/>
      <c r="EK2786" s="21"/>
      <c r="EL2786" s="21"/>
      <c r="EM2786" s="21"/>
      <c r="EN2786" s="21"/>
      <c r="EO2786" s="21"/>
      <c r="EP2786" s="21"/>
      <c r="EQ2786" s="21"/>
      <c r="ER2786" s="21"/>
      <c r="ES2786" s="21"/>
      <c r="ET2786" s="21"/>
      <c r="EU2786" s="21"/>
      <c r="EV2786" s="21"/>
      <c r="EW2786" s="21"/>
      <c r="EX2786" s="21"/>
      <c r="EY2786" s="21"/>
      <c r="EZ2786" s="21"/>
    </row>
    <row r="2787" spans="1:156" x14ac:dyDescent="0.2">
      <c r="A2787" s="92"/>
      <c r="B2787" s="4"/>
      <c r="C2787" s="4"/>
      <c r="D2787" s="6"/>
      <c r="E2787" s="7"/>
      <c r="F2787" s="24"/>
      <c r="G2787" s="9"/>
      <c r="H2787" s="7"/>
      <c r="I2787" s="7"/>
      <c r="J2787" s="7"/>
      <c r="K2787" s="4"/>
      <c r="L2787" s="25"/>
      <c r="M2787" s="11"/>
      <c r="N2787" s="4"/>
      <c r="O2787" s="4"/>
      <c r="P2787" s="26"/>
      <c r="Q2787" s="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21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/>
      <c r="AS2787" s="21"/>
      <c r="AT2787" s="21"/>
      <c r="AU2787" s="21"/>
      <c r="AV2787" s="21"/>
      <c r="AW2787" s="21"/>
      <c r="AX2787" s="21"/>
      <c r="AY2787" s="21"/>
      <c r="AZ2787" s="21"/>
      <c r="BA2787" s="21"/>
      <c r="BB2787" s="21"/>
      <c r="BC2787" s="21"/>
      <c r="BD2787" s="21"/>
      <c r="BE2787" s="21"/>
      <c r="BF2787" s="21"/>
      <c r="BG2787" s="21"/>
      <c r="BH2787" s="21"/>
      <c r="BI2787" s="21"/>
      <c r="BJ2787" s="21"/>
      <c r="BK2787" s="21"/>
      <c r="BL2787" s="21"/>
      <c r="BM2787" s="21"/>
      <c r="BN2787" s="21"/>
      <c r="BO2787" s="21"/>
      <c r="BP2787" s="21"/>
      <c r="BQ2787" s="21"/>
      <c r="BR2787" s="21"/>
      <c r="BS2787" s="21"/>
      <c r="BT2787" s="21"/>
      <c r="BU2787" s="21"/>
      <c r="BV2787" s="21"/>
      <c r="BW2787" s="21"/>
      <c r="BX2787" s="21"/>
      <c r="BY2787" s="21"/>
      <c r="BZ2787" s="21"/>
      <c r="CA2787" s="21"/>
      <c r="CB2787" s="21"/>
      <c r="CC2787" s="21"/>
      <c r="CD2787" s="21"/>
      <c r="CE2787" s="21"/>
      <c r="CF2787" s="21"/>
      <c r="CG2787" s="21"/>
      <c r="CH2787" s="21"/>
      <c r="CI2787" s="21"/>
      <c r="CJ2787" s="21"/>
      <c r="CK2787" s="21"/>
      <c r="CL2787" s="21"/>
      <c r="CM2787" s="21"/>
      <c r="CN2787" s="21"/>
      <c r="CO2787" s="21"/>
      <c r="CP2787" s="21"/>
      <c r="CQ2787" s="21"/>
      <c r="CR2787" s="21"/>
      <c r="CS2787" s="21"/>
      <c r="CT2787" s="21"/>
      <c r="CU2787" s="21"/>
      <c r="CV2787" s="21"/>
      <c r="CW2787" s="21"/>
      <c r="CX2787" s="21"/>
      <c r="CY2787" s="21"/>
      <c r="CZ2787" s="21"/>
      <c r="DA2787" s="21"/>
      <c r="DB2787" s="21"/>
      <c r="DC2787" s="21"/>
      <c r="DD2787" s="21"/>
      <c r="DE2787" s="21"/>
      <c r="DF2787" s="21"/>
      <c r="DG2787" s="21"/>
      <c r="DH2787" s="21"/>
      <c r="DI2787" s="21"/>
      <c r="DJ2787" s="21"/>
      <c r="DK2787" s="21"/>
      <c r="DL2787" s="21"/>
      <c r="DM2787" s="21"/>
      <c r="DN2787" s="21"/>
      <c r="DO2787" s="21"/>
      <c r="DP2787" s="21"/>
      <c r="DQ2787" s="21"/>
      <c r="DR2787" s="21"/>
      <c r="DS2787" s="21"/>
      <c r="DT2787" s="21"/>
      <c r="DU2787" s="21"/>
      <c r="DV2787" s="21"/>
      <c r="DW2787" s="21"/>
      <c r="DX2787" s="21"/>
      <c r="DY2787" s="21"/>
      <c r="DZ2787" s="21"/>
      <c r="EA2787" s="21"/>
      <c r="EB2787" s="21"/>
      <c r="EC2787" s="21"/>
      <c r="ED2787" s="21"/>
      <c r="EE2787" s="21"/>
      <c r="EF2787" s="21"/>
      <c r="EG2787" s="21"/>
      <c r="EH2787" s="21"/>
      <c r="EI2787" s="21"/>
      <c r="EJ2787" s="21"/>
      <c r="EK2787" s="21"/>
      <c r="EL2787" s="21"/>
      <c r="EM2787" s="21"/>
      <c r="EN2787" s="21"/>
      <c r="EO2787" s="21"/>
      <c r="EP2787" s="21"/>
      <c r="EQ2787" s="21"/>
      <c r="ER2787" s="21"/>
      <c r="ES2787" s="21"/>
      <c r="ET2787" s="21"/>
      <c r="EU2787" s="21"/>
      <c r="EV2787" s="21"/>
      <c r="EW2787" s="21"/>
      <c r="EX2787" s="21"/>
      <c r="EY2787" s="21"/>
      <c r="EZ2787" s="21"/>
    </row>
    <row r="2788" spans="1:156" x14ac:dyDescent="0.2">
      <c r="A2788" s="92"/>
      <c r="B2788" s="4"/>
      <c r="C2788" s="4"/>
      <c r="D2788" s="6"/>
      <c r="E2788" s="7"/>
      <c r="F2788" s="24"/>
      <c r="G2788" s="9"/>
      <c r="H2788" s="7"/>
      <c r="I2788" s="7"/>
      <c r="J2788" s="7"/>
      <c r="K2788" s="4"/>
      <c r="L2788" s="25"/>
      <c r="M2788" s="11"/>
      <c r="N2788" s="4"/>
      <c r="O2788" s="4"/>
      <c r="P2788" s="26"/>
      <c r="Q2788" s="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21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/>
      <c r="AS2788" s="21"/>
      <c r="AT2788" s="21"/>
      <c r="AU2788" s="21"/>
      <c r="AV2788" s="21"/>
      <c r="AW2788" s="21"/>
      <c r="AX2788" s="21"/>
      <c r="AY2788" s="21"/>
      <c r="AZ2788" s="21"/>
      <c r="BA2788" s="21"/>
      <c r="BB2788" s="21"/>
      <c r="BC2788" s="21"/>
      <c r="BD2788" s="21"/>
      <c r="BE2788" s="21"/>
      <c r="BF2788" s="21"/>
      <c r="BG2788" s="21"/>
      <c r="BH2788" s="21"/>
      <c r="BI2788" s="21"/>
      <c r="BJ2788" s="21"/>
      <c r="BK2788" s="21"/>
      <c r="BL2788" s="21"/>
      <c r="BM2788" s="21"/>
      <c r="BN2788" s="21"/>
      <c r="BO2788" s="21"/>
      <c r="BP2788" s="21"/>
      <c r="BQ2788" s="21"/>
      <c r="BR2788" s="21"/>
      <c r="BS2788" s="21"/>
      <c r="BT2788" s="21"/>
      <c r="BU2788" s="21"/>
      <c r="BV2788" s="21"/>
      <c r="BW2788" s="21"/>
      <c r="BX2788" s="21"/>
      <c r="BY2788" s="21"/>
      <c r="BZ2788" s="21"/>
      <c r="CA2788" s="21"/>
      <c r="CB2788" s="21"/>
      <c r="CC2788" s="21"/>
      <c r="CD2788" s="21"/>
      <c r="CE2788" s="21"/>
      <c r="CF2788" s="21"/>
      <c r="CG2788" s="21"/>
      <c r="CH2788" s="21"/>
      <c r="CI2788" s="21"/>
      <c r="CJ2788" s="21"/>
      <c r="CK2788" s="21"/>
      <c r="CL2788" s="21"/>
      <c r="CM2788" s="21"/>
      <c r="CN2788" s="21"/>
      <c r="CO2788" s="21"/>
      <c r="CP2788" s="21"/>
      <c r="CQ2788" s="21"/>
      <c r="CR2788" s="21"/>
      <c r="CS2788" s="21"/>
      <c r="CT2788" s="21"/>
      <c r="CU2788" s="21"/>
      <c r="CV2788" s="21"/>
      <c r="CW2788" s="21"/>
      <c r="CX2788" s="21"/>
      <c r="CY2788" s="21"/>
      <c r="CZ2788" s="21"/>
      <c r="DA2788" s="21"/>
      <c r="DB2788" s="21"/>
      <c r="DC2788" s="21"/>
      <c r="DD2788" s="21"/>
      <c r="DE2788" s="21"/>
      <c r="DF2788" s="21"/>
      <c r="DG2788" s="21"/>
      <c r="DH2788" s="21"/>
      <c r="DI2788" s="21"/>
      <c r="DJ2788" s="21"/>
      <c r="DK2788" s="21"/>
      <c r="DL2788" s="21"/>
      <c r="DM2788" s="21"/>
      <c r="DN2788" s="21"/>
      <c r="DO2788" s="21"/>
      <c r="DP2788" s="21"/>
      <c r="DQ2788" s="21"/>
      <c r="DR2788" s="21"/>
      <c r="DS2788" s="21"/>
      <c r="DT2788" s="21"/>
      <c r="DU2788" s="21"/>
      <c r="DV2788" s="21"/>
      <c r="DW2788" s="21"/>
      <c r="DX2788" s="21"/>
      <c r="DY2788" s="21"/>
      <c r="DZ2788" s="21"/>
      <c r="EA2788" s="21"/>
      <c r="EB2788" s="21"/>
      <c r="EC2788" s="21"/>
      <c r="ED2788" s="21"/>
      <c r="EE2788" s="21"/>
      <c r="EF2788" s="21"/>
      <c r="EG2788" s="21"/>
      <c r="EH2788" s="21"/>
      <c r="EI2788" s="21"/>
      <c r="EJ2788" s="21"/>
      <c r="EK2788" s="21"/>
      <c r="EL2788" s="21"/>
      <c r="EM2788" s="21"/>
      <c r="EN2788" s="21"/>
      <c r="EO2788" s="21"/>
      <c r="EP2788" s="21"/>
      <c r="EQ2788" s="21"/>
      <c r="ER2788" s="21"/>
      <c r="ES2788" s="21"/>
      <c r="ET2788" s="21"/>
      <c r="EU2788" s="21"/>
      <c r="EV2788" s="21"/>
      <c r="EW2788" s="21"/>
      <c r="EX2788" s="21"/>
      <c r="EY2788" s="21"/>
      <c r="EZ2788" s="21"/>
    </row>
    <row r="2789" spans="1:156" x14ac:dyDescent="0.2">
      <c r="A2789" s="92"/>
      <c r="B2789" s="4"/>
      <c r="C2789" s="4"/>
      <c r="D2789" s="6"/>
      <c r="E2789" s="7"/>
      <c r="F2789" s="24"/>
      <c r="G2789" s="9"/>
      <c r="H2789" s="7"/>
      <c r="I2789" s="7"/>
      <c r="J2789" s="7"/>
      <c r="K2789" s="4"/>
      <c r="L2789" s="25"/>
      <c r="M2789" s="11"/>
      <c r="N2789" s="4"/>
      <c r="O2789" s="4"/>
      <c r="P2789" s="26"/>
      <c r="Q2789" s="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21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/>
      <c r="AS2789" s="21"/>
      <c r="AT2789" s="21"/>
      <c r="AU2789" s="21"/>
      <c r="AV2789" s="21"/>
      <c r="AW2789" s="21"/>
      <c r="AX2789" s="21"/>
      <c r="AY2789" s="21"/>
      <c r="AZ2789" s="21"/>
      <c r="BA2789" s="21"/>
      <c r="BB2789" s="21"/>
      <c r="BC2789" s="21"/>
      <c r="BD2789" s="21"/>
      <c r="BE2789" s="21"/>
      <c r="BF2789" s="21"/>
      <c r="BG2789" s="21"/>
      <c r="BH2789" s="21"/>
      <c r="BI2789" s="21"/>
      <c r="BJ2789" s="21"/>
      <c r="BK2789" s="21"/>
      <c r="BL2789" s="21"/>
      <c r="BM2789" s="21"/>
      <c r="BN2789" s="21"/>
      <c r="BO2789" s="21"/>
      <c r="BP2789" s="21"/>
      <c r="BQ2789" s="21"/>
      <c r="BR2789" s="21"/>
      <c r="BS2789" s="21"/>
      <c r="BT2789" s="21"/>
      <c r="BU2789" s="21"/>
      <c r="BV2789" s="21"/>
      <c r="BW2789" s="21"/>
      <c r="BX2789" s="21"/>
      <c r="BY2789" s="21"/>
      <c r="BZ2789" s="21"/>
      <c r="CA2789" s="21"/>
      <c r="CB2789" s="21"/>
      <c r="CC2789" s="21"/>
      <c r="CD2789" s="21"/>
      <c r="CE2789" s="21"/>
      <c r="CF2789" s="21"/>
      <c r="CG2789" s="21"/>
      <c r="CH2789" s="21"/>
      <c r="CI2789" s="21"/>
      <c r="CJ2789" s="21"/>
      <c r="CK2789" s="21"/>
      <c r="CL2789" s="21"/>
      <c r="CM2789" s="21"/>
      <c r="CN2789" s="21"/>
      <c r="CO2789" s="21"/>
      <c r="CP2789" s="21"/>
      <c r="CQ2789" s="21"/>
      <c r="CR2789" s="21"/>
      <c r="CS2789" s="21"/>
      <c r="CT2789" s="21"/>
      <c r="CU2789" s="21"/>
      <c r="CV2789" s="21"/>
      <c r="CW2789" s="21"/>
      <c r="CX2789" s="21"/>
      <c r="CY2789" s="21"/>
      <c r="CZ2789" s="21"/>
      <c r="DA2789" s="21"/>
      <c r="DB2789" s="21"/>
      <c r="DC2789" s="21"/>
      <c r="DD2789" s="21"/>
      <c r="DE2789" s="21"/>
      <c r="DF2789" s="21"/>
      <c r="DG2789" s="21"/>
      <c r="DH2789" s="21"/>
      <c r="DI2789" s="21"/>
      <c r="DJ2789" s="21"/>
      <c r="DK2789" s="21"/>
      <c r="DL2789" s="21"/>
      <c r="DM2789" s="21"/>
      <c r="DN2789" s="21"/>
      <c r="DO2789" s="21"/>
      <c r="DP2789" s="21"/>
      <c r="DQ2789" s="21"/>
      <c r="DR2789" s="21"/>
      <c r="DS2789" s="21"/>
      <c r="DT2789" s="21"/>
      <c r="DU2789" s="21"/>
      <c r="DV2789" s="21"/>
      <c r="DW2789" s="21"/>
      <c r="DX2789" s="21"/>
      <c r="DY2789" s="21"/>
      <c r="DZ2789" s="21"/>
      <c r="EA2789" s="21"/>
      <c r="EB2789" s="21"/>
      <c r="EC2789" s="21"/>
      <c r="ED2789" s="21"/>
      <c r="EE2789" s="21"/>
      <c r="EF2789" s="21"/>
      <c r="EG2789" s="21"/>
      <c r="EH2789" s="21"/>
      <c r="EI2789" s="21"/>
      <c r="EJ2789" s="21"/>
      <c r="EK2789" s="21"/>
      <c r="EL2789" s="21"/>
      <c r="EM2789" s="21"/>
      <c r="EN2789" s="21"/>
      <c r="EO2789" s="21"/>
      <c r="EP2789" s="21"/>
      <c r="EQ2789" s="21"/>
      <c r="ER2789" s="21"/>
      <c r="ES2789" s="21"/>
      <c r="ET2789" s="21"/>
      <c r="EU2789" s="21"/>
      <c r="EV2789" s="21"/>
      <c r="EW2789" s="21"/>
      <c r="EX2789" s="21"/>
      <c r="EY2789" s="21"/>
      <c r="EZ2789" s="21"/>
    </row>
    <row r="2790" spans="1:156" x14ac:dyDescent="0.2">
      <c r="A2790" s="92"/>
      <c r="B2790" s="4"/>
      <c r="C2790" s="4"/>
      <c r="D2790" s="6"/>
      <c r="E2790" s="7"/>
      <c r="F2790" s="24"/>
      <c r="G2790" s="9"/>
      <c r="H2790" s="7"/>
      <c r="I2790" s="7"/>
      <c r="J2790" s="7"/>
      <c r="K2790" s="4"/>
      <c r="L2790" s="25"/>
      <c r="M2790" s="11"/>
      <c r="N2790" s="4"/>
      <c r="O2790" s="4"/>
      <c r="P2790" s="26"/>
      <c r="Q2790" s="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21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/>
      <c r="AS2790" s="21"/>
      <c r="AT2790" s="21"/>
      <c r="AU2790" s="21"/>
      <c r="AV2790" s="21"/>
      <c r="AW2790" s="21"/>
      <c r="AX2790" s="21"/>
      <c r="AY2790" s="21"/>
      <c r="AZ2790" s="21"/>
      <c r="BA2790" s="21"/>
      <c r="BB2790" s="21"/>
      <c r="BC2790" s="21"/>
      <c r="BD2790" s="21"/>
      <c r="BE2790" s="21"/>
      <c r="BF2790" s="21"/>
      <c r="BG2790" s="21"/>
      <c r="BH2790" s="21"/>
      <c r="BI2790" s="21"/>
      <c r="BJ2790" s="21"/>
      <c r="BK2790" s="21"/>
      <c r="BL2790" s="21"/>
      <c r="BM2790" s="21"/>
      <c r="BN2790" s="21"/>
      <c r="BO2790" s="21"/>
      <c r="BP2790" s="21"/>
      <c r="BQ2790" s="21"/>
      <c r="BR2790" s="21"/>
      <c r="BS2790" s="21"/>
      <c r="BT2790" s="21"/>
      <c r="BU2790" s="21"/>
      <c r="BV2790" s="21"/>
      <c r="BW2790" s="21"/>
      <c r="BX2790" s="21"/>
      <c r="BY2790" s="21"/>
      <c r="BZ2790" s="21"/>
      <c r="CA2790" s="21"/>
      <c r="CB2790" s="21"/>
      <c r="CC2790" s="21"/>
      <c r="CD2790" s="21"/>
      <c r="CE2790" s="21"/>
      <c r="CF2790" s="21"/>
      <c r="CG2790" s="21"/>
      <c r="CH2790" s="21"/>
      <c r="CI2790" s="21"/>
      <c r="CJ2790" s="21"/>
      <c r="CK2790" s="21"/>
      <c r="CL2790" s="21"/>
      <c r="CM2790" s="21"/>
      <c r="CN2790" s="21"/>
      <c r="CO2790" s="21"/>
      <c r="CP2790" s="21"/>
      <c r="CQ2790" s="21"/>
      <c r="CR2790" s="21"/>
      <c r="CS2790" s="21"/>
      <c r="CT2790" s="21"/>
      <c r="CU2790" s="21"/>
      <c r="CV2790" s="21"/>
      <c r="CW2790" s="21"/>
      <c r="CX2790" s="21"/>
      <c r="CY2790" s="21"/>
      <c r="CZ2790" s="21"/>
      <c r="DA2790" s="21"/>
      <c r="DB2790" s="21"/>
      <c r="DC2790" s="21"/>
      <c r="DD2790" s="21"/>
      <c r="DE2790" s="21"/>
      <c r="DF2790" s="21"/>
      <c r="DG2790" s="21"/>
      <c r="DH2790" s="21"/>
      <c r="DI2790" s="21"/>
      <c r="DJ2790" s="21"/>
      <c r="DK2790" s="21"/>
      <c r="DL2790" s="21"/>
      <c r="DM2790" s="21"/>
      <c r="DN2790" s="21"/>
      <c r="DO2790" s="21"/>
      <c r="DP2790" s="21"/>
      <c r="DQ2790" s="21"/>
      <c r="DR2790" s="21"/>
      <c r="DS2790" s="21"/>
      <c r="DT2790" s="21"/>
      <c r="DU2790" s="21"/>
      <c r="DV2790" s="21"/>
      <c r="DW2790" s="21"/>
      <c r="DX2790" s="21"/>
      <c r="DY2790" s="21"/>
      <c r="DZ2790" s="21"/>
      <c r="EA2790" s="21"/>
      <c r="EB2790" s="21"/>
      <c r="EC2790" s="21"/>
      <c r="ED2790" s="21"/>
      <c r="EE2790" s="21"/>
      <c r="EF2790" s="21"/>
      <c r="EG2790" s="21"/>
      <c r="EH2790" s="21"/>
      <c r="EI2790" s="21"/>
      <c r="EJ2790" s="21"/>
      <c r="EK2790" s="21"/>
      <c r="EL2790" s="21"/>
      <c r="EM2790" s="21"/>
      <c r="EN2790" s="21"/>
      <c r="EO2790" s="21"/>
      <c r="EP2790" s="21"/>
      <c r="EQ2790" s="21"/>
      <c r="ER2790" s="21"/>
      <c r="ES2790" s="21"/>
      <c r="ET2790" s="21"/>
      <c r="EU2790" s="21"/>
      <c r="EV2790" s="21"/>
      <c r="EW2790" s="21"/>
      <c r="EX2790" s="21"/>
      <c r="EY2790" s="21"/>
      <c r="EZ2790" s="21"/>
    </row>
    <row r="2791" spans="1:156" x14ac:dyDescent="0.2">
      <c r="A2791" s="92"/>
      <c r="B2791" s="4"/>
      <c r="C2791" s="4"/>
      <c r="D2791" s="6"/>
      <c r="E2791" s="7"/>
      <c r="F2791" s="24"/>
      <c r="G2791" s="9"/>
      <c r="H2791" s="7"/>
      <c r="I2791" s="7"/>
      <c r="J2791" s="7"/>
      <c r="K2791" s="4"/>
      <c r="L2791" s="25"/>
      <c r="M2791" s="11"/>
      <c r="N2791" s="4"/>
      <c r="O2791" s="4"/>
      <c r="P2791" s="26"/>
      <c r="Q2791" s="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21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/>
      <c r="AS2791" s="21"/>
      <c r="AT2791" s="21"/>
      <c r="AU2791" s="21"/>
      <c r="AV2791" s="21"/>
      <c r="AW2791" s="21"/>
      <c r="AX2791" s="21"/>
      <c r="AY2791" s="21"/>
      <c r="AZ2791" s="21"/>
      <c r="BA2791" s="21"/>
      <c r="BB2791" s="21"/>
      <c r="BC2791" s="21"/>
      <c r="BD2791" s="21"/>
      <c r="BE2791" s="21"/>
      <c r="BF2791" s="21"/>
      <c r="BG2791" s="21"/>
      <c r="BH2791" s="21"/>
      <c r="BI2791" s="21"/>
      <c r="BJ2791" s="21"/>
      <c r="BK2791" s="21"/>
      <c r="BL2791" s="21"/>
      <c r="BM2791" s="21"/>
      <c r="BN2791" s="21"/>
      <c r="BO2791" s="21"/>
      <c r="BP2791" s="21"/>
      <c r="BQ2791" s="21"/>
      <c r="BR2791" s="21"/>
      <c r="BS2791" s="21"/>
      <c r="BT2791" s="21"/>
      <c r="BU2791" s="21"/>
      <c r="BV2791" s="21"/>
      <c r="BW2791" s="21"/>
      <c r="BX2791" s="21"/>
      <c r="BY2791" s="21"/>
      <c r="BZ2791" s="21"/>
      <c r="CA2791" s="21"/>
      <c r="CB2791" s="21"/>
      <c r="CC2791" s="21"/>
      <c r="CD2791" s="21"/>
      <c r="CE2791" s="21"/>
      <c r="CF2791" s="21"/>
      <c r="CG2791" s="21"/>
      <c r="CH2791" s="21"/>
      <c r="CI2791" s="21"/>
      <c r="CJ2791" s="21"/>
      <c r="CK2791" s="21"/>
      <c r="CL2791" s="21"/>
      <c r="CM2791" s="21"/>
      <c r="CN2791" s="21"/>
      <c r="CO2791" s="21"/>
      <c r="CP2791" s="21"/>
      <c r="CQ2791" s="21"/>
      <c r="CR2791" s="21"/>
      <c r="CS2791" s="21"/>
      <c r="CT2791" s="21"/>
      <c r="CU2791" s="21"/>
      <c r="CV2791" s="21"/>
      <c r="CW2791" s="21"/>
      <c r="CX2791" s="21"/>
      <c r="CY2791" s="21"/>
      <c r="CZ2791" s="21"/>
      <c r="DA2791" s="21"/>
      <c r="DB2791" s="21"/>
      <c r="DC2791" s="21"/>
      <c r="DD2791" s="21"/>
      <c r="DE2791" s="21"/>
      <c r="DF2791" s="21"/>
      <c r="DG2791" s="21"/>
      <c r="DH2791" s="21"/>
      <c r="DI2791" s="21"/>
      <c r="DJ2791" s="21"/>
      <c r="DK2791" s="21"/>
      <c r="DL2791" s="21"/>
      <c r="DM2791" s="21"/>
      <c r="DN2791" s="21"/>
      <c r="DO2791" s="21"/>
      <c r="DP2791" s="21"/>
      <c r="DQ2791" s="21"/>
      <c r="DR2791" s="21"/>
      <c r="DS2791" s="21"/>
      <c r="DT2791" s="21"/>
      <c r="DU2791" s="21"/>
      <c r="DV2791" s="21"/>
      <c r="DW2791" s="21"/>
      <c r="DX2791" s="21"/>
      <c r="DY2791" s="21"/>
      <c r="DZ2791" s="21"/>
      <c r="EA2791" s="21"/>
      <c r="EB2791" s="21"/>
      <c r="EC2791" s="21"/>
      <c r="ED2791" s="21"/>
      <c r="EE2791" s="21"/>
      <c r="EF2791" s="21"/>
      <c r="EG2791" s="21"/>
      <c r="EH2791" s="21"/>
      <c r="EI2791" s="21"/>
      <c r="EJ2791" s="21"/>
      <c r="EK2791" s="21"/>
      <c r="EL2791" s="21"/>
      <c r="EM2791" s="21"/>
      <c r="EN2791" s="21"/>
      <c r="EO2791" s="21"/>
      <c r="EP2791" s="21"/>
      <c r="EQ2791" s="21"/>
      <c r="ER2791" s="21"/>
      <c r="ES2791" s="21"/>
      <c r="ET2791" s="21"/>
      <c r="EU2791" s="21"/>
      <c r="EV2791" s="21"/>
      <c r="EW2791" s="21"/>
      <c r="EX2791" s="21"/>
      <c r="EY2791" s="21"/>
      <c r="EZ2791" s="21"/>
    </row>
    <row r="2792" spans="1:156" x14ac:dyDescent="0.2">
      <c r="A2792" s="92"/>
      <c r="B2792" s="4"/>
      <c r="C2792" s="4"/>
      <c r="D2792" s="6"/>
      <c r="E2792" s="7"/>
      <c r="F2792" s="24"/>
      <c r="G2792" s="9"/>
      <c r="H2792" s="7"/>
      <c r="I2792" s="7"/>
      <c r="J2792" s="7"/>
      <c r="K2792" s="4"/>
      <c r="L2792" s="25"/>
      <c r="M2792" s="11"/>
      <c r="N2792" s="4"/>
      <c r="O2792" s="4"/>
      <c r="P2792" s="26"/>
      <c r="Q2792" s="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21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/>
      <c r="AS2792" s="21"/>
      <c r="AT2792" s="21"/>
      <c r="AU2792" s="21"/>
      <c r="AV2792" s="21"/>
      <c r="AW2792" s="21"/>
      <c r="AX2792" s="21"/>
      <c r="AY2792" s="21"/>
      <c r="AZ2792" s="21"/>
      <c r="BA2792" s="21"/>
      <c r="BB2792" s="21"/>
      <c r="BC2792" s="21"/>
      <c r="BD2792" s="21"/>
      <c r="BE2792" s="21"/>
      <c r="BF2792" s="21"/>
      <c r="BG2792" s="21"/>
      <c r="BH2792" s="21"/>
      <c r="BI2792" s="21"/>
      <c r="BJ2792" s="21"/>
      <c r="BK2792" s="21"/>
      <c r="BL2792" s="21"/>
      <c r="BM2792" s="21"/>
      <c r="BN2792" s="21"/>
      <c r="BO2792" s="21"/>
      <c r="BP2792" s="21"/>
      <c r="BQ2792" s="21"/>
      <c r="BR2792" s="21"/>
      <c r="BS2792" s="21"/>
      <c r="BT2792" s="21"/>
      <c r="BU2792" s="21"/>
      <c r="BV2792" s="21"/>
      <c r="BW2792" s="21"/>
      <c r="BX2792" s="21"/>
      <c r="BY2792" s="21"/>
      <c r="BZ2792" s="21"/>
      <c r="CA2792" s="21"/>
      <c r="CB2792" s="21"/>
      <c r="CC2792" s="21"/>
      <c r="CD2792" s="21"/>
      <c r="CE2792" s="21"/>
      <c r="CF2792" s="21"/>
      <c r="CG2792" s="21"/>
      <c r="CH2792" s="21"/>
      <c r="CI2792" s="21"/>
      <c r="CJ2792" s="21"/>
      <c r="CK2792" s="21"/>
      <c r="CL2792" s="21"/>
      <c r="CM2792" s="21"/>
      <c r="CN2792" s="21"/>
      <c r="CO2792" s="21"/>
      <c r="CP2792" s="21"/>
      <c r="CQ2792" s="21"/>
      <c r="CR2792" s="21"/>
      <c r="CS2792" s="21"/>
      <c r="CT2792" s="21"/>
      <c r="CU2792" s="21"/>
      <c r="CV2792" s="21"/>
      <c r="CW2792" s="21"/>
      <c r="CX2792" s="21"/>
      <c r="CY2792" s="21"/>
      <c r="CZ2792" s="21"/>
      <c r="DA2792" s="21"/>
      <c r="DB2792" s="21"/>
      <c r="DC2792" s="21"/>
      <c r="DD2792" s="21"/>
      <c r="DE2792" s="21"/>
      <c r="DF2792" s="21"/>
      <c r="DG2792" s="21"/>
      <c r="DH2792" s="21"/>
      <c r="DI2792" s="21"/>
      <c r="DJ2792" s="21"/>
      <c r="DK2792" s="21"/>
      <c r="DL2792" s="21"/>
      <c r="DM2792" s="21"/>
      <c r="DN2792" s="21"/>
      <c r="DO2792" s="21"/>
      <c r="DP2792" s="21"/>
      <c r="DQ2792" s="21"/>
      <c r="DR2792" s="21"/>
      <c r="DS2792" s="21"/>
      <c r="DT2792" s="21"/>
      <c r="DU2792" s="21"/>
      <c r="DV2792" s="21"/>
      <c r="DW2792" s="21"/>
      <c r="DX2792" s="21"/>
      <c r="DY2792" s="21"/>
      <c r="DZ2792" s="21"/>
      <c r="EA2792" s="21"/>
      <c r="EB2792" s="21"/>
      <c r="EC2792" s="21"/>
      <c r="ED2792" s="21"/>
      <c r="EE2792" s="21"/>
      <c r="EF2792" s="21"/>
      <c r="EG2792" s="21"/>
      <c r="EH2792" s="21"/>
      <c r="EI2792" s="21"/>
      <c r="EJ2792" s="21"/>
      <c r="EK2792" s="21"/>
      <c r="EL2792" s="21"/>
      <c r="EM2792" s="21"/>
      <c r="EN2792" s="21"/>
      <c r="EO2792" s="21"/>
      <c r="EP2792" s="21"/>
      <c r="EQ2792" s="21"/>
      <c r="ER2792" s="21"/>
      <c r="ES2792" s="21"/>
      <c r="ET2792" s="21"/>
      <c r="EU2792" s="21"/>
      <c r="EV2792" s="21"/>
      <c r="EW2792" s="21"/>
      <c r="EX2792" s="21"/>
      <c r="EY2792" s="21"/>
      <c r="EZ2792" s="21"/>
    </row>
    <row r="2793" spans="1:156" x14ac:dyDescent="0.2">
      <c r="A2793" s="92"/>
      <c r="B2793" s="4"/>
      <c r="C2793" s="4"/>
      <c r="D2793" s="6"/>
      <c r="E2793" s="7"/>
      <c r="F2793" s="24"/>
      <c r="G2793" s="9"/>
      <c r="H2793" s="7"/>
      <c r="I2793" s="7"/>
      <c r="J2793" s="7"/>
      <c r="K2793" s="4"/>
      <c r="L2793" s="25"/>
      <c r="M2793" s="11"/>
      <c r="N2793" s="4"/>
      <c r="O2793" s="4"/>
      <c r="P2793" s="26"/>
      <c r="Q2793" s="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21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/>
      <c r="AS2793" s="21"/>
      <c r="AT2793" s="21"/>
      <c r="AU2793" s="21"/>
      <c r="AV2793" s="21"/>
      <c r="AW2793" s="21"/>
      <c r="AX2793" s="21"/>
      <c r="AY2793" s="21"/>
      <c r="AZ2793" s="21"/>
      <c r="BA2793" s="21"/>
      <c r="BB2793" s="21"/>
      <c r="BC2793" s="21"/>
      <c r="BD2793" s="21"/>
      <c r="BE2793" s="21"/>
      <c r="BF2793" s="21"/>
      <c r="BG2793" s="21"/>
      <c r="BH2793" s="21"/>
      <c r="BI2793" s="21"/>
      <c r="BJ2793" s="21"/>
      <c r="BK2793" s="21"/>
      <c r="BL2793" s="21"/>
      <c r="BM2793" s="21"/>
      <c r="BN2793" s="21"/>
      <c r="BO2793" s="21"/>
      <c r="BP2793" s="21"/>
      <c r="BQ2793" s="21"/>
      <c r="BR2793" s="21"/>
      <c r="BS2793" s="21"/>
      <c r="BT2793" s="21"/>
      <c r="BU2793" s="21"/>
      <c r="BV2793" s="21"/>
      <c r="BW2793" s="21"/>
      <c r="BX2793" s="21"/>
      <c r="BY2793" s="21"/>
      <c r="BZ2793" s="21"/>
      <c r="CA2793" s="21"/>
      <c r="CB2793" s="21"/>
      <c r="CC2793" s="21"/>
      <c r="CD2793" s="21"/>
      <c r="CE2793" s="21"/>
      <c r="CF2793" s="21"/>
      <c r="CG2793" s="21"/>
      <c r="CH2793" s="21"/>
      <c r="CI2793" s="21"/>
      <c r="CJ2793" s="21"/>
      <c r="CK2793" s="21"/>
      <c r="CL2793" s="21"/>
      <c r="CM2793" s="21"/>
      <c r="CN2793" s="21"/>
      <c r="CO2793" s="21"/>
      <c r="CP2793" s="21"/>
      <c r="CQ2793" s="21"/>
      <c r="CR2793" s="21"/>
      <c r="CS2793" s="21"/>
      <c r="CT2793" s="21"/>
      <c r="CU2793" s="21"/>
      <c r="CV2793" s="21"/>
      <c r="CW2793" s="21"/>
      <c r="CX2793" s="21"/>
      <c r="CY2793" s="21"/>
      <c r="CZ2793" s="21"/>
      <c r="DA2793" s="21"/>
      <c r="DB2793" s="21"/>
      <c r="DC2793" s="21"/>
      <c r="DD2793" s="21"/>
      <c r="DE2793" s="21"/>
      <c r="DF2793" s="21"/>
      <c r="DG2793" s="21"/>
      <c r="DH2793" s="21"/>
      <c r="DI2793" s="21"/>
      <c r="DJ2793" s="21"/>
      <c r="DK2793" s="21"/>
      <c r="DL2793" s="21"/>
      <c r="DM2793" s="21"/>
      <c r="DN2793" s="21"/>
      <c r="DO2793" s="21"/>
      <c r="DP2793" s="21"/>
      <c r="DQ2793" s="21"/>
      <c r="DR2793" s="21"/>
      <c r="DS2793" s="21"/>
      <c r="DT2793" s="21"/>
      <c r="DU2793" s="21"/>
      <c r="DV2793" s="21"/>
      <c r="DW2793" s="21"/>
      <c r="DX2793" s="21"/>
      <c r="DY2793" s="21"/>
      <c r="DZ2793" s="21"/>
      <c r="EA2793" s="21"/>
      <c r="EB2793" s="21"/>
      <c r="EC2793" s="21"/>
      <c r="ED2793" s="21"/>
      <c r="EE2793" s="21"/>
      <c r="EF2793" s="21"/>
      <c r="EG2793" s="21"/>
      <c r="EH2793" s="21"/>
      <c r="EI2793" s="21"/>
      <c r="EJ2793" s="21"/>
      <c r="EK2793" s="21"/>
      <c r="EL2793" s="21"/>
      <c r="EM2793" s="21"/>
      <c r="EN2793" s="21"/>
      <c r="EO2793" s="21"/>
      <c r="EP2793" s="21"/>
      <c r="EQ2793" s="21"/>
      <c r="ER2793" s="21"/>
      <c r="ES2793" s="21"/>
      <c r="ET2793" s="21"/>
      <c r="EU2793" s="21"/>
      <c r="EV2793" s="21"/>
      <c r="EW2793" s="21"/>
      <c r="EX2793" s="21"/>
      <c r="EY2793" s="21"/>
      <c r="EZ2793" s="21"/>
    </row>
    <row r="2794" spans="1:156" x14ac:dyDescent="0.2">
      <c r="A2794" s="92"/>
      <c r="B2794" s="4"/>
      <c r="C2794" s="4"/>
      <c r="D2794" s="6"/>
      <c r="E2794" s="7"/>
      <c r="F2794" s="24"/>
      <c r="G2794" s="9"/>
      <c r="H2794" s="7"/>
      <c r="I2794" s="7"/>
      <c r="J2794" s="7"/>
      <c r="K2794" s="4"/>
      <c r="L2794" s="25"/>
      <c r="M2794" s="11"/>
      <c r="N2794" s="4"/>
      <c r="O2794" s="4"/>
      <c r="P2794" s="26"/>
      <c r="Q2794" s="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21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/>
      <c r="AS2794" s="21"/>
      <c r="AT2794" s="21"/>
      <c r="AU2794" s="21"/>
      <c r="AV2794" s="21"/>
      <c r="AW2794" s="21"/>
      <c r="AX2794" s="21"/>
      <c r="AY2794" s="21"/>
      <c r="AZ2794" s="21"/>
      <c r="BA2794" s="21"/>
      <c r="BB2794" s="21"/>
      <c r="BC2794" s="21"/>
      <c r="BD2794" s="21"/>
      <c r="BE2794" s="21"/>
      <c r="BF2794" s="21"/>
      <c r="BG2794" s="21"/>
      <c r="BH2794" s="21"/>
      <c r="BI2794" s="21"/>
      <c r="BJ2794" s="21"/>
      <c r="BK2794" s="21"/>
      <c r="BL2794" s="21"/>
      <c r="BM2794" s="21"/>
      <c r="BN2794" s="21"/>
      <c r="BO2794" s="21"/>
      <c r="BP2794" s="21"/>
      <c r="BQ2794" s="21"/>
      <c r="BR2794" s="21"/>
      <c r="BS2794" s="21"/>
      <c r="BT2794" s="21"/>
      <c r="BU2794" s="21"/>
      <c r="BV2794" s="21"/>
      <c r="BW2794" s="21"/>
      <c r="BX2794" s="21"/>
      <c r="BY2794" s="21"/>
      <c r="BZ2794" s="21"/>
      <c r="CA2794" s="21"/>
      <c r="CB2794" s="21"/>
      <c r="CC2794" s="21"/>
      <c r="CD2794" s="21"/>
      <c r="CE2794" s="21"/>
      <c r="CF2794" s="21"/>
      <c r="CG2794" s="21"/>
      <c r="CH2794" s="21"/>
      <c r="CI2794" s="21"/>
      <c r="CJ2794" s="21"/>
      <c r="CK2794" s="21"/>
      <c r="CL2794" s="21"/>
      <c r="CM2794" s="21"/>
      <c r="CN2794" s="21"/>
      <c r="CO2794" s="21"/>
      <c r="CP2794" s="21"/>
      <c r="CQ2794" s="21"/>
      <c r="CR2794" s="21"/>
      <c r="CS2794" s="21"/>
      <c r="CT2794" s="21"/>
      <c r="CU2794" s="21"/>
      <c r="CV2794" s="21"/>
      <c r="CW2794" s="21"/>
      <c r="CX2794" s="21"/>
      <c r="CY2794" s="21"/>
      <c r="CZ2794" s="21"/>
      <c r="DA2794" s="21"/>
      <c r="DB2794" s="21"/>
      <c r="DC2794" s="21"/>
      <c r="DD2794" s="21"/>
      <c r="DE2794" s="21"/>
      <c r="DF2794" s="21"/>
      <c r="DG2794" s="21"/>
      <c r="DH2794" s="21"/>
      <c r="DI2794" s="21"/>
      <c r="DJ2794" s="21"/>
      <c r="DK2794" s="21"/>
      <c r="DL2794" s="21"/>
      <c r="DM2794" s="21"/>
      <c r="DN2794" s="21"/>
      <c r="DO2794" s="21"/>
      <c r="DP2794" s="21"/>
      <c r="DQ2794" s="21"/>
      <c r="DR2794" s="21"/>
      <c r="DS2794" s="21"/>
      <c r="DT2794" s="21"/>
      <c r="DU2794" s="21"/>
      <c r="DV2794" s="21"/>
      <c r="DW2794" s="21"/>
      <c r="DX2794" s="21"/>
      <c r="DY2794" s="21"/>
      <c r="DZ2794" s="21"/>
      <c r="EA2794" s="21"/>
      <c r="EB2794" s="21"/>
      <c r="EC2794" s="21"/>
      <c r="ED2794" s="21"/>
      <c r="EE2794" s="21"/>
      <c r="EF2794" s="21"/>
      <c r="EG2794" s="21"/>
      <c r="EH2794" s="21"/>
      <c r="EI2794" s="21"/>
      <c r="EJ2794" s="21"/>
      <c r="EK2794" s="21"/>
      <c r="EL2794" s="21"/>
      <c r="EM2794" s="21"/>
      <c r="EN2794" s="21"/>
      <c r="EO2794" s="21"/>
      <c r="EP2794" s="21"/>
      <c r="EQ2794" s="21"/>
      <c r="ER2794" s="21"/>
      <c r="ES2794" s="21"/>
      <c r="ET2794" s="21"/>
      <c r="EU2794" s="21"/>
      <c r="EV2794" s="21"/>
      <c r="EW2794" s="21"/>
      <c r="EX2794" s="21"/>
      <c r="EY2794" s="21"/>
      <c r="EZ2794" s="21"/>
    </row>
    <row r="2795" spans="1:156" x14ac:dyDescent="0.2">
      <c r="A2795" s="92"/>
      <c r="B2795" s="4"/>
      <c r="C2795" s="4"/>
      <c r="D2795" s="6"/>
      <c r="E2795" s="7"/>
      <c r="F2795" s="24"/>
      <c r="G2795" s="9"/>
      <c r="H2795" s="7"/>
      <c r="I2795" s="7"/>
      <c r="J2795" s="7"/>
      <c r="K2795" s="4"/>
      <c r="L2795" s="25"/>
      <c r="M2795" s="11"/>
      <c r="N2795" s="4"/>
      <c r="O2795" s="4"/>
      <c r="P2795" s="26"/>
      <c r="Q2795" s="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21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/>
      <c r="AS2795" s="21"/>
      <c r="AT2795" s="21"/>
      <c r="AU2795" s="21"/>
      <c r="AV2795" s="21"/>
      <c r="AW2795" s="21"/>
      <c r="AX2795" s="21"/>
      <c r="AY2795" s="21"/>
      <c r="AZ2795" s="21"/>
      <c r="BA2795" s="21"/>
      <c r="BB2795" s="21"/>
      <c r="BC2795" s="21"/>
      <c r="BD2795" s="21"/>
      <c r="BE2795" s="21"/>
      <c r="BF2795" s="21"/>
      <c r="BG2795" s="21"/>
      <c r="BH2795" s="21"/>
      <c r="BI2795" s="21"/>
      <c r="BJ2795" s="21"/>
      <c r="BK2795" s="21"/>
      <c r="BL2795" s="21"/>
      <c r="BM2795" s="21"/>
      <c r="BN2795" s="21"/>
      <c r="BO2795" s="21"/>
      <c r="BP2795" s="21"/>
      <c r="BQ2795" s="21"/>
      <c r="BR2795" s="21"/>
      <c r="BS2795" s="21"/>
      <c r="BT2795" s="21"/>
      <c r="BU2795" s="21"/>
      <c r="BV2795" s="21"/>
      <c r="BW2795" s="21"/>
      <c r="BX2795" s="21"/>
      <c r="BY2795" s="21"/>
      <c r="BZ2795" s="21"/>
      <c r="CA2795" s="21"/>
      <c r="CB2795" s="21"/>
      <c r="CC2795" s="21"/>
      <c r="CD2795" s="21"/>
      <c r="CE2795" s="21"/>
      <c r="CF2795" s="21"/>
      <c r="CG2795" s="21"/>
      <c r="CH2795" s="21"/>
      <c r="CI2795" s="21"/>
      <c r="CJ2795" s="21"/>
      <c r="CK2795" s="21"/>
      <c r="CL2795" s="21"/>
      <c r="CM2795" s="21"/>
      <c r="CN2795" s="21"/>
      <c r="CO2795" s="21"/>
      <c r="CP2795" s="21"/>
      <c r="CQ2795" s="21"/>
      <c r="CR2795" s="21"/>
      <c r="CS2795" s="21"/>
      <c r="CT2795" s="21"/>
      <c r="CU2795" s="21"/>
      <c r="CV2795" s="21"/>
      <c r="CW2795" s="21"/>
      <c r="CX2795" s="21"/>
      <c r="CY2795" s="21"/>
      <c r="CZ2795" s="21"/>
      <c r="DA2795" s="21"/>
      <c r="DB2795" s="21"/>
      <c r="DC2795" s="21"/>
      <c r="DD2795" s="21"/>
      <c r="DE2795" s="21"/>
      <c r="DF2795" s="21"/>
      <c r="DG2795" s="21"/>
      <c r="DH2795" s="21"/>
      <c r="DI2795" s="21"/>
      <c r="DJ2795" s="21"/>
      <c r="DK2795" s="21"/>
      <c r="DL2795" s="21"/>
      <c r="DM2795" s="21"/>
      <c r="DN2795" s="21"/>
      <c r="DO2795" s="21"/>
      <c r="DP2795" s="21"/>
      <c r="DQ2795" s="21"/>
      <c r="DR2795" s="21"/>
      <c r="DS2795" s="21"/>
      <c r="DT2795" s="21"/>
      <c r="DU2795" s="21"/>
      <c r="DV2795" s="21"/>
      <c r="DW2795" s="21"/>
      <c r="DX2795" s="21"/>
      <c r="DY2795" s="21"/>
      <c r="DZ2795" s="21"/>
      <c r="EA2795" s="21"/>
      <c r="EB2795" s="21"/>
      <c r="EC2795" s="21"/>
      <c r="ED2795" s="21"/>
      <c r="EE2795" s="21"/>
      <c r="EF2795" s="21"/>
      <c r="EG2795" s="21"/>
      <c r="EH2795" s="21"/>
      <c r="EI2795" s="21"/>
      <c r="EJ2795" s="21"/>
      <c r="EK2795" s="21"/>
      <c r="EL2795" s="21"/>
      <c r="EM2795" s="21"/>
      <c r="EN2795" s="21"/>
      <c r="EO2795" s="21"/>
      <c r="EP2795" s="21"/>
      <c r="EQ2795" s="21"/>
      <c r="ER2795" s="21"/>
      <c r="ES2795" s="21"/>
      <c r="ET2795" s="21"/>
      <c r="EU2795" s="21"/>
      <c r="EV2795" s="21"/>
      <c r="EW2795" s="21"/>
      <c r="EX2795" s="21"/>
      <c r="EY2795" s="21"/>
      <c r="EZ2795" s="21"/>
    </row>
    <row r="2796" spans="1:156" x14ac:dyDescent="0.2">
      <c r="A2796" s="92"/>
      <c r="B2796" s="4"/>
      <c r="C2796" s="4"/>
      <c r="D2796" s="6"/>
      <c r="E2796" s="7"/>
      <c r="F2796" s="24"/>
      <c r="G2796" s="9"/>
      <c r="H2796" s="7"/>
      <c r="I2796" s="7"/>
      <c r="J2796" s="7"/>
      <c r="K2796" s="4"/>
      <c r="L2796" s="25"/>
      <c r="M2796" s="11"/>
      <c r="N2796" s="4"/>
      <c r="O2796" s="4"/>
      <c r="P2796" s="26"/>
      <c r="Q2796" s="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21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/>
      <c r="AS2796" s="21"/>
      <c r="AT2796" s="21"/>
      <c r="AU2796" s="21"/>
      <c r="AV2796" s="21"/>
      <c r="AW2796" s="21"/>
      <c r="AX2796" s="21"/>
      <c r="AY2796" s="21"/>
      <c r="AZ2796" s="21"/>
      <c r="BA2796" s="21"/>
      <c r="BB2796" s="21"/>
      <c r="BC2796" s="21"/>
      <c r="BD2796" s="21"/>
      <c r="BE2796" s="21"/>
      <c r="BF2796" s="21"/>
      <c r="BG2796" s="21"/>
      <c r="BH2796" s="21"/>
      <c r="BI2796" s="21"/>
      <c r="BJ2796" s="21"/>
      <c r="BK2796" s="21"/>
      <c r="BL2796" s="21"/>
      <c r="BM2796" s="21"/>
      <c r="BN2796" s="21"/>
      <c r="BO2796" s="21"/>
      <c r="BP2796" s="21"/>
      <c r="BQ2796" s="21"/>
      <c r="BR2796" s="21"/>
      <c r="BS2796" s="21"/>
      <c r="BT2796" s="21"/>
      <c r="BU2796" s="21"/>
      <c r="BV2796" s="21"/>
      <c r="BW2796" s="21"/>
      <c r="BX2796" s="21"/>
      <c r="BY2796" s="21"/>
      <c r="BZ2796" s="21"/>
      <c r="CA2796" s="21"/>
      <c r="CB2796" s="21"/>
      <c r="CC2796" s="21"/>
      <c r="CD2796" s="21"/>
      <c r="CE2796" s="21"/>
      <c r="CF2796" s="21"/>
      <c r="CG2796" s="21"/>
      <c r="CH2796" s="21"/>
      <c r="CI2796" s="21"/>
      <c r="CJ2796" s="21"/>
      <c r="CK2796" s="21"/>
      <c r="CL2796" s="21"/>
      <c r="CM2796" s="21"/>
      <c r="CN2796" s="21"/>
      <c r="CO2796" s="21"/>
      <c r="CP2796" s="21"/>
      <c r="CQ2796" s="21"/>
      <c r="CR2796" s="21"/>
      <c r="CS2796" s="21"/>
      <c r="CT2796" s="21"/>
      <c r="CU2796" s="21"/>
      <c r="CV2796" s="21"/>
      <c r="CW2796" s="21"/>
      <c r="CX2796" s="21"/>
      <c r="CY2796" s="21"/>
      <c r="CZ2796" s="21"/>
      <c r="DA2796" s="21"/>
      <c r="DB2796" s="21"/>
      <c r="DC2796" s="21"/>
      <c r="DD2796" s="21"/>
      <c r="DE2796" s="21"/>
      <c r="DF2796" s="21"/>
      <c r="DG2796" s="21"/>
      <c r="DH2796" s="21"/>
      <c r="DI2796" s="21"/>
      <c r="DJ2796" s="21"/>
      <c r="DK2796" s="21"/>
      <c r="DL2796" s="21"/>
      <c r="DM2796" s="21"/>
      <c r="DN2796" s="21"/>
      <c r="DO2796" s="21"/>
      <c r="DP2796" s="21"/>
      <c r="DQ2796" s="21"/>
      <c r="DR2796" s="21"/>
      <c r="DS2796" s="21"/>
      <c r="DT2796" s="21"/>
      <c r="DU2796" s="21"/>
      <c r="DV2796" s="21"/>
      <c r="DW2796" s="21"/>
      <c r="DX2796" s="21"/>
      <c r="DY2796" s="21"/>
      <c r="DZ2796" s="21"/>
      <c r="EA2796" s="21"/>
      <c r="EB2796" s="21"/>
      <c r="EC2796" s="21"/>
      <c r="ED2796" s="21"/>
      <c r="EE2796" s="21"/>
      <c r="EF2796" s="21"/>
      <c r="EG2796" s="21"/>
      <c r="EH2796" s="21"/>
      <c r="EI2796" s="21"/>
      <c r="EJ2796" s="21"/>
      <c r="EK2796" s="21"/>
      <c r="EL2796" s="21"/>
      <c r="EM2796" s="21"/>
      <c r="EN2796" s="21"/>
      <c r="EO2796" s="21"/>
      <c r="EP2796" s="21"/>
      <c r="EQ2796" s="21"/>
      <c r="ER2796" s="21"/>
      <c r="ES2796" s="21"/>
      <c r="ET2796" s="21"/>
      <c r="EU2796" s="21"/>
      <c r="EV2796" s="21"/>
      <c r="EW2796" s="21"/>
      <c r="EX2796" s="21"/>
      <c r="EY2796" s="21"/>
      <c r="EZ2796" s="21"/>
    </row>
    <row r="2797" spans="1:156" x14ac:dyDescent="0.2">
      <c r="A2797" s="92"/>
      <c r="B2797" s="4"/>
      <c r="C2797" s="4"/>
      <c r="D2797" s="6"/>
      <c r="E2797" s="7"/>
      <c r="F2797" s="24"/>
      <c r="G2797" s="9"/>
      <c r="H2797" s="7"/>
      <c r="I2797" s="7"/>
      <c r="J2797" s="7"/>
      <c r="K2797" s="4"/>
      <c r="L2797" s="25"/>
      <c r="M2797" s="11"/>
      <c r="N2797" s="4"/>
      <c r="O2797" s="4"/>
      <c r="P2797" s="26"/>
      <c r="Q2797" s="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21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/>
      <c r="AS2797" s="21"/>
      <c r="AT2797" s="21"/>
      <c r="AU2797" s="21"/>
      <c r="AV2797" s="21"/>
      <c r="AW2797" s="21"/>
      <c r="AX2797" s="21"/>
      <c r="AY2797" s="21"/>
      <c r="AZ2797" s="21"/>
      <c r="BA2797" s="21"/>
      <c r="BB2797" s="21"/>
      <c r="BC2797" s="21"/>
      <c r="BD2797" s="21"/>
      <c r="BE2797" s="21"/>
      <c r="BF2797" s="21"/>
      <c r="BG2797" s="21"/>
      <c r="BH2797" s="21"/>
      <c r="BI2797" s="21"/>
      <c r="BJ2797" s="21"/>
      <c r="BK2797" s="21"/>
      <c r="BL2797" s="21"/>
      <c r="BM2797" s="21"/>
      <c r="BN2797" s="21"/>
      <c r="BO2797" s="21"/>
      <c r="BP2797" s="21"/>
      <c r="BQ2797" s="21"/>
      <c r="BR2797" s="21"/>
      <c r="BS2797" s="21"/>
      <c r="BT2797" s="21"/>
      <c r="BU2797" s="21"/>
      <c r="BV2797" s="21"/>
      <c r="BW2797" s="21"/>
      <c r="BX2797" s="21"/>
      <c r="BY2797" s="21"/>
      <c r="BZ2797" s="21"/>
      <c r="CA2797" s="21"/>
      <c r="CB2797" s="21"/>
      <c r="CC2797" s="21"/>
      <c r="CD2797" s="21"/>
      <c r="CE2797" s="21"/>
      <c r="CF2797" s="21"/>
      <c r="CG2797" s="21"/>
      <c r="CH2797" s="21"/>
      <c r="CI2797" s="21"/>
      <c r="CJ2797" s="21"/>
      <c r="CK2797" s="21"/>
      <c r="CL2797" s="21"/>
      <c r="CM2797" s="21"/>
      <c r="CN2797" s="21"/>
      <c r="CO2797" s="21"/>
      <c r="CP2797" s="21"/>
      <c r="CQ2797" s="21"/>
      <c r="CR2797" s="21"/>
      <c r="CS2797" s="21"/>
      <c r="CT2797" s="21"/>
      <c r="CU2797" s="21"/>
      <c r="CV2797" s="21"/>
      <c r="CW2797" s="21"/>
      <c r="CX2797" s="21"/>
      <c r="CY2797" s="21"/>
      <c r="CZ2797" s="21"/>
      <c r="DA2797" s="21"/>
      <c r="DB2797" s="21"/>
      <c r="DC2797" s="21"/>
      <c r="DD2797" s="21"/>
      <c r="DE2797" s="21"/>
      <c r="DF2797" s="21"/>
      <c r="DG2797" s="21"/>
      <c r="DH2797" s="21"/>
      <c r="DI2797" s="21"/>
      <c r="DJ2797" s="21"/>
      <c r="DK2797" s="21"/>
      <c r="DL2797" s="21"/>
      <c r="DM2797" s="21"/>
      <c r="DN2797" s="21"/>
      <c r="DO2797" s="21"/>
      <c r="DP2797" s="21"/>
      <c r="DQ2797" s="21"/>
      <c r="DR2797" s="21"/>
      <c r="DS2797" s="21"/>
      <c r="DT2797" s="21"/>
      <c r="DU2797" s="21"/>
      <c r="DV2797" s="21"/>
      <c r="DW2797" s="21"/>
      <c r="DX2797" s="21"/>
      <c r="DY2797" s="21"/>
      <c r="DZ2797" s="21"/>
      <c r="EA2797" s="21"/>
      <c r="EB2797" s="21"/>
      <c r="EC2797" s="21"/>
      <c r="ED2797" s="21"/>
      <c r="EE2797" s="21"/>
      <c r="EF2797" s="21"/>
      <c r="EG2797" s="21"/>
      <c r="EH2797" s="21"/>
      <c r="EI2797" s="21"/>
      <c r="EJ2797" s="21"/>
      <c r="EK2797" s="21"/>
      <c r="EL2797" s="21"/>
      <c r="EM2797" s="21"/>
      <c r="EN2797" s="21"/>
      <c r="EO2797" s="21"/>
      <c r="EP2797" s="21"/>
      <c r="EQ2797" s="21"/>
      <c r="ER2797" s="21"/>
      <c r="ES2797" s="21"/>
      <c r="ET2797" s="21"/>
      <c r="EU2797" s="21"/>
      <c r="EV2797" s="21"/>
      <c r="EW2797" s="21"/>
      <c r="EX2797" s="21"/>
      <c r="EY2797" s="21"/>
      <c r="EZ2797" s="21"/>
    </row>
    <row r="2798" spans="1:156" x14ac:dyDescent="0.2">
      <c r="A2798" s="92"/>
      <c r="B2798" s="4"/>
      <c r="C2798" s="4"/>
      <c r="D2798" s="6"/>
      <c r="E2798" s="7"/>
      <c r="F2798" s="24"/>
      <c r="G2798" s="9"/>
      <c r="H2798" s="7"/>
      <c r="I2798" s="7"/>
      <c r="J2798" s="7"/>
      <c r="K2798" s="4"/>
      <c r="L2798" s="25"/>
      <c r="M2798" s="11"/>
      <c r="N2798" s="4"/>
      <c r="O2798" s="4"/>
      <c r="P2798" s="26"/>
      <c r="Q2798" s="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21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/>
      <c r="AS2798" s="21"/>
      <c r="AT2798" s="21"/>
      <c r="AU2798" s="21"/>
      <c r="AV2798" s="21"/>
      <c r="AW2798" s="21"/>
      <c r="AX2798" s="21"/>
      <c r="AY2798" s="21"/>
      <c r="AZ2798" s="21"/>
      <c r="BA2798" s="21"/>
      <c r="BB2798" s="21"/>
      <c r="BC2798" s="21"/>
      <c r="BD2798" s="21"/>
      <c r="BE2798" s="21"/>
      <c r="BF2798" s="21"/>
      <c r="BG2798" s="21"/>
      <c r="BH2798" s="21"/>
      <c r="BI2798" s="21"/>
      <c r="BJ2798" s="21"/>
      <c r="BK2798" s="21"/>
      <c r="BL2798" s="21"/>
      <c r="BM2798" s="21"/>
      <c r="BN2798" s="21"/>
      <c r="BO2798" s="21"/>
      <c r="BP2798" s="21"/>
      <c r="BQ2798" s="21"/>
      <c r="BR2798" s="21"/>
      <c r="BS2798" s="21"/>
      <c r="BT2798" s="21"/>
      <c r="BU2798" s="21"/>
      <c r="BV2798" s="21"/>
      <c r="BW2798" s="21"/>
      <c r="BX2798" s="21"/>
      <c r="BY2798" s="21"/>
      <c r="BZ2798" s="21"/>
      <c r="CA2798" s="21"/>
      <c r="CB2798" s="21"/>
      <c r="CC2798" s="21"/>
      <c r="CD2798" s="21"/>
      <c r="CE2798" s="21"/>
      <c r="CF2798" s="21"/>
      <c r="CG2798" s="21"/>
      <c r="CH2798" s="21"/>
      <c r="CI2798" s="21"/>
      <c r="CJ2798" s="21"/>
      <c r="CK2798" s="21"/>
      <c r="CL2798" s="21"/>
      <c r="CM2798" s="21"/>
      <c r="CN2798" s="21"/>
      <c r="CO2798" s="21"/>
      <c r="CP2798" s="21"/>
      <c r="CQ2798" s="21"/>
      <c r="CR2798" s="21"/>
      <c r="CS2798" s="21"/>
      <c r="CT2798" s="21"/>
      <c r="CU2798" s="21"/>
      <c r="CV2798" s="21"/>
      <c r="CW2798" s="21"/>
      <c r="CX2798" s="21"/>
      <c r="CY2798" s="21"/>
      <c r="CZ2798" s="21"/>
      <c r="DA2798" s="21"/>
      <c r="DB2798" s="21"/>
      <c r="DC2798" s="21"/>
      <c r="DD2798" s="21"/>
      <c r="DE2798" s="21"/>
      <c r="DF2798" s="21"/>
      <c r="DG2798" s="21"/>
      <c r="DH2798" s="21"/>
      <c r="DI2798" s="21"/>
      <c r="DJ2798" s="21"/>
      <c r="DK2798" s="21"/>
      <c r="DL2798" s="21"/>
      <c r="DM2798" s="21"/>
      <c r="DN2798" s="21"/>
      <c r="DO2798" s="21"/>
      <c r="DP2798" s="21"/>
      <c r="DQ2798" s="21"/>
      <c r="DR2798" s="21"/>
      <c r="DS2798" s="21"/>
      <c r="DT2798" s="21"/>
      <c r="DU2798" s="21"/>
      <c r="DV2798" s="21"/>
      <c r="DW2798" s="21"/>
      <c r="DX2798" s="21"/>
      <c r="DY2798" s="21"/>
      <c r="DZ2798" s="21"/>
      <c r="EA2798" s="21"/>
      <c r="EB2798" s="21"/>
      <c r="EC2798" s="21"/>
      <c r="ED2798" s="21"/>
      <c r="EE2798" s="21"/>
      <c r="EF2798" s="21"/>
      <c r="EG2798" s="21"/>
      <c r="EH2798" s="21"/>
      <c r="EI2798" s="21"/>
      <c r="EJ2798" s="21"/>
      <c r="EK2798" s="21"/>
      <c r="EL2798" s="21"/>
      <c r="EM2798" s="21"/>
      <c r="EN2798" s="21"/>
      <c r="EO2798" s="21"/>
      <c r="EP2798" s="21"/>
      <c r="EQ2798" s="21"/>
      <c r="ER2798" s="21"/>
      <c r="ES2798" s="21"/>
      <c r="ET2798" s="21"/>
      <c r="EU2798" s="21"/>
      <c r="EV2798" s="21"/>
      <c r="EW2798" s="21"/>
      <c r="EX2798" s="21"/>
      <c r="EY2798" s="21"/>
      <c r="EZ2798" s="21"/>
    </row>
    <row r="2799" spans="1:156" x14ac:dyDescent="0.2">
      <c r="A2799" s="92"/>
      <c r="B2799" s="4"/>
      <c r="C2799" s="4"/>
      <c r="D2799" s="6"/>
      <c r="E2799" s="7"/>
      <c r="F2799" s="24"/>
      <c r="G2799" s="9"/>
      <c r="H2799" s="7"/>
      <c r="I2799" s="7"/>
      <c r="J2799" s="7"/>
      <c r="K2799" s="4"/>
      <c r="L2799" s="25"/>
      <c r="M2799" s="11"/>
      <c r="N2799" s="4"/>
      <c r="O2799" s="4"/>
      <c r="P2799" s="26"/>
      <c r="Q2799" s="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21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/>
      <c r="AS2799" s="21"/>
      <c r="AT2799" s="21"/>
      <c r="AU2799" s="21"/>
      <c r="AV2799" s="21"/>
      <c r="AW2799" s="21"/>
      <c r="AX2799" s="21"/>
      <c r="AY2799" s="21"/>
      <c r="AZ2799" s="21"/>
      <c r="BA2799" s="21"/>
      <c r="BB2799" s="21"/>
      <c r="BC2799" s="21"/>
      <c r="BD2799" s="21"/>
      <c r="BE2799" s="21"/>
      <c r="BF2799" s="21"/>
      <c r="BG2799" s="21"/>
      <c r="BH2799" s="21"/>
      <c r="BI2799" s="21"/>
      <c r="BJ2799" s="21"/>
      <c r="BK2799" s="21"/>
      <c r="BL2799" s="21"/>
      <c r="BM2799" s="21"/>
      <c r="BN2799" s="21"/>
      <c r="BO2799" s="21"/>
      <c r="BP2799" s="21"/>
      <c r="BQ2799" s="21"/>
      <c r="BR2799" s="21"/>
      <c r="BS2799" s="21"/>
      <c r="BT2799" s="21"/>
      <c r="BU2799" s="21"/>
      <c r="BV2799" s="21"/>
      <c r="BW2799" s="21"/>
      <c r="BX2799" s="21"/>
      <c r="BY2799" s="21"/>
      <c r="BZ2799" s="21"/>
      <c r="CA2799" s="21"/>
      <c r="CB2799" s="21"/>
      <c r="CC2799" s="21"/>
      <c r="CD2799" s="21"/>
      <c r="CE2799" s="21"/>
      <c r="CF2799" s="21"/>
      <c r="CG2799" s="21"/>
      <c r="CH2799" s="21"/>
      <c r="CI2799" s="21"/>
      <c r="CJ2799" s="21"/>
      <c r="CK2799" s="21"/>
      <c r="CL2799" s="21"/>
      <c r="CM2799" s="21"/>
      <c r="CN2799" s="21"/>
      <c r="CO2799" s="21"/>
      <c r="CP2799" s="21"/>
      <c r="CQ2799" s="21"/>
      <c r="CR2799" s="21"/>
      <c r="CS2799" s="21"/>
      <c r="CT2799" s="21"/>
      <c r="CU2799" s="21"/>
      <c r="CV2799" s="21"/>
      <c r="CW2799" s="21"/>
      <c r="CX2799" s="21"/>
      <c r="CY2799" s="21"/>
      <c r="CZ2799" s="21"/>
      <c r="DA2799" s="21"/>
      <c r="DB2799" s="21"/>
      <c r="DC2799" s="21"/>
      <c r="DD2799" s="21"/>
      <c r="DE2799" s="21"/>
      <c r="DF2799" s="21"/>
      <c r="DG2799" s="21"/>
      <c r="DH2799" s="21"/>
      <c r="DI2799" s="21"/>
      <c r="DJ2799" s="21"/>
      <c r="DK2799" s="21"/>
      <c r="DL2799" s="21"/>
      <c r="DM2799" s="21"/>
      <c r="DN2799" s="21"/>
      <c r="DO2799" s="21"/>
      <c r="DP2799" s="21"/>
      <c r="DQ2799" s="21"/>
      <c r="DR2799" s="21"/>
      <c r="DS2799" s="21"/>
      <c r="DT2799" s="21"/>
      <c r="DU2799" s="21"/>
      <c r="DV2799" s="21"/>
      <c r="DW2799" s="21"/>
      <c r="DX2799" s="21"/>
      <c r="DY2799" s="21"/>
      <c r="DZ2799" s="21"/>
      <c r="EA2799" s="21"/>
      <c r="EB2799" s="21"/>
      <c r="EC2799" s="21"/>
      <c r="ED2799" s="21"/>
      <c r="EE2799" s="21"/>
      <c r="EF2799" s="21"/>
      <c r="EG2799" s="21"/>
      <c r="EH2799" s="21"/>
      <c r="EI2799" s="21"/>
      <c r="EJ2799" s="21"/>
      <c r="EK2799" s="21"/>
      <c r="EL2799" s="21"/>
      <c r="EM2799" s="21"/>
      <c r="EN2799" s="21"/>
      <c r="EO2799" s="21"/>
      <c r="EP2799" s="21"/>
      <c r="EQ2799" s="21"/>
      <c r="ER2799" s="21"/>
      <c r="ES2799" s="21"/>
      <c r="ET2799" s="21"/>
      <c r="EU2799" s="21"/>
      <c r="EV2799" s="21"/>
      <c r="EW2799" s="21"/>
      <c r="EX2799" s="21"/>
      <c r="EY2799" s="21"/>
      <c r="EZ2799" s="21"/>
    </row>
    <row r="2800" spans="1:156" x14ac:dyDescent="0.2">
      <c r="A2800" s="92"/>
      <c r="B2800" s="4"/>
      <c r="C2800" s="4"/>
      <c r="D2800" s="6"/>
      <c r="E2800" s="7"/>
      <c r="F2800" s="24"/>
      <c r="G2800" s="9"/>
      <c r="H2800" s="7"/>
      <c r="I2800" s="7"/>
      <c r="J2800" s="7"/>
      <c r="K2800" s="4"/>
      <c r="L2800" s="25"/>
      <c r="M2800" s="11"/>
      <c r="N2800" s="4"/>
      <c r="O2800" s="4"/>
      <c r="P2800" s="26"/>
      <c r="Q2800" s="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21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/>
      <c r="AS2800" s="21"/>
      <c r="AT2800" s="21"/>
      <c r="AU2800" s="21"/>
      <c r="AV2800" s="21"/>
      <c r="AW2800" s="21"/>
      <c r="AX2800" s="21"/>
      <c r="AY2800" s="21"/>
      <c r="AZ2800" s="21"/>
      <c r="BA2800" s="21"/>
      <c r="BB2800" s="21"/>
      <c r="BC2800" s="21"/>
      <c r="BD2800" s="21"/>
      <c r="BE2800" s="21"/>
      <c r="BF2800" s="21"/>
      <c r="BG2800" s="21"/>
      <c r="BH2800" s="21"/>
      <c r="BI2800" s="21"/>
      <c r="BJ2800" s="21"/>
      <c r="BK2800" s="21"/>
      <c r="BL2800" s="21"/>
      <c r="BM2800" s="21"/>
      <c r="BN2800" s="21"/>
      <c r="BO2800" s="21"/>
      <c r="BP2800" s="21"/>
      <c r="BQ2800" s="21"/>
      <c r="BR2800" s="21"/>
      <c r="BS2800" s="21"/>
      <c r="BT2800" s="21"/>
      <c r="BU2800" s="21"/>
      <c r="BV2800" s="21"/>
      <c r="BW2800" s="21"/>
      <c r="BX2800" s="21"/>
      <c r="BY2800" s="21"/>
      <c r="BZ2800" s="21"/>
      <c r="CA2800" s="21"/>
      <c r="CB2800" s="21"/>
      <c r="CC2800" s="21"/>
      <c r="CD2800" s="21"/>
      <c r="CE2800" s="21"/>
      <c r="CF2800" s="21"/>
      <c r="CG2800" s="21"/>
      <c r="CH2800" s="21"/>
      <c r="CI2800" s="21"/>
      <c r="CJ2800" s="21"/>
      <c r="CK2800" s="21"/>
      <c r="CL2800" s="21"/>
      <c r="CM2800" s="21"/>
      <c r="CN2800" s="21"/>
      <c r="CO2800" s="21"/>
      <c r="CP2800" s="21"/>
      <c r="CQ2800" s="21"/>
      <c r="CR2800" s="21"/>
      <c r="CS2800" s="21"/>
      <c r="CT2800" s="21"/>
      <c r="CU2800" s="21"/>
      <c r="CV2800" s="21"/>
      <c r="CW2800" s="21"/>
      <c r="CX2800" s="21"/>
      <c r="CY2800" s="21"/>
      <c r="CZ2800" s="21"/>
      <c r="DA2800" s="21"/>
      <c r="DB2800" s="21"/>
      <c r="DC2800" s="21"/>
      <c r="DD2800" s="21"/>
      <c r="DE2800" s="21"/>
      <c r="DF2800" s="21"/>
      <c r="DG2800" s="21"/>
      <c r="DH2800" s="21"/>
      <c r="DI2800" s="21"/>
      <c r="DJ2800" s="21"/>
      <c r="DK2800" s="21"/>
      <c r="DL2800" s="21"/>
      <c r="DM2800" s="21"/>
      <c r="DN2800" s="21"/>
      <c r="DO2800" s="21"/>
      <c r="DP2800" s="21"/>
      <c r="DQ2800" s="21"/>
      <c r="DR2800" s="21"/>
      <c r="DS2800" s="21"/>
      <c r="DT2800" s="21"/>
      <c r="DU2800" s="21"/>
      <c r="DV2800" s="21"/>
      <c r="DW2800" s="21"/>
      <c r="DX2800" s="21"/>
      <c r="DY2800" s="21"/>
      <c r="DZ2800" s="21"/>
      <c r="EA2800" s="21"/>
      <c r="EB2800" s="21"/>
      <c r="EC2800" s="21"/>
      <c r="ED2800" s="21"/>
      <c r="EE2800" s="21"/>
      <c r="EF2800" s="21"/>
      <c r="EG2800" s="21"/>
      <c r="EH2800" s="21"/>
      <c r="EI2800" s="21"/>
      <c r="EJ2800" s="21"/>
      <c r="EK2800" s="21"/>
      <c r="EL2800" s="21"/>
      <c r="EM2800" s="21"/>
      <c r="EN2800" s="21"/>
      <c r="EO2800" s="21"/>
      <c r="EP2800" s="21"/>
      <c r="EQ2800" s="21"/>
      <c r="ER2800" s="21"/>
      <c r="ES2800" s="21"/>
      <c r="ET2800" s="21"/>
      <c r="EU2800" s="21"/>
      <c r="EV2800" s="21"/>
      <c r="EW2800" s="21"/>
      <c r="EX2800" s="21"/>
      <c r="EY2800" s="21"/>
      <c r="EZ2800" s="21"/>
    </row>
  </sheetData>
  <conditionalFormatting sqref="A10:Q1106">
    <cfRule type="expression" dxfId="2" priority="3">
      <formula>$L10&gt;0</formula>
    </cfRule>
  </conditionalFormatting>
  <conditionalFormatting sqref="A1107:Q1107">
    <cfRule type="expression" dxfId="1" priority="2">
      <formula>$L1107&gt;0</formula>
    </cfRule>
  </conditionalFormatting>
  <conditionalFormatting sqref="A1108:Q1108">
    <cfRule type="expression" dxfId="0" priority="1">
      <formula>$L1108&gt;0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2017-09-19T19:52:11Z</dcterms:created>
  <dcterms:modified xsi:type="dcterms:W3CDTF">2021-02-02T16:33:48Z</dcterms:modified>
</cp:coreProperties>
</file>